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utside.vermont.gov/agency/VTRANS/external/MAB-LP/MAB Documents Library/B Federal Aid Projects/II Right of Way Phase/3 Appraisals/"/>
    </mc:Choice>
  </mc:AlternateContent>
  <xr:revisionPtr revIDLastSave="0" documentId="13_ncr:1_{C77AF03E-478E-4A2B-8B4C-7F798AF983DA}" xr6:coauthVersionLast="47" xr6:coauthVersionMax="47" xr10:uidLastSave="{00000000-0000-0000-0000-000000000000}"/>
  <bookViews>
    <workbookView xWindow="1470" yWindow="1470" windowWidth="21600" windowHeight="11385" xr2:uid="{92A4B270-4D55-492A-92CE-05E9CAF9AABB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11" i="1" s="1"/>
  <c r="F16" i="1" l="1"/>
  <c r="F18" i="1"/>
  <c r="D27" i="1"/>
  <c r="F15" i="1"/>
  <c r="G15" i="1" s="1"/>
  <c r="F26" i="1"/>
  <c r="G26" i="1" s="1"/>
  <c r="F25" i="1"/>
  <c r="F24" i="1"/>
  <c r="F20" i="1"/>
  <c r="F21" i="1"/>
  <c r="F23" i="1"/>
  <c r="F22" i="1"/>
  <c r="F19" i="1"/>
  <c r="F17" i="1"/>
  <c r="G21" i="1" l="1"/>
  <c r="H21" i="1" s="1"/>
  <c r="G24" i="1"/>
  <c r="H24" i="1" s="1"/>
  <c r="G19" i="1"/>
  <c r="H19" i="1" s="1"/>
  <c r="G22" i="1"/>
  <c r="H22" i="1" s="1"/>
  <c r="G23" i="1"/>
  <c r="H23" i="1" s="1"/>
  <c r="G20" i="1"/>
  <c r="H20" i="1" s="1"/>
  <c r="G25" i="1"/>
  <c r="H25" i="1" s="1"/>
  <c r="G18" i="1"/>
  <c r="H18" i="1" s="1"/>
  <c r="G17" i="1"/>
  <c r="H17" i="1" s="1"/>
  <c r="G16" i="1"/>
  <c r="H16" i="1" s="1"/>
  <c r="H26" i="1"/>
  <c r="H15" i="1"/>
  <c r="F27" i="1"/>
  <c r="H27" i="1" l="1"/>
</calcChain>
</file>

<file path=xl/sharedStrings.xml><?xml version="1.0" encoding="utf-8"?>
<sst xmlns="http://schemas.openxmlformats.org/spreadsheetml/2006/main" count="52" uniqueCount="51">
  <si>
    <t>Temporary or Permanent</t>
  </si>
  <si>
    <t>Area (sf)</t>
  </si>
  <si>
    <t xml:space="preserve">Types of Easement </t>
  </si>
  <si>
    <t>Access</t>
  </si>
  <si>
    <t>Approach</t>
  </si>
  <si>
    <t>Channel</t>
  </si>
  <si>
    <t>Construction</t>
  </si>
  <si>
    <t>Culvert</t>
  </si>
  <si>
    <t>Detour</t>
  </si>
  <si>
    <t>Ditch</t>
  </si>
  <si>
    <t>Drainage</t>
  </si>
  <si>
    <t>Drive</t>
  </si>
  <si>
    <t>Disconnect/Reconnect</t>
  </si>
  <si>
    <t>Except and/or Reserve</t>
  </si>
  <si>
    <t>Install</t>
  </si>
  <si>
    <t>Install &amp; Maintain</t>
  </si>
  <si>
    <t>Landscape</t>
  </si>
  <si>
    <t>Remove</t>
  </si>
  <si>
    <t>Remove &amp; Resst</t>
  </si>
  <si>
    <t>Slope</t>
  </si>
  <si>
    <t>Utility</t>
  </si>
  <si>
    <t>Easement type</t>
  </si>
  <si>
    <t>Temporary</t>
  </si>
  <si>
    <t>Permanent</t>
  </si>
  <si>
    <t>Bike Path</t>
  </si>
  <si>
    <t>1 Acre =</t>
  </si>
  <si>
    <t>sf</t>
  </si>
  <si>
    <t>Parcel #:</t>
  </si>
  <si>
    <t>Total Acres of Parcel:</t>
  </si>
  <si>
    <t xml:space="preserve">Assessed Value: </t>
  </si>
  <si>
    <t>Common Level of Appraisal (CLA) %:</t>
  </si>
  <si>
    <t xml:space="preserve">Unit Value per Acre: </t>
  </si>
  <si>
    <t>Unit Value per square foot:</t>
  </si>
  <si>
    <t>NOTE:</t>
  </si>
  <si>
    <t>Discount %</t>
  </si>
  <si>
    <t xml:space="preserve">Temporary Easement = 10% to 25% discount   </t>
  </si>
  <si>
    <t>Permanent Easement = 75% to 95% discount</t>
  </si>
  <si>
    <t>Values</t>
  </si>
  <si>
    <t>Total Acquisition area (sf):</t>
  </si>
  <si>
    <t>Lister Card Info</t>
  </si>
  <si>
    <t>Permanent(P) Easements: $250 Minimum</t>
  </si>
  <si>
    <t>Temporary (T) Easements: $100 Minimum</t>
  </si>
  <si>
    <t>Temps Under $100</t>
  </si>
  <si>
    <t>Rounded Values</t>
  </si>
  <si>
    <t xml:space="preserve">The Discount % used for temporary and permanent easements is based upon factors such as the intensity and duration of use of the easement to be acquired.  </t>
  </si>
  <si>
    <t>Area  x  Discount %  x  Unit Value per sq. ft.= Values</t>
  </si>
  <si>
    <t>(Assessed Value/CLA)/Acreage</t>
  </si>
  <si>
    <t xml:space="preserve">Enter information in Green Cells only </t>
  </si>
  <si>
    <t>Orange Cells fill automatically</t>
  </si>
  <si>
    <t>Property Owner</t>
  </si>
  <si>
    <t>(Unit Value per Acre/43,560 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</si>
</sst>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9" fontId="0" fillId="0" borderId="0" xfId="0" applyNumberFormat="1"/>
    <xf numFmtId="8" fontId="2" fillId="0" borderId="0" xfId="0" applyNumberFormat="1" applyFont="1"/>
    <xf numFmtId="44" fontId="2" fillId="0" borderId="0" xfId="2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6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3" borderId="1" xfId="1" applyNumberFormat="1" applyFont="1" applyFill="1" applyBorder="1" applyAlignment="1" applyProtection="1">
      <alignment horizontal="right" vertical="top"/>
      <protection locked="0"/>
    </xf>
    <xf numFmtId="0" fontId="2" fillId="0" borderId="8" xfId="0" applyFont="1" applyBorder="1" applyAlignment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164" fontId="0" fillId="3" borderId="12" xfId="1" applyNumberFormat="1" applyFont="1" applyFill="1" applyBorder="1" applyAlignment="1" applyProtection="1">
      <alignment horizontal="right" vertical="top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9" fontId="0" fillId="3" borderId="12" xfId="3" applyFont="1" applyFill="1" applyBorder="1" applyAlignment="1" applyProtection="1">
      <alignment horizontal="center"/>
      <protection locked="0"/>
    </xf>
    <xf numFmtId="9" fontId="0" fillId="3" borderId="1" xfId="3" applyFont="1" applyFill="1" applyBorder="1" applyAlignment="1" applyProtection="1">
      <alignment horizontal="center"/>
      <protection locked="0"/>
    </xf>
    <xf numFmtId="9" fontId="0" fillId="3" borderId="13" xfId="3" applyFont="1" applyFill="1" applyBorder="1" applyAlignment="1" applyProtection="1">
      <alignment horizontal="center"/>
      <protection locked="0"/>
    </xf>
    <xf numFmtId="0" fontId="0" fillId="0" borderId="0" xfId="0" quotePrefix="1"/>
    <xf numFmtId="8" fontId="0" fillId="0" borderId="0" xfId="0" applyNumberFormat="1"/>
    <xf numFmtId="8" fontId="2" fillId="4" borderId="0" xfId="0" applyNumberFormat="1" applyFont="1" applyFill="1"/>
    <xf numFmtId="164" fontId="2" fillId="4" borderId="0" xfId="1" applyNumberFormat="1" applyFont="1" applyFill="1" applyAlignment="1">
      <alignment horizontal="right" vertical="top"/>
    </xf>
    <xf numFmtId="44" fontId="0" fillId="4" borderId="0" xfId="0" applyNumberFormat="1" applyFont="1" applyFill="1" applyAlignment="1">
      <alignment horizontal="center" vertical="center"/>
    </xf>
    <xf numFmtId="44" fontId="2" fillId="4" borderId="0" xfId="0" applyNumberFormat="1" applyFont="1" applyFill="1" applyAlignment="1">
      <alignment horizontal="center" vertical="center"/>
    </xf>
    <xf numFmtId="44" fontId="0" fillId="4" borderId="12" xfId="2" applyFont="1" applyFill="1" applyBorder="1"/>
    <xf numFmtId="44" fontId="0" fillId="4" borderId="12" xfId="2" applyNumberFormat="1" applyFont="1" applyFill="1" applyBorder="1"/>
    <xf numFmtId="44" fontId="0" fillId="4" borderId="3" xfId="0" applyNumberFormat="1" applyFill="1" applyBorder="1"/>
    <xf numFmtId="44" fontId="0" fillId="4" borderId="1" xfId="2" applyFont="1" applyFill="1" applyBorder="1"/>
    <xf numFmtId="44" fontId="0" fillId="4" borderId="1" xfId="2" applyNumberFormat="1" applyFont="1" applyFill="1" applyBorder="1"/>
    <xf numFmtId="44" fontId="0" fillId="4" borderId="5" xfId="0" applyNumberFormat="1" applyFill="1" applyBorder="1"/>
    <xf numFmtId="44" fontId="0" fillId="4" borderId="13" xfId="2" applyFont="1" applyFill="1" applyBorder="1"/>
    <xf numFmtId="44" fontId="0" fillId="4" borderId="13" xfId="2" applyNumberFormat="1" applyFont="1" applyFill="1" applyBorder="1"/>
    <xf numFmtId="44" fontId="0" fillId="4" borderId="7" xfId="0" applyNumberFormat="1" applyFill="1" applyBorder="1"/>
    <xf numFmtId="0" fontId="0" fillId="0" borderId="0" xfId="0" applyAlignment="1">
      <alignment horizontal="left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6" fillId="0" borderId="4" xfId="4" applyFont="1" applyBorder="1" applyAlignment="1">
      <alignment horizontal="center" wrapText="1"/>
    </xf>
    <xf numFmtId="0" fontId="6" fillId="0" borderId="6" xfId="4" applyFont="1" applyBorder="1" applyAlignment="1">
      <alignment horizontal="center" wrapText="1"/>
    </xf>
    <xf numFmtId="10" fontId="2" fillId="3" borderId="5" xfId="3" applyNumberFormat="1" applyFont="1" applyFill="1" applyBorder="1" applyAlignment="1" applyProtection="1">
      <alignment horizontal="center" vertical="center"/>
      <protection locked="0"/>
    </xf>
    <xf numFmtId="10" fontId="2" fillId="3" borderId="7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4" xfId="0" applyFont="1" applyBorder="1"/>
    <xf numFmtId="0" fontId="7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x.vermont.gov/property/education-property-tax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6975A-3A2E-4693-8ACB-D2B0F18CE6E3}">
  <sheetPr>
    <pageSetUpPr fitToPage="1"/>
  </sheetPr>
  <dimension ref="A1:O43"/>
  <sheetViews>
    <sheetView tabSelected="1" workbookViewId="0">
      <selection activeCell="L11" sqref="L11"/>
    </sheetView>
  </sheetViews>
  <sheetFormatPr defaultRowHeight="15" x14ac:dyDescent="0.25"/>
  <cols>
    <col min="1" max="1" width="19.140625" bestFit="1" customWidth="1"/>
    <col min="2" max="2" width="17.140625" customWidth="1"/>
    <col min="3" max="3" width="22.85546875" bestFit="1" customWidth="1"/>
    <col min="4" max="4" width="8.28515625" bestFit="1" customWidth="1"/>
    <col min="5" max="5" width="10.42578125" bestFit="1" customWidth="1"/>
    <col min="6" max="6" width="8.7109375" bestFit="1" customWidth="1"/>
    <col min="7" max="7" width="12.85546875" hidden="1" customWidth="1"/>
    <col min="8" max="8" width="15.140625" bestFit="1" customWidth="1"/>
  </cols>
  <sheetData>
    <row r="1" spans="1:15" ht="15" customHeight="1" x14ac:dyDescent="0.25">
      <c r="A1" s="61" t="s">
        <v>47</v>
      </c>
      <c r="B1" s="61"/>
      <c r="C1" s="61"/>
      <c r="D1" s="61"/>
      <c r="E1" s="61"/>
      <c r="F1" s="61"/>
      <c r="G1" s="61"/>
      <c r="H1" s="61"/>
    </row>
    <row r="2" spans="1:15" ht="15" customHeight="1" thickBot="1" x14ac:dyDescent="0.3">
      <c r="A2" s="62" t="s">
        <v>48</v>
      </c>
      <c r="B2" s="62"/>
      <c r="C2" s="62"/>
      <c r="D2" s="62"/>
      <c r="E2" s="62"/>
      <c r="F2" s="62"/>
      <c r="G2" s="62"/>
      <c r="H2" s="62"/>
    </row>
    <row r="3" spans="1:15" x14ac:dyDescent="0.25">
      <c r="A3" s="13" t="s">
        <v>27</v>
      </c>
      <c r="B3" s="15"/>
      <c r="E3" s="9" t="s">
        <v>25</v>
      </c>
      <c r="F3" s="11">
        <v>43560</v>
      </c>
      <c r="G3" t="s">
        <v>26</v>
      </c>
    </row>
    <row r="4" spans="1:15" x14ac:dyDescent="0.25">
      <c r="A4" s="14" t="s">
        <v>28</v>
      </c>
      <c r="B4" s="16"/>
      <c r="C4" s="57" t="s">
        <v>39</v>
      </c>
    </row>
    <row r="5" spans="1:15" x14ac:dyDescent="0.25">
      <c r="A5" s="14" t="s">
        <v>29</v>
      </c>
      <c r="B5" s="17"/>
      <c r="C5" s="57"/>
    </row>
    <row r="6" spans="1:15" x14ac:dyDescent="0.25">
      <c r="A6" s="51" t="s">
        <v>30</v>
      </c>
      <c r="B6" s="53"/>
      <c r="H6" s="33"/>
    </row>
    <row r="7" spans="1:15" ht="15.75" thickBot="1" x14ac:dyDescent="0.3">
      <c r="A7" s="52"/>
      <c r="B7" s="54"/>
    </row>
    <row r="9" spans="1:15" x14ac:dyDescent="0.25">
      <c r="A9" s="55" t="s">
        <v>31</v>
      </c>
      <c r="B9" s="55"/>
      <c r="C9" s="34">
        <f>IFERROR((B5/B6)/B4, 0)</f>
        <v>0</v>
      </c>
      <c r="E9" s="58" t="s">
        <v>46</v>
      </c>
      <c r="F9" s="58"/>
      <c r="G9" s="58"/>
      <c r="H9" s="58"/>
    </row>
    <row r="11" spans="1:15" x14ac:dyDescent="0.25">
      <c r="A11" s="55" t="s">
        <v>32</v>
      </c>
      <c r="B11" s="55"/>
      <c r="C11" s="34">
        <f>C9/F3</f>
        <v>0</v>
      </c>
      <c r="E11" s="59" t="s">
        <v>50</v>
      </c>
      <c r="F11" s="59"/>
      <c r="G11" s="59"/>
      <c r="H11" s="59"/>
    </row>
    <row r="12" spans="1:15" x14ac:dyDescent="0.25">
      <c r="A12" s="10"/>
      <c r="B12" s="10"/>
      <c r="C12" s="5"/>
    </row>
    <row r="13" spans="1:15" ht="30.75" thickBot="1" x14ac:dyDescent="0.3">
      <c r="C13" s="60" t="s">
        <v>45</v>
      </c>
      <c r="D13" s="60"/>
      <c r="E13" s="60"/>
      <c r="F13" s="60"/>
      <c r="G13" s="27" t="s">
        <v>42</v>
      </c>
      <c r="O13" s="32"/>
    </row>
    <row r="14" spans="1:15" ht="15.75" thickBot="1" x14ac:dyDescent="0.3">
      <c r="A14" s="22" t="s">
        <v>49</v>
      </c>
      <c r="B14" s="18" t="s">
        <v>21</v>
      </c>
      <c r="C14" s="18" t="s">
        <v>0</v>
      </c>
      <c r="D14" s="18" t="s">
        <v>1</v>
      </c>
      <c r="E14" s="19" t="s">
        <v>34</v>
      </c>
      <c r="F14" s="19" t="s">
        <v>37</v>
      </c>
      <c r="G14" s="28"/>
      <c r="H14" s="19" t="s">
        <v>43</v>
      </c>
    </row>
    <row r="15" spans="1:15" x14ac:dyDescent="0.25">
      <c r="A15" s="48"/>
      <c r="B15" s="23"/>
      <c r="C15" s="23"/>
      <c r="D15" s="24"/>
      <c r="E15" s="29"/>
      <c r="F15" s="38">
        <f>D15*E15*$C$11</f>
        <v>0</v>
      </c>
      <c r="G15" s="39">
        <f>IF(F15&lt;1,0,F15)</f>
        <v>0</v>
      </c>
      <c r="H15" s="40">
        <f>ROUNDUP(G15,-1)</f>
        <v>0</v>
      </c>
    </row>
    <row r="16" spans="1:15" x14ac:dyDescent="0.25">
      <c r="A16" s="49"/>
      <c r="B16" s="20"/>
      <c r="C16" s="20"/>
      <c r="D16" s="21"/>
      <c r="E16" s="30"/>
      <c r="F16" s="41">
        <f t="shared" ref="F16:F26" si="0">D16*E16*$C$11</f>
        <v>0</v>
      </c>
      <c r="G16" s="42">
        <f t="shared" ref="G16:G26" si="1">IF(F16&lt;1,0,F16)</f>
        <v>0</v>
      </c>
      <c r="H16" s="43">
        <f t="shared" ref="H16:H26" si="2">ROUNDUP(G16,-1)</f>
        <v>0</v>
      </c>
      <c r="I16" s="1"/>
      <c r="L16" s="7"/>
      <c r="M16" s="1"/>
    </row>
    <row r="17" spans="1:13" x14ac:dyDescent="0.25">
      <c r="A17" s="49"/>
      <c r="B17" s="20"/>
      <c r="C17" s="20"/>
      <c r="D17" s="21"/>
      <c r="E17" s="30"/>
      <c r="F17" s="41">
        <f t="shared" si="0"/>
        <v>0</v>
      </c>
      <c r="G17" s="42">
        <f t="shared" si="1"/>
        <v>0</v>
      </c>
      <c r="H17" s="43">
        <f t="shared" si="2"/>
        <v>0</v>
      </c>
      <c r="I17" s="1"/>
      <c r="J17" s="1"/>
      <c r="K17" s="1"/>
      <c r="L17" s="7"/>
      <c r="M17" s="1"/>
    </row>
    <row r="18" spans="1:13" x14ac:dyDescent="0.25">
      <c r="A18" s="49"/>
      <c r="B18" s="20"/>
      <c r="C18" s="20"/>
      <c r="D18" s="21"/>
      <c r="E18" s="30"/>
      <c r="F18" s="41">
        <f t="shared" si="0"/>
        <v>0</v>
      </c>
      <c r="G18" s="42">
        <f t="shared" si="1"/>
        <v>0</v>
      </c>
      <c r="H18" s="43">
        <f t="shared" si="2"/>
        <v>0</v>
      </c>
      <c r="I18" s="1"/>
    </row>
    <row r="19" spans="1:13" x14ac:dyDescent="0.25">
      <c r="A19" s="49"/>
      <c r="B19" s="20"/>
      <c r="C19" s="20"/>
      <c r="D19" s="21"/>
      <c r="E19" s="30"/>
      <c r="F19" s="41">
        <f t="shared" si="0"/>
        <v>0</v>
      </c>
      <c r="G19" s="42">
        <f t="shared" si="1"/>
        <v>0</v>
      </c>
      <c r="H19" s="43">
        <f t="shared" si="2"/>
        <v>0</v>
      </c>
      <c r="I19" s="1"/>
    </row>
    <row r="20" spans="1:13" x14ac:dyDescent="0.25">
      <c r="A20" s="49"/>
      <c r="B20" s="20"/>
      <c r="C20" s="20"/>
      <c r="D20" s="21"/>
      <c r="E20" s="30"/>
      <c r="F20" s="41">
        <f t="shared" si="0"/>
        <v>0</v>
      </c>
      <c r="G20" s="42">
        <f t="shared" si="1"/>
        <v>0</v>
      </c>
      <c r="H20" s="43">
        <f t="shared" si="2"/>
        <v>0</v>
      </c>
      <c r="I20" s="1"/>
    </row>
    <row r="21" spans="1:13" x14ac:dyDescent="0.25">
      <c r="A21" s="49"/>
      <c r="B21" s="20"/>
      <c r="C21" s="20"/>
      <c r="D21" s="21"/>
      <c r="E21" s="30"/>
      <c r="F21" s="41">
        <f t="shared" si="0"/>
        <v>0</v>
      </c>
      <c r="G21" s="42">
        <f t="shared" si="1"/>
        <v>0</v>
      </c>
      <c r="H21" s="43">
        <f t="shared" si="2"/>
        <v>0</v>
      </c>
      <c r="I21" s="1"/>
      <c r="J21" s="1"/>
      <c r="K21" s="1"/>
    </row>
    <row r="22" spans="1:13" x14ac:dyDescent="0.25">
      <c r="A22" s="49"/>
      <c r="B22" s="20"/>
      <c r="C22" s="20"/>
      <c r="D22" s="21"/>
      <c r="E22" s="30"/>
      <c r="F22" s="41">
        <f t="shared" si="0"/>
        <v>0</v>
      </c>
      <c r="G22" s="42">
        <f t="shared" si="1"/>
        <v>0</v>
      </c>
      <c r="H22" s="43">
        <f t="shared" si="2"/>
        <v>0</v>
      </c>
      <c r="I22" s="1"/>
      <c r="J22" s="1"/>
      <c r="K22" s="1"/>
    </row>
    <row r="23" spans="1:13" x14ac:dyDescent="0.25">
      <c r="A23" s="49"/>
      <c r="B23" s="20"/>
      <c r="C23" s="20"/>
      <c r="D23" s="21"/>
      <c r="E23" s="30"/>
      <c r="F23" s="41">
        <f t="shared" si="0"/>
        <v>0</v>
      </c>
      <c r="G23" s="42">
        <f t="shared" si="1"/>
        <v>0</v>
      </c>
      <c r="H23" s="43">
        <f t="shared" si="2"/>
        <v>0</v>
      </c>
      <c r="I23" s="1"/>
      <c r="J23" s="1"/>
      <c r="K23" s="1"/>
    </row>
    <row r="24" spans="1:13" x14ac:dyDescent="0.25">
      <c r="A24" s="49"/>
      <c r="B24" s="20"/>
      <c r="C24" s="20"/>
      <c r="D24" s="21"/>
      <c r="E24" s="30"/>
      <c r="F24" s="41">
        <f t="shared" si="0"/>
        <v>0</v>
      </c>
      <c r="G24" s="42">
        <f t="shared" si="1"/>
        <v>0</v>
      </c>
      <c r="H24" s="43">
        <f t="shared" si="2"/>
        <v>0</v>
      </c>
      <c r="I24" s="1"/>
      <c r="J24" s="1"/>
      <c r="K24" s="1"/>
    </row>
    <row r="25" spans="1:13" x14ac:dyDescent="0.25">
      <c r="A25" s="49"/>
      <c r="B25" s="20"/>
      <c r="C25" s="20"/>
      <c r="D25" s="21"/>
      <c r="E25" s="30"/>
      <c r="F25" s="41">
        <f t="shared" si="0"/>
        <v>0</v>
      </c>
      <c r="G25" s="42">
        <f t="shared" si="1"/>
        <v>0</v>
      </c>
      <c r="H25" s="43">
        <f t="shared" si="2"/>
        <v>0</v>
      </c>
      <c r="I25" s="1"/>
      <c r="J25" s="1"/>
      <c r="K25" s="1"/>
    </row>
    <row r="26" spans="1:13" ht="15.75" thickBot="1" x14ac:dyDescent="0.3">
      <c r="A26" s="50"/>
      <c r="B26" s="25"/>
      <c r="C26" s="25"/>
      <c r="D26" s="26"/>
      <c r="E26" s="31"/>
      <c r="F26" s="44">
        <f t="shared" si="0"/>
        <v>0</v>
      </c>
      <c r="G26" s="45">
        <f t="shared" si="1"/>
        <v>0</v>
      </c>
      <c r="H26" s="46">
        <f t="shared" si="2"/>
        <v>0</v>
      </c>
      <c r="I26" s="1"/>
      <c r="J26" s="1"/>
      <c r="K26" s="1"/>
    </row>
    <row r="27" spans="1:13" x14ac:dyDescent="0.25">
      <c r="C27" s="3" t="s">
        <v>38</v>
      </c>
      <c r="D27" s="35">
        <f>SUM(D15:D26)</f>
        <v>0</v>
      </c>
      <c r="F27" s="36">
        <f>SUM(F15:F26)</f>
        <v>0</v>
      </c>
      <c r="G27" s="1"/>
      <c r="H27" s="37">
        <f>SUM(H15:H26)</f>
        <v>0</v>
      </c>
      <c r="I27" s="1"/>
      <c r="J27" s="1"/>
      <c r="K27" s="1"/>
    </row>
    <row r="28" spans="1:13" x14ac:dyDescent="0.25">
      <c r="C28" s="3"/>
      <c r="F28" s="6"/>
      <c r="G28" s="1"/>
      <c r="H28" s="1"/>
      <c r="I28" s="1"/>
      <c r="J28" s="1"/>
      <c r="K28" s="1"/>
    </row>
    <row r="29" spans="1:13" x14ac:dyDescent="0.25">
      <c r="A29" s="8" t="s">
        <v>33</v>
      </c>
      <c r="B29" t="s">
        <v>35</v>
      </c>
    </row>
    <row r="30" spans="1:13" x14ac:dyDescent="0.25">
      <c r="B30" t="s">
        <v>36</v>
      </c>
    </row>
    <row r="31" spans="1:13" ht="15" customHeight="1" x14ac:dyDescent="0.25">
      <c r="B31" s="56" t="s">
        <v>44</v>
      </c>
      <c r="C31" s="56"/>
      <c r="D31" s="56"/>
      <c r="E31" s="56"/>
      <c r="F31" s="56"/>
      <c r="G31" s="12"/>
      <c r="H31" s="12"/>
      <c r="I31" s="12"/>
      <c r="J31" s="12"/>
      <c r="K31" s="12"/>
      <c r="L31" s="12"/>
    </row>
    <row r="32" spans="1:13" x14ac:dyDescent="0.25">
      <c r="B32" s="56"/>
      <c r="C32" s="56"/>
      <c r="D32" s="56"/>
      <c r="E32" s="56"/>
      <c r="F32" s="56"/>
      <c r="G32" s="12"/>
      <c r="H32" s="12"/>
      <c r="I32" s="12"/>
      <c r="J32" s="12"/>
      <c r="K32" s="12"/>
      <c r="L32" s="12"/>
    </row>
    <row r="33" spans="1:6" x14ac:dyDescent="0.25">
      <c r="B33" s="56"/>
      <c r="C33" s="56"/>
      <c r="D33" s="56"/>
      <c r="E33" s="56"/>
      <c r="F33" s="56"/>
    </row>
    <row r="34" spans="1:6" x14ac:dyDescent="0.25">
      <c r="B34" s="47" t="s">
        <v>40</v>
      </c>
      <c r="C34" s="47"/>
      <c r="D34" s="47"/>
      <c r="E34" s="47"/>
    </row>
    <row r="35" spans="1:6" x14ac:dyDescent="0.25">
      <c r="A35" s="1"/>
      <c r="B35" s="47" t="s">
        <v>41</v>
      </c>
      <c r="C35" s="47"/>
      <c r="D35" s="47"/>
      <c r="E35" s="47"/>
    </row>
    <row r="36" spans="1:6" x14ac:dyDescent="0.25">
      <c r="A36" s="1"/>
      <c r="B36" s="1"/>
      <c r="C36" s="1"/>
      <c r="D36" s="1"/>
      <c r="E36" s="1"/>
    </row>
    <row r="37" spans="1:6" x14ac:dyDescent="0.25">
      <c r="A37" s="1"/>
      <c r="B37" s="1"/>
      <c r="C37" s="1"/>
      <c r="D37" s="1"/>
      <c r="E37" s="1"/>
    </row>
    <row r="38" spans="1:6" x14ac:dyDescent="0.25">
      <c r="A38" s="1"/>
      <c r="B38" s="1"/>
      <c r="C38" s="1"/>
      <c r="D38" s="1"/>
      <c r="E38" s="1"/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  <row r="41" spans="1:6" x14ac:dyDescent="0.25">
      <c r="A41" s="1"/>
      <c r="B41" s="1"/>
      <c r="C41" s="1"/>
      <c r="D41" s="1"/>
      <c r="E41" s="1"/>
    </row>
    <row r="42" spans="1:6" x14ac:dyDescent="0.25">
      <c r="A42" s="1"/>
      <c r="B42" s="1"/>
      <c r="C42" s="1"/>
      <c r="D42" s="1"/>
      <c r="E42" s="1"/>
    </row>
    <row r="43" spans="1:6" x14ac:dyDescent="0.25">
      <c r="A43" s="1"/>
      <c r="B43" s="1"/>
      <c r="C43" s="1"/>
      <c r="D43" s="1"/>
      <c r="E43" s="1"/>
    </row>
  </sheetData>
  <mergeCells count="14">
    <mergeCell ref="C4:C5"/>
    <mergeCell ref="E9:H9"/>
    <mergeCell ref="E11:H11"/>
    <mergeCell ref="C13:F13"/>
    <mergeCell ref="A1:H1"/>
    <mergeCell ref="A2:H2"/>
    <mergeCell ref="B34:E34"/>
    <mergeCell ref="B35:E35"/>
    <mergeCell ref="A15:A26"/>
    <mergeCell ref="A6:A7"/>
    <mergeCell ref="B6:B7"/>
    <mergeCell ref="A11:B11"/>
    <mergeCell ref="A9:B9"/>
    <mergeCell ref="B31:F33"/>
  </mergeCells>
  <conditionalFormatting sqref="C15:C26">
    <cfRule type="containsText" dxfId="0" priority="1" operator="containsText" text="Permanent">
      <formula>NOT(ISERROR(SEARCH("Permanent",C15)))</formula>
    </cfRule>
  </conditionalFormatting>
  <hyperlinks>
    <hyperlink ref="A6:A7" r:id="rId1" display="Common Level of Appraisal (CLA) %:" xr:uid="{4F1F5C2A-240F-4707-A9D4-5078FB95FB04}"/>
  </hyperlinks>
  <printOptions horizontalCentered="1" verticalCentered="1"/>
  <pageMargins left="0.7" right="0.7" top="0.75" bottom="0.75" header="0.3" footer="0.3"/>
  <pageSetup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7EAB873-FDCB-48C3-A734-510D03A094FE}">
          <x14:formula1>
            <xm:f>Sheet2!$A$2:$A$20</xm:f>
          </x14:formula1>
          <xm:sqref>B15:B26 C35:C40</xm:sqref>
        </x14:dataValidation>
        <x14:dataValidation type="list" allowBlank="1" showInputMessage="1" showErrorMessage="1" xr:uid="{289BB281-E4CC-4AD8-8374-B658872C4812}">
          <x14:formula1>
            <xm:f>Sheet2!$D$1:$D$2</xm:f>
          </x14:formula1>
          <xm:sqref>C15:C26 D35:D43</xm:sqref>
        </x14:dataValidation>
        <x14:dataValidation type="list" allowBlank="1" showInputMessage="1" showErrorMessage="1" xr:uid="{36DDD1F5-7C98-451E-9E32-5228E45791B3}">
          <x14:formula1>
            <xm:f>Sheet2!$G$2:$G$19</xm:f>
          </x14:formula1>
          <xm:sqref>E15:E26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4CFB-C004-4BA5-ABFF-490F2C6A9AC3}">
  <dimension ref="A1:H20"/>
  <sheetViews>
    <sheetView workbookViewId="0">
      <selection activeCell="L23" sqref="L23"/>
    </sheetView>
  </sheetViews>
  <sheetFormatPr defaultRowHeight="15" x14ac:dyDescent="0.25"/>
  <cols>
    <col min="1" max="1" width="17.7109375" bestFit="1" customWidth="1"/>
    <col min="4" max="4" width="10.5703125" bestFit="1" customWidth="1"/>
    <col min="7" max="7" width="10.42578125" bestFit="1" customWidth="1"/>
  </cols>
  <sheetData>
    <row r="1" spans="1:8" x14ac:dyDescent="0.25">
      <c r="A1" s="2" t="s">
        <v>2</v>
      </c>
      <c r="D1" t="s">
        <v>22</v>
      </c>
      <c r="G1" s="2" t="s">
        <v>34</v>
      </c>
    </row>
    <row r="2" spans="1:8" x14ac:dyDescent="0.25">
      <c r="A2" t="s">
        <v>3</v>
      </c>
      <c r="D2" t="s">
        <v>23</v>
      </c>
      <c r="G2" s="4">
        <v>0.1</v>
      </c>
      <c r="H2" s="4"/>
    </row>
    <row r="3" spans="1:8" x14ac:dyDescent="0.25">
      <c r="A3" t="s">
        <v>4</v>
      </c>
      <c r="G3" s="4">
        <v>0.15</v>
      </c>
    </row>
    <row r="4" spans="1:8" x14ac:dyDescent="0.25">
      <c r="A4" t="s">
        <v>24</v>
      </c>
      <c r="G4" s="4">
        <v>0.2</v>
      </c>
    </row>
    <row r="5" spans="1:8" x14ac:dyDescent="0.25">
      <c r="A5" t="s">
        <v>5</v>
      </c>
      <c r="G5" s="4">
        <v>0.25</v>
      </c>
    </row>
    <row r="6" spans="1:8" x14ac:dyDescent="0.25">
      <c r="A6" t="s">
        <v>6</v>
      </c>
      <c r="G6" s="4">
        <v>0.3</v>
      </c>
    </row>
    <row r="7" spans="1:8" x14ac:dyDescent="0.25">
      <c r="A7" t="s">
        <v>7</v>
      </c>
      <c r="G7" s="4">
        <v>0.35</v>
      </c>
    </row>
    <row r="8" spans="1:8" x14ac:dyDescent="0.25">
      <c r="A8" t="s">
        <v>8</v>
      </c>
      <c r="G8" s="4">
        <v>0.4</v>
      </c>
    </row>
    <row r="9" spans="1:8" x14ac:dyDescent="0.25">
      <c r="A9" t="s">
        <v>9</v>
      </c>
      <c r="G9" s="4">
        <v>0.45</v>
      </c>
    </row>
    <row r="10" spans="1:8" x14ac:dyDescent="0.25">
      <c r="A10" t="s">
        <v>12</v>
      </c>
      <c r="G10" s="4">
        <v>0.5</v>
      </c>
    </row>
    <row r="11" spans="1:8" x14ac:dyDescent="0.25">
      <c r="A11" t="s">
        <v>10</v>
      </c>
      <c r="G11" s="4">
        <v>0.55000000000000004</v>
      </c>
    </row>
    <row r="12" spans="1:8" x14ac:dyDescent="0.25">
      <c r="A12" t="s">
        <v>11</v>
      </c>
      <c r="G12" s="4">
        <v>0.6</v>
      </c>
    </row>
    <row r="13" spans="1:8" x14ac:dyDescent="0.25">
      <c r="A13" t="s">
        <v>13</v>
      </c>
      <c r="G13" s="4">
        <v>0.65</v>
      </c>
    </row>
    <row r="14" spans="1:8" x14ac:dyDescent="0.25">
      <c r="A14" t="s">
        <v>14</v>
      </c>
      <c r="G14" s="4">
        <v>0.7</v>
      </c>
    </row>
    <row r="15" spans="1:8" x14ac:dyDescent="0.25">
      <c r="A15" t="s">
        <v>15</v>
      </c>
      <c r="G15" s="4">
        <v>0.75</v>
      </c>
    </row>
    <row r="16" spans="1:8" x14ac:dyDescent="0.25">
      <c r="A16" t="s">
        <v>16</v>
      </c>
      <c r="G16" s="4">
        <v>0.8</v>
      </c>
    </row>
    <row r="17" spans="1:7" x14ac:dyDescent="0.25">
      <c r="A17" t="s">
        <v>17</v>
      </c>
      <c r="G17" s="4">
        <v>0.85</v>
      </c>
    </row>
    <row r="18" spans="1:7" x14ac:dyDescent="0.25">
      <c r="A18" t="s">
        <v>18</v>
      </c>
      <c r="G18" s="4">
        <v>0.9</v>
      </c>
    </row>
    <row r="19" spans="1:7" x14ac:dyDescent="0.25">
      <c r="A19" t="s">
        <v>19</v>
      </c>
      <c r="G19" s="4">
        <v>0.95</v>
      </c>
    </row>
    <row r="20" spans="1:7" x14ac:dyDescent="0.25">
      <c r="A20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50ABFCD1B134892AD8B5AB44FA117" ma:contentTypeVersion="3" ma:contentTypeDescription="Create a new document." ma:contentTypeScope="" ma:versionID="cb2cbfb62163768fac6fe23a62c9ca06">
  <xsd:schema xmlns:xsd="http://www.w3.org/2001/XMLSchema" xmlns:xs="http://www.w3.org/2001/XMLSchema" xmlns:p="http://schemas.microsoft.com/office/2006/metadata/properties" xmlns:ns2="2a208fe3-8287-4a8b-b629-d45392ca0f10" xmlns:ns3="http://schemas.microsoft.com/sharepoint/v4" xmlns:ns4="22ec0dd7-095b-41f2-b8b8-a624496b8c6b" targetNamespace="http://schemas.microsoft.com/office/2006/metadata/properties" ma:root="true" ma:fieldsID="cedf322cf42c47c71e9b7a94761ee390" ns2:_="" ns3:_="" ns4:_="">
    <xsd:import namespace="2a208fe3-8287-4a8b-b629-d45392ca0f10"/>
    <xsd:import namespace="http://schemas.microsoft.com/sharepoint/v4"/>
    <xsd:import namespace="22ec0dd7-095b-41f2-b8b8-a624496b8c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IconOverlay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08fe3-8287-4a8b-b629-d45392ca0f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0dd7-095b-41f2-b8b8-a624496b8c6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22ec0dd7-095b-41f2-b8b8-a624496b8c6b">E23TXWV46JPD-21268792-481</_dlc_DocId>
    <_dlc_DocIdUrl xmlns="22ec0dd7-095b-41f2-b8b8-a624496b8c6b">
      <Url>https://outside.vermont.gov/agency/VTRANS/external/MAB-LP/_layouts/15/DocIdRedir.aspx?ID=E23TXWV46JPD-21268792-481</Url>
      <Description>E23TXWV46JPD-21268792-481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52E9C-1FA6-420E-9D1B-15DAECC3325D}"/>
</file>

<file path=customXml/itemProps2.xml><?xml version="1.0" encoding="utf-8"?>
<ds:datastoreItem xmlns:ds="http://schemas.openxmlformats.org/officeDocument/2006/customXml" ds:itemID="{15636228-86D2-4B47-9C5B-ADDEC6684E65}"/>
</file>

<file path=customXml/itemProps3.xml><?xml version="1.0" encoding="utf-8"?>
<ds:datastoreItem xmlns:ds="http://schemas.openxmlformats.org/officeDocument/2006/customXml" ds:itemID="{72C50A0B-33B2-4C5A-A9F0-AA9AC4C3E20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22ec0dd7-095b-41f2-b8b8-a624496b8c6b"/>
    <ds:schemaRef ds:uri="2a208fe3-8287-4a8b-b629-d45392ca0f1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3EF199E-D08C-4F12-A828-8C237E0E0E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Lemieux, Jon</dc:creator>
  <cp:lastModifiedBy>Pochop, Peter</cp:lastModifiedBy>
  <cp:lastPrinted>2022-04-12T12:47:47Z</cp:lastPrinted>
  <dcterms:created xsi:type="dcterms:W3CDTF">2022-03-25T17:36:51Z</dcterms:created>
  <dcterms:modified xsi:type="dcterms:W3CDTF">2022-08-11T15:55:40Z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0x01010076750ABFCD1B134892AD8B5AB44FA117</vt:lpwstr>
  </property>
  <property fmtid="{D5CDD505-2E9C-101B-9397-08002B2CF9AE}" pid="3" name="_dlc_DocIdItemGuid">
    <vt:lpwstr>b8e2bc8a-1f64-4c27-a9a6-6ff867b2a1a4</vt:lpwstr>
  </property>
</Properties>
</file>