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montgov.sharepoint.com/teams/SOS2-Elections/Shared Documents/Website/Election Results page/"/>
    </mc:Choice>
  </mc:AlternateContent>
  <xr:revisionPtr revIDLastSave="5229" documentId="11_B42210A53DC370F0D6E076CAB4FDE8C4524139F0" xr6:coauthVersionLast="47" xr6:coauthVersionMax="47" xr10:uidLastSave="{56D035DD-AFA7-44B8-A5A7-386D471648B3}"/>
  <bookViews>
    <workbookView xWindow="-120" yWindow="-120" windowWidth="29040" windowHeight="15720" tabRatio="633" firstSheet="7" activeTab="13" xr2:uid="{B0CA67D8-F200-4308-B4C7-1B0406C27336}"/>
  </bookViews>
  <sheets>
    <sheet name="2013" sheetId="15" r:id="rId1"/>
    <sheet name="2014" sheetId="2" r:id="rId2"/>
    <sheet name="2015" sheetId="3" r:id="rId3"/>
    <sheet name="2016" sheetId="4" r:id="rId4"/>
    <sheet name="2017" sheetId="5" r:id="rId5"/>
    <sheet name="2018" sheetId="6" r:id="rId6"/>
    <sheet name="2019" sheetId="7" r:id="rId7"/>
    <sheet name="2020" sheetId="8" r:id="rId8"/>
    <sheet name="2021" sheetId="9" r:id="rId9"/>
    <sheet name="2022" sheetId="10" r:id="rId10"/>
    <sheet name="2023" sheetId="11" r:id="rId11"/>
    <sheet name="2024" sheetId="12" r:id="rId12"/>
    <sheet name="2025" sheetId="13" r:id="rId13"/>
    <sheet name="2026" sheetId="17" r:id="rId14"/>
  </sheets>
  <definedNames>
    <definedName name="_xlnm.Print_Area" localSheetId="0">'2013'!$A$1:$G$239</definedName>
    <definedName name="_xlnm.Print_Area" localSheetId="1">'2014'!$A$1:$H$214</definedName>
    <definedName name="_xlnm.Print_Area" localSheetId="2">'2015'!$A$5:$H$202</definedName>
    <definedName name="_xlnm.Print_Area" localSheetId="3">'2016'!$A$1:$H$198</definedName>
    <definedName name="_xlnm.Print_Area" localSheetId="4">'2017'!$A$1:$H$213</definedName>
    <definedName name="_xlnm.Print_Area" localSheetId="5">'2018'!$A$1:$H$230</definedName>
    <definedName name="_xlnm.Print_Area" localSheetId="6">'2019'!$A$1:$H$239</definedName>
    <definedName name="_xlnm.Print_Area" localSheetId="7">'2020'!$A$1:$H$209</definedName>
    <definedName name="_xlnm.Print_Area" localSheetId="8">'2021'!$A$1:$H$151</definedName>
    <definedName name="_xlnm.Print_Area" localSheetId="9">'2022'!$A$1:$F$182</definedName>
    <definedName name="_xlnm.Print_Area" localSheetId="10">'2023'!$A$1:$G$252</definedName>
    <definedName name="_xlnm.Print_Area" localSheetId="11">'2024'!$A$1:$G$252</definedName>
    <definedName name="_xlnm.Print_Area" localSheetId="12">'2025'!$A$1:$I$252</definedName>
    <definedName name="_xlnm.Print_Area" localSheetId="13">'2026'!$A$1:$I$252</definedName>
    <definedName name="_xlnm.Print_Titles" localSheetId="0">'2013'!$1:$5</definedName>
    <definedName name="_xlnm.Print_Titles" localSheetId="1">'2014'!$1:$5</definedName>
    <definedName name="_xlnm.Print_Titles" localSheetId="2">'2015'!$1:$5</definedName>
    <definedName name="_xlnm.Print_Titles" localSheetId="3">'2016'!$1:$5</definedName>
    <definedName name="_xlnm.Print_Titles" localSheetId="4">'2017'!$1:$5</definedName>
    <definedName name="_xlnm.Print_Titles" localSheetId="5">'2018'!$1:$5</definedName>
    <definedName name="_xlnm.Print_Titles" localSheetId="6">'2019'!$1:$5</definedName>
    <definedName name="_xlnm.Print_Titles" localSheetId="7">'2020'!$1:$4</definedName>
    <definedName name="_xlnm.Print_Titles" localSheetId="8">'2021'!$1:$5</definedName>
    <definedName name="_xlnm.Print_Titles" localSheetId="9">'2022'!$1:$5</definedName>
    <definedName name="_xlnm.Print_Titles" localSheetId="10">'2023'!$1:$5</definedName>
    <definedName name="_xlnm.Print_Titles" localSheetId="11">'2024'!$1:$5</definedName>
    <definedName name="_xlnm.Print_Titles" localSheetId="12">'2025'!$1:$5</definedName>
    <definedName name="_xlnm.Print_Titles" localSheetId="13">'2026'!$1:$5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3" i="17" l="1"/>
  <c r="F83" i="17"/>
  <c r="D83" i="17"/>
  <c r="H91" i="17"/>
  <c r="F91" i="17"/>
  <c r="D91" i="17"/>
  <c r="H252" i="17"/>
  <c r="F8" i="17"/>
  <c r="F6" i="17"/>
  <c r="D139" i="17"/>
  <c r="H250" i="17"/>
  <c r="H249" i="17"/>
  <c r="H248" i="17"/>
  <c r="H247" i="17"/>
  <c r="H246" i="17"/>
  <c r="H244" i="17"/>
  <c r="H243" i="17"/>
  <c r="H242" i="17"/>
  <c r="H241" i="17"/>
  <c r="H240" i="17"/>
  <c r="H237" i="17"/>
  <c r="H234" i="17"/>
  <c r="H230" i="17"/>
  <c r="H229" i="17"/>
  <c r="H228" i="17"/>
  <c r="H227" i="17"/>
  <c r="H223" i="17"/>
  <c r="H218" i="17"/>
  <c r="H217" i="17"/>
  <c r="H216" i="17"/>
  <c r="H214" i="17"/>
  <c r="H213" i="17"/>
  <c r="H211" i="17"/>
  <c r="H206" i="17"/>
  <c r="H205" i="17"/>
  <c r="H204" i="17"/>
  <c r="H199" i="17"/>
  <c r="H198" i="17"/>
  <c r="H196" i="17"/>
  <c r="H194" i="17"/>
  <c r="H193" i="17"/>
  <c r="H192" i="17"/>
  <c r="H191" i="17"/>
  <c r="H190" i="17"/>
  <c r="H189" i="17"/>
  <c r="H188" i="17"/>
  <c r="H187" i="17"/>
  <c r="H186" i="17"/>
  <c r="H185" i="17"/>
  <c r="H182" i="17"/>
  <c r="H181" i="17"/>
  <c r="H180" i="17"/>
  <c r="H179" i="17"/>
  <c r="H178" i="17"/>
  <c r="H177" i="17"/>
  <c r="H176" i="17"/>
  <c r="H175" i="17"/>
  <c r="H174" i="17"/>
  <c r="H173" i="17"/>
  <c r="H172" i="17"/>
  <c r="H170" i="17"/>
  <c r="H168" i="17"/>
  <c r="H166" i="17"/>
  <c r="H161" i="17"/>
  <c r="H159" i="17"/>
  <c r="H158" i="17"/>
  <c r="H156" i="17"/>
  <c r="H155" i="17"/>
  <c r="H150" i="17"/>
  <c r="H149" i="17"/>
  <c r="H147" i="17"/>
  <c r="H145" i="17"/>
  <c r="H144" i="17"/>
  <c r="H142" i="17"/>
  <c r="H140" i="17"/>
  <c r="H133" i="17"/>
  <c r="H132" i="17"/>
  <c r="H138" i="17"/>
  <c r="H137" i="17"/>
  <c r="H136" i="17"/>
  <c r="H135" i="17"/>
  <c r="H129" i="17"/>
  <c r="H128" i="17"/>
  <c r="H127" i="17"/>
  <c r="H126" i="17"/>
  <c r="H125" i="17"/>
  <c r="H123" i="17"/>
  <c r="H122" i="17"/>
  <c r="H121" i="17"/>
  <c r="H120" i="17"/>
  <c r="H119" i="17"/>
  <c r="H115" i="17"/>
  <c r="H113" i="17"/>
  <c r="H109" i="17"/>
  <c r="H108" i="17"/>
  <c r="H105" i="17"/>
  <c r="H101" i="17"/>
  <c r="H100" i="17"/>
  <c r="H99" i="17"/>
  <c r="H98" i="17"/>
  <c r="H97" i="17"/>
  <c r="H96" i="17"/>
  <c r="H95" i="17"/>
  <c r="H94" i="17"/>
  <c r="H92" i="17"/>
  <c r="H86" i="17"/>
  <c r="H84" i="17"/>
  <c r="H79" i="17"/>
  <c r="H78" i="17"/>
  <c r="H73" i="17"/>
  <c r="H72" i="17"/>
  <c r="H66" i="17"/>
  <c r="H65" i="17"/>
  <c r="H64" i="17"/>
  <c r="H62" i="17"/>
  <c r="H61" i="17"/>
  <c r="H60" i="17"/>
  <c r="H58" i="17"/>
  <c r="H56" i="17"/>
  <c r="H55" i="17"/>
  <c r="H54" i="17"/>
  <c r="H53" i="17"/>
  <c r="H52" i="17"/>
  <c r="H51" i="17"/>
  <c r="H50" i="17"/>
  <c r="H49" i="17"/>
  <c r="H48" i="17"/>
  <c r="H46" i="17"/>
  <c r="H45" i="17"/>
  <c r="H44" i="17"/>
  <c r="H42" i="17"/>
  <c r="H41" i="17"/>
  <c r="H40" i="17"/>
  <c r="H39" i="17"/>
  <c r="H35" i="17"/>
  <c r="H33" i="17"/>
  <c r="H32" i="17"/>
  <c r="H30" i="17"/>
  <c r="H29" i="17"/>
  <c r="H26" i="17"/>
  <c r="H23" i="17"/>
  <c r="H22" i="17"/>
  <c r="H21" i="17"/>
  <c r="H12" i="17"/>
  <c r="H10" i="17"/>
  <c r="H6" i="17"/>
  <c r="F252" i="17"/>
  <c r="F250" i="17"/>
  <c r="F249" i="17"/>
  <c r="F248" i="17"/>
  <c r="F247" i="17"/>
  <c r="F246" i="17"/>
  <c r="F244" i="17"/>
  <c r="F243" i="17"/>
  <c r="F242" i="17"/>
  <c r="F241" i="17"/>
  <c r="F240" i="17"/>
  <c r="F237" i="17"/>
  <c r="F234" i="17"/>
  <c r="F232" i="17"/>
  <c r="F230" i="17"/>
  <c r="F229" i="17"/>
  <c r="F228" i="17"/>
  <c r="F227" i="17"/>
  <c r="F223" i="17"/>
  <c r="F222" i="17"/>
  <c r="F218" i="17"/>
  <c r="F217" i="17"/>
  <c r="F216" i="17"/>
  <c r="F214" i="17"/>
  <c r="F213" i="17"/>
  <c r="F211" i="17"/>
  <c r="F206" i="17"/>
  <c r="F205" i="17"/>
  <c r="F204" i="17"/>
  <c r="F199" i="17"/>
  <c r="F198" i="17"/>
  <c r="F196" i="17"/>
  <c r="F194" i="17"/>
  <c r="F193" i="17"/>
  <c r="F192" i="17"/>
  <c r="F191" i="17"/>
  <c r="F190" i="17"/>
  <c r="F189" i="17"/>
  <c r="F188" i="17"/>
  <c r="F187" i="17"/>
  <c r="F186" i="17"/>
  <c r="F185" i="17"/>
  <c r="F183" i="17"/>
  <c r="F182" i="17"/>
  <c r="F181" i="17"/>
  <c r="F180" i="17"/>
  <c r="F179" i="17"/>
  <c r="F178" i="17"/>
  <c r="F177" i="17"/>
  <c r="F176" i="17"/>
  <c r="F175" i="17"/>
  <c r="F174" i="17"/>
  <c r="F173" i="17"/>
  <c r="F172" i="17"/>
  <c r="F170" i="17"/>
  <c r="F168" i="17"/>
  <c r="F166" i="17"/>
  <c r="F161" i="17"/>
  <c r="F159" i="17"/>
  <c r="F158" i="17"/>
  <c r="F156" i="17"/>
  <c r="F155" i="17"/>
  <c r="F150" i="17"/>
  <c r="F149" i="17"/>
  <c r="F147" i="17"/>
  <c r="F145" i="17"/>
  <c r="F144" i="17"/>
  <c r="F142" i="17"/>
  <c r="F140" i="17"/>
  <c r="F138" i="17"/>
  <c r="F137" i="17"/>
  <c r="F136" i="17"/>
  <c r="F135" i="17"/>
  <c r="F133" i="17"/>
  <c r="F132" i="17"/>
  <c r="F129" i="17"/>
  <c r="F128" i="17"/>
  <c r="F127" i="17"/>
  <c r="F126" i="17"/>
  <c r="F125" i="17"/>
  <c r="F123" i="17"/>
  <c r="F122" i="17"/>
  <c r="F121" i="17"/>
  <c r="F120" i="17"/>
  <c r="F119" i="17"/>
  <c r="F115" i="17"/>
  <c r="F113" i="17"/>
  <c r="F109" i="17"/>
  <c r="F108" i="17"/>
  <c r="F105" i="17"/>
  <c r="F103" i="17"/>
  <c r="F101" i="17"/>
  <c r="F100" i="17"/>
  <c r="F99" i="17"/>
  <c r="F98" i="17"/>
  <c r="F97" i="17"/>
  <c r="F96" i="17"/>
  <c r="F95" i="17"/>
  <c r="F94" i="17"/>
  <c r="F92" i="17"/>
  <c r="F90" i="17"/>
  <c r="F88" i="17"/>
  <c r="F86" i="17"/>
  <c r="F84" i="17"/>
  <c r="F79" i="17"/>
  <c r="F78" i="17"/>
  <c r="F73" i="17"/>
  <c r="F72" i="17"/>
  <c r="F66" i="17"/>
  <c r="F65" i="17"/>
  <c r="F64" i="17"/>
  <c r="F63" i="17"/>
  <c r="F62" i="17"/>
  <c r="F61" i="17"/>
  <c r="F60" i="17"/>
  <c r="F58" i="17"/>
  <c r="F56" i="17"/>
  <c r="F55" i="17"/>
  <c r="F54" i="17"/>
  <c r="F53" i="17"/>
  <c r="F52" i="17"/>
  <c r="F51" i="17"/>
  <c r="F50" i="17"/>
  <c r="F49" i="17"/>
  <c r="F48" i="17"/>
  <c r="F46" i="17"/>
  <c r="F45" i="17"/>
  <c r="F44" i="17"/>
  <c r="F42" i="17"/>
  <c r="F41" i="17"/>
  <c r="F40" i="17"/>
  <c r="F39" i="17"/>
  <c r="F35" i="17"/>
  <c r="F33" i="17"/>
  <c r="F32" i="17"/>
  <c r="F30" i="17"/>
  <c r="F29" i="17"/>
  <c r="F26" i="17"/>
  <c r="F23" i="17"/>
  <c r="F22" i="17"/>
  <c r="F21" i="17"/>
  <c r="F12" i="17"/>
  <c r="F10" i="17"/>
  <c r="D216" i="17"/>
  <c r="D182" i="17" l="1"/>
  <c r="D140" i="17"/>
  <c r="D56" i="17"/>
  <c r="D42" i="17"/>
  <c r="D43" i="17"/>
  <c r="D44" i="17"/>
  <c r="D47" i="17"/>
  <c r="D48" i="17"/>
  <c r="D50" i="17"/>
  <c r="D7" i="17"/>
  <c r="D9" i="17"/>
  <c r="D12" i="17"/>
  <c r="D13" i="17"/>
  <c r="D14" i="17"/>
  <c r="D15" i="17"/>
  <c r="D18" i="17"/>
  <c r="D19" i="17"/>
  <c r="D21" i="17"/>
  <c r="D23" i="17"/>
  <c r="D24" i="17"/>
  <c r="D25" i="17"/>
  <c r="D26" i="17"/>
  <c r="D28" i="17"/>
  <c r="D30" i="17"/>
  <c r="D32" i="17"/>
  <c r="D33" i="17"/>
  <c r="D35" i="17"/>
  <c r="D37" i="17"/>
  <c r="D60" i="17"/>
  <c r="D61" i="17"/>
  <c r="D63" i="17"/>
  <c r="D64" i="17"/>
  <c r="D66" i="17"/>
  <c r="D68" i="17"/>
  <c r="D69" i="17"/>
  <c r="D75" i="17"/>
  <c r="D76" i="17"/>
  <c r="D78" i="17"/>
  <c r="D80" i="17"/>
  <c r="D84" i="17"/>
  <c r="D87" i="17"/>
  <c r="D88" i="17"/>
  <c r="D89" i="17"/>
  <c r="D90" i="17"/>
  <c r="D92" i="17"/>
  <c r="D93" i="17"/>
  <c r="D94" i="17"/>
  <c r="D96" i="17"/>
  <c r="D99" i="17"/>
  <c r="D104" i="17"/>
  <c r="D106" i="17"/>
  <c r="D109" i="17"/>
  <c r="D111" i="17"/>
  <c r="D112" i="17"/>
  <c r="D115" i="17"/>
  <c r="D116" i="17"/>
  <c r="D117" i="17"/>
  <c r="D119" i="17"/>
  <c r="D121" i="17"/>
  <c r="D122" i="17"/>
  <c r="D124" i="17"/>
  <c r="D125" i="17"/>
  <c r="D127" i="17"/>
  <c r="D131" i="17"/>
  <c r="D137" i="17"/>
  <c r="D138" i="17"/>
  <c r="D143" i="17"/>
  <c r="D146" i="17"/>
  <c r="D152" i="17"/>
  <c r="D153" i="17"/>
  <c r="D154" i="17"/>
  <c r="D155" i="17"/>
  <c r="D156" i="17"/>
  <c r="D161" i="17"/>
  <c r="D166" i="17"/>
  <c r="D169" i="17"/>
  <c r="D170" i="17"/>
  <c r="D172" i="17"/>
  <c r="D176" i="17"/>
  <c r="D179" i="17"/>
  <c r="D181" i="17"/>
  <c r="D185" i="17"/>
  <c r="D188" i="17"/>
  <c r="D189" i="17"/>
  <c r="D194" i="17"/>
  <c r="D195" i="17"/>
  <c r="D196" i="17"/>
  <c r="D197" i="17"/>
  <c r="D198" i="17"/>
  <c r="D200" i="17"/>
  <c r="D205" i="17"/>
  <c r="D207" i="17"/>
  <c r="D209" i="17"/>
  <c r="D213" i="17"/>
  <c r="D214" i="17"/>
  <c r="D219" i="17"/>
  <c r="D220" i="17"/>
  <c r="D222" i="17"/>
  <c r="D223" i="17"/>
  <c r="D224" i="17"/>
  <c r="D225" i="17"/>
  <c r="D228" i="17"/>
  <c r="D231" i="17"/>
  <c r="D232" i="17"/>
  <c r="D234" i="17"/>
  <c r="D235" i="17"/>
  <c r="D236" i="17"/>
  <c r="D237" i="17"/>
  <c r="D238" i="17"/>
  <c r="D239" i="17"/>
  <c r="D243" i="17"/>
  <c r="D244" i="17"/>
  <c r="D246" i="17"/>
  <c r="D248" i="17"/>
  <c r="D249" i="17"/>
  <c r="D252" i="17"/>
  <c r="F237" i="15"/>
  <c r="F234" i="15"/>
  <c r="F220" i="15"/>
  <c r="F219" i="15"/>
  <c r="F217" i="15"/>
  <c r="F208" i="15"/>
  <c r="F204" i="15"/>
  <c r="F195" i="15"/>
  <c r="F185" i="15"/>
  <c r="F183" i="15"/>
  <c r="F182" i="15"/>
  <c r="F179" i="15"/>
  <c r="F174" i="15"/>
  <c r="F173" i="15"/>
  <c r="F172" i="15"/>
  <c r="F170" i="15"/>
  <c r="F169" i="15"/>
  <c r="F166" i="15"/>
  <c r="F154" i="15"/>
  <c r="F153" i="15"/>
  <c r="F145" i="15"/>
  <c r="F141" i="15"/>
  <c r="F138" i="15"/>
  <c r="F136" i="15"/>
  <c r="F135" i="15"/>
  <c r="F132" i="15"/>
  <c r="F126" i="15"/>
  <c r="F123" i="15"/>
  <c r="F122" i="15"/>
  <c r="F105" i="15"/>
  <c r="F90" i="15"/>
  <c r="F83" i="15"/>
  <c r="F70" i="15"/>
  <c r="F57" i="15"/>
  <c r="F53" i="15"/>
  <c r="F52" i="15"/>
  <c r="F51" i="15"/>
  <c r="F50" i="15"/>
  <c r="F44" i="15"/>
  <c r="F23" i="15"/>
  <c r="F20" i="15"/>
  <c r="F17" i="15"/>
  <c r="F16" i="15"/>
  <c r="F8" i="15"/>
  <c r="F6" i="15"/>
  <c r="F239" i="15"/>
  <c r="D239" i="15"/>
  <c r="F238" i="15"/>
  <c r="D238" i="15"/>
  <c r="F233" i="15"/>
  <c r="D233" i="15"/>
  <c r="F232" i="15"/>
  <c r="D232" i="15"/>
  <c r="F231" i="15"/>
  <c r="F230" i="15"/>
  <c r="D230" i="15"/>
  <c r="F229" i="15"/>
  <c r="D229" i="15"/>
  <c r="F227" i="15"/>
  <c r="D227" i="15"/>
  <c r="F224" i="15"/>
  <c r="D224" i="15"/>
  <c r="F223" i="15"/>
  <c r="D223" i="15"/>
  <c r="F218" i="15"/>
  <c r="D218" i="15"/>
  <c r="F216" i="15"/>
  <c r="F214" i="15"/>
  <c r="D214" i="15"/>
  <c r="F213" i="15"/>
  <c r="D213" i="15"/>
  <c r="F212" i="15"/>
  <c r="D212" i="15"/>
  <c r="F211" i="15"/>
  <c r="D211" i="15"/>
  <c r="F207" i="15"/>
  <c r="D207" i="15"/>
  <c r="F206" i="15"/>
  <c r="D206" i="15"/>
  <c r="F203" i="15"/>
  <c r="D203" i="15"/>
  <c r="F202" i="15"/>
  <c r="F201" i="15"/>
  <c r="F197" i="15"/>
  <c r="D197" i="15"/>
  <c r="F196" i="15"/>
  <c r="D196" i="15"/>
  <c r="F193" i="15"/>
  <c r="D193" i="15"/>
  <c r="F189" i="15"/>
  <c r="D189" i="15"/>
  <c r="F187" i="15"/>
  <c r="D187" i="15"/>
  <c r="F184" i="15"/>
  <c r="D184" i="15"/>
  <c r="F181" i="15"/>
  <c r="D181" i="15"/>
  <c r="F177" i="15"/>
  <c r="D177" i="15"/>
  <c r="F176" i="15"/>
  <c r="D176" i="15"/>
  <c r="F175" i="15"/>
  <c r="D175" i="15"/>
  <c r="F167" i="15"/>
  <c r="F165" i="15"/>
  <c r="F164" i="15"/>
  <c r="D164" i="15"/>
  <c r="F163" i="15"/>
  <c r="D163" i="15"/>
  <c r="F161" i="15"/>
  <c r="D161" i="15"/>
  <c r="F160" i="15"/>
  <c r="D160" i="15"/>
  <c r="F159" i="15"/>
  <c r="F158" i="15"/>
  <c r="F156" i="15"/>
  <c r="D156" i="15"/>
  <c r="F155" i="15"/>
  <c r="D155" i="15"/>
  <c r="F151" i="15"/>
  <c r="D151" i="15"/>
  <c r="F150" i="15"/>
  <c r="D150" i="15"/>
  <c r="F149" i="15"/>
  <c r="D149" i="15"/>
  <c r="F143" i="15"/>
  <c r="D143" i="15"/>
  <c r="F140" i="15"/>
  <c r="F139" i="15"/>
  <c r="D139" i="15"/>
  <c r="F134" i="15"/>
  <c r="F131" i="15"/>
  <c r="D131" i="15"/>
  <c r="F130" i="15"/>
  <c r="F129" i="15"/>
  <c r="D129" i="15"/>
  <c r="F124" i="15"/>
  <c r="F121" i="15"/>
  <c r="D121" i="15"/>
  <c r="F120" i="15"/>
  <c r="D120" i="15"/>
  <c r="F119" i="15"/>
  <c r="D119" i="15"/>
  <c r="F118" i="15"/>
  <c r="F117" i="15"/>
  <c r="F115" i="15"/>
  <c r="D115" i="15"/>
  <c r="F114" i="15"/>
  <c r="F113" i="15"/>
  <c r="D112" i="15"/>
  <c r="F110" i="15"/>
  <c r="D110" i="15"/>
  <c r="F108" i="15"/>
  <c r="F104" i="15"/>
  <c r="D104" i="15"/>
  <c r="F103" i="15"/>
  <c r="D103" i="15"/>
  <c r="F100" i="15"/>
  <c r="F98" i="15"/>
  <c r="D98" i="15"/>
  <c r="F97" i="15"/>
  <c r="D97" i="15"/>
  <c r="F96" i="15"/>
  <c r="F95" i="15"/>
  <c r="D95" i="15"/>
  <c r="F93" i="15"/>
  <c r="F92" i="15"/>
  <c r="D92" i="15"/>
  <c r="F91" i="15"/>
  <c r="D91" i="15"/>
  <c r="F88" i="15"/>
  <c r="D88" i="15"/>
  <c r="F87" i="15"/>
  <c r="D87" i="15"/>
  <c r="F86" i="15"/>
  <c r="F81" i="15"/>
  <c r="D81" i="15"/>
  <c r="F80" i="15"/>
  <c r="D80" i="15"/>
  <c r="F78" i="15"/>
  <c r="D78" i="15"/>
  <c r="F75" i="15"/>
  <c r="D75" i="15"/>
  <c r="F71" i="15"/>
  <c r="D71" i="15"/>
  <c r="F69" i="15"/>
  <c r="D69" i="15"/>
  <c r="F68" i="15"/>
  <c r="D68" i="15"/>
  <c r="F65" i="15"/>
  <c r="D65" i="15"/>
  <c r="F64" i="15"/>
  <c r="D64" i="15"/>
  <c r="F62" i="15"/>
  <c r="D62" i="15"/>
  <c r="F61" i="15"/>
  <c r="D61" i="15"/>
  <c r="F60" i="15"/>
  <c r="D60" i="15"/>
  <c r="F59" i="15"/>
  <c r="D59" i="15"/>
  <c r="F58" i="15"/>
  <c r="D58" i="15"/>
  <c r="F54" i="15"/>
  <c r="D54" i="15"/>
  <c r="F49" i="15"/>
  <c r="D49" i="15"/>
  <c r="F47" i="15"/>
  <c r="D47" i="15"/>
  <c r="F45" i="15"/>
  <c r="D45" i="15"/>
  <c r="F43" i="15"/>
  <c r="D43" i="15"/>
  <c r="F41" i="15"/>
  <c r="D41" i="15"/>
  <c r="F40" i="15"/>
  <c r="D40" i="15"/>
  <c r="F39" i="15"/>
  <c r="F38" i="15"/>
  <c r="F34" i="15"/>
  <c r="D34" i="15"/>
  <c r="F33" i="15"/>
  <c r="F32" i="15"/>
  <c r="F30" i="15"/>
  <c r="D30" i="15"/>
  <c r="F29" i="15"/>
  <c r="D29" i="15"/>
  <c r="F26" i="15"/>
  <c r="D26" i="15"/>
  <c r="F22" i="15"/>
  <c r="F21" i="15"/>
  <c r="D21" i="15"/>
  <c r="F18" i="15"/>
  <c r="D14" i="15"/>
  <c r="F12" i="15"/>
  <c r="D12" i="15"/>
  <c r="F10" i="15"/>
  <c r="D236" i="15"/>
  <c r="D235" i="15"/>
  <c r="D228" i="15"/>
  <c r="D226" i="15"/>
  <c r="D225" i="15"/>
  <c r="D222" i="15"/>
  <c r="D221" i="15"/>
  <c r="D215" i="15"/>
  <c r="D210" i="15"/>
  <c r="D209" i="15"/>
  <c r="D205" i="15"/>
  <c r="D200" i="15"/>
  <c r="D199" i="15"/>
  <c r="D198" i="15"/>
  <c r="D194" i="15"/>
  <c r="D192" i="15"/>
  <c r="D191" i="15"/>
  <c r="D190" i="15"/>
  <c r="D188" i="15"/>
  <c r="D186" i="15"/>
  <c r="D180" i="15"/>
  <c r="D178" i="15"/>
  <c r="D162" i="15"/>
  <c r="D157" i="15"/>
  <c r="D152" i="15"/>
  <c r="D148" i="15"/>
  <c r="D147" i="15"/>
  <c r="D146" i="15"/>
  <c r="D144" i="15"/>
  <c r="D142" i="15"/>
  <c r="D137" i="15"/>
  <c r="D133" i="15"/>
  <c r="D125" i="15"/>
  <c r="D116" i="15"/>
  <c r="D111" i="15"/>
  <c r="D109" i="15"/>
  <c r="D107" i="15"/>
  <c r="D106" i="15"/>
  <c r="D102" i="15"/>
  <c r="D101" i="15"/>
  <c r="D99" i="15"/>
  <c r="D94" i="15"/>
  <c r="D89" i="15"/>
  <c r="D85" i="15"/>
  <c r="D84" i="15"/>
  <c r="D82" i="15"/>
  <c r="D79" i="15"/>
  <c r="D77" i="15"/>
  <c r="D76" i="15"/>
  <c r="D74" i="15"/>
  <c r="D73" i="15"/>
  <c r="D72" i="15"/>
  <c r="D67" i="15"/>
  <c r="D66" i="15"/>
  <c r="D63" i="15"/>
  <c r="D56" i="15"/>
  <c r="D55" i="15"/>
  <c r="D48" i="15"/>
  <c r="D46" i="15"/>
  <c r="D42" i="15"/>
  <c r="D37" i="15"/>
  <c r="D36" i="15"/>
  <c r="D35" i="15"/>
  <c r="D31" i="15"/>
  <c r="D28" i="15"/>
  <c r="D27" i="15"/>
  <c r="D25" i="15"/>
  <c r="D24" i="15"/>
  <c r="D19" i="15"/>
  <c r="D15" i="15"/>
  <c r="D13" i="15"/>
  <c r="D11" i="15"/>
  <c r="D9" i="15"/>
  <c r="D7" i="15"/>
  <c r="H252" i="13" l="1"/>
  <c r="F252" i="13"/>
  <c r="D252" i="13"/>
  <c r="H251" i="13"/>
  <c r="F251" i="13"/>
  <c r="D251" i="13"/>
  <c r="H250" i="13"/>
  <c r="F250" i="13"/>
  <c r="D249" i="13"/>
  <c r="H248" i="13"/>
  <c r="F248" i="13"/>
  <c r="D248" i="13"/>
  <c r="H247" i="13"/>
  <c r="F247" i="13"/>
  <c r="H246" i="13"/>
  <c r="F246" i="13"/>
  <c r="D246" i="13"/>
  <c r="H245" i="13"/>
  <c r="F245" i="13"/>
  <c r="H244" i="13"/>
  <c r="F244" i="13"/>
  <c r="D244" i="13"/>
  <c r="H243" i="13"/>
  <c r="F243" i="13"/>
  <c r="D243" i="13"/>
  <c r="H242" i="13"/>
  <c r="F242" i="13"/>
  <c r="D242" i="13"/>
  <c r="H241" i="13"/>
  <c r="F241" i="13"/>
  <c r="D241" i="13"/>
  <c r="H240" i="13"/>
  <c r="F240" i="13"/>
  <c r="D240" i="13"/>
  <c r="D239" i="13"/>
  <c r="D238" i="13"/>
  <c r="H237" i="13"/>
  <c r="F237" i="13"/>
  <c r="D236" i="13"/>
  <c r="D235" i="13"/>
  <c r="H234" i="13"/>
  <c r="F234" i="13"/>
  <c r="D234" i="13"/>
  <c r="H233" i="13"/>
  <c r="F233" i="13"/>
  <c r="F232" i="13"/>
  <c r="D232" i="13"/>
  <c r="D231" i="13"/>
  <c r="H230" i="13"/>
  <c r="F230" i="13"/>
  <c r="H229" i="13"/>
  <c r="F229" i="13"/>
  <c r="H228" i="13"/>
  <c r="F228" i="13"/>
  <c r="D228" i="13"/>
  <c r="H226" i="13"/>
  <c r="F226" i="13"/>
  <c r="F225" i="13"/>
  <c r="D225" i="13"/>
  <c r="D224" i="13"/>
  <c r="H223" i="13"/>
  <c r="F223" i="13"/>
  <c r="D223" i="13"/>
  <c r="F222" i="13"/>
  <c r="D222" i="13"/>
  <c r="H221" i="13"/>
  <c r="F221" i="13"/>
  <c r="D221" i="13"/>
  <c r="D220" i="13"/>
  <c r="D219" i="13"/>
  <c r="H218" i="13"/>
  <c r="F218" i="13"/>
  <c r="H217" i="13"/>
  <c r="F217" i="13"/>
  <c r="H215" i="13"/>
  <c r="F215" i="13"/>
  <c r="H213" i="13"/>
  <c r="F213" i="13"/>
  <c r="D213" i="13"/>
  <c r="H212" i="13"/>
  <c r="F212" i="13"/>
  <c r="H211" i="13"/>
  <c r="F211" i="13"/>
  <c r="D211" i="13"/>
  <c r="D210" i="13"/>
  <c r="D209" i="13"/>
  <c r="D208" i="13"/>
  <c r="H206" i="13"/>
  <c r="F206" i="13"/>
  <c r="H205" i="13"/>
  <c r="F205" i="13"/>
  <c r="D205" i="13"/>
  <c r="H204" i="13"/>
  <c r="F204" i="13"/>
  <c r="D201" i="13"/>
  <c r="D200" i="13"/>
  <c r="H199" i="13"/>
  <c r="F199" i="13"/>
  <c r="H198" i="13"/>
  <c r="F198" i="13"/>
  <c r="D198" i="13"/>
  <c r="D197" i="13"/>
  <c r="H196" i="13"/>
  <c r="F196" i="13"/>
  <c r="D196" i="13"/>
  <c r="D195" i="13"/>
  <c r="H194" i="13"/>
  <c r="F194" i="13"/>
  <c r="D194" i="13"/>
  <c r="H193" i="13"/>
  <c r="F193" i="13"/>
  <c r="H192" i="13"/>
  <c r="F192" i="13"/>
  <c r="H191" i="13"/>
  <c r="F191" i="13"/>
  <c r="H190" i="13"/>
  <c r="F190" i="13"/>
  <c r="H189" i="13"/>
  <c r="F189" i="13"/>
  <c r="D189" i="13"/>
  <c r="H188" i="13"/>
  <c r="F188" i="13"/>
  <c r="D188" i="13"/>
  <c r="H187" i="13"/>
  <c r="F187" i="13"/>
  <c r="H186" i="13"/>
  <c r="F186" i="13"/>
  <c r="D186" i="13"/>
  <c r="H185" i="13"/>
  <c r="F185" i="13"/>
  <c r="D185" i="13"/>
  <c r="H184" i="13"/>
  <c r="F184" i="13"/>
  <c r="F183" i="13"/>
  <c r="H182" i="13"/>
  <c r="F182" i="13"/>
  <c r="D182" i="13"/>
  <c r="H181" i="13"/>
  <c r="F181" i="13"/>
  <c r="D181" i="13"/>
  <c r="D179" i="13"/>
  <c r="H178" i="13"/>
  <c r="F178" i="13"/>
  <c r="H177" i="13"/>
  <c r="F177" i="13"/>
  <c r="D176" i="13"/>
  <c r="H175" i="13"/>
  <c r="F175" i="13"/>
  <c r="H174" i="13"/>
  <c r="F174" i="13"/>
  <c r="H173" i="13"/>
  <c r="F173" i="13"/>
  <c r="H172" i="13"/>
  <c r="F172" i="13"/>
  <c r="D172" i="13"/>
  <c r="H171" i="13"/>
  <c r="F171" i="13"/>
  <c r="D171" i="13"/>
  <c r="H170" i="13"/>
  <c r="F170" i="13"/>
  <c r="D170" i="13"/>
  <c r="H168" i="13"/>
  <c r="F168" i="13"/>
  <c r="D168" i="13"/>
  <c r="H167" i="13"/>
  <c r="F167" i="13"/>
  <c r="H166" i="13"/>
  <c r="F166" i="13"/>
  <c r="H165" i="13"/>
  <c r="F165" i="13"/>
  <c r="D165" i="13"/>
  <c r="H164" i="13"/>
  <c r="F164" i="13"/>
  <c r="H162" i="13"/>
  <c r="F162" i="13"/>
  <c r="D162" i="13"/>
  <c r="H161" i="13"/>
  <c r="F161" i="13"/>
  <c r="D161" i="13"/>
  <c r="H160" i="13"/>
  <c r="F160" i="13"/>
  <c r="D160" i="13"/>
  <c r="H159" i="13"/>
  <c r="F159" i="13"/>
  <c r="H158" i="13"/>
  <c r="F158" i="13"/>
  <c r="H157" i="13"/>
  <c r="F157" i="13"/>
  <c r="D157" i="13"/>
  <c r="H156" i="13"/>
  <c r="F156" i="13"/>
  <c r="D156" i="13"/>
  <c r="D154" i="13"/>
  <c r="D153" i="13"/>
  <c r="D152" i="13"/>
  <c r="H151" i="13"/>
  <c r="F151" i="13"/>
  <c r="H150" i="13"/>
  <c r="F150" i="13"/>
  <c r="H149" i="13"/>
  <c r="F149" i="13"/>
  <c r="D149" i="13"/>
  <c r="D148" i="13"/>
  <c r="H147" i="13"/>
  <c r="F147" i="13"/>
  <c r="D146" i="13"/>
  <c r="H145" i="13"/>
  <c r="F145" i="13"/>
  <c r="D145" i="13"/>
  <c r="H144" i="13"/>
  <c r="F144" i="13"/>
  <c r="D143" i="13"/>
  <c r="H142" i="13"/>
  <c r="F142" i="13"/>
  <c r="F141" i="13"/>
  <c r="D141" i="13"/>
  <c r="H140" i="13"/>
  <c r="F140" i="13"/>
  <c r="D140" i="13"/>
  <c r="D139" i="13"/>
  <c r="H138" i="13"/>
  <c r="F138" i="13"/>
  <c r="H137" i="13"/>
  <c r="F137" i="13"/>
  <c r="D137" i="13"/>
  <c r="H136" i="13"/>
  <c r="F136" i="13"/>
  <c r="H135" i="13"/>
  <c r="F135" i="13"/>
  <c r="D134" i="13"/>
  <c r="H133" i="13"/>
  <c r="F133" i="13"/>
  <c r="H132" i="13"/>
  <c r="F132" i="13"/>
  <c r="D131" i="13"/>
  <c r="H130" i="13"/>
  <c r="F130" i="13"/>
  <c r="H129" i="13"/>
  <c r="F129" i="13"/>
  <c r="H128" i="13"/>
  <c r="F128" i="13"/>
  <c r="H127" i="13"/>
  <c r="F127" i="13"/>
  <c r="H126" i="13"/>
  <c r="F126" i="13"/>
  <c r="H125" i="13"/>
  <c r="F125" i="13"/>
  <c r="D125" i="13"/>
  <c r="D124" i="13"/>
  <c r="H123" i="13"/>
  <c r="F123" i="13"/>
  <c r="H122" i="13"/>
  <c r="F122" i="13"/>
  <c r="D122" i="13"/>
  <c r="H121" i="13"/>
  <c r="F121" i="13"/>
  <c r="D121" i="13"/>
  <c r="H120" i="13"/>
  <c r="F120" i="13"/>
  <c r="D120" i="13"/>
  <c r="H119" i="13"/>
  <c r="F119" i="13"/>
  <c r="D119" i="13"/>
  <c r="H118" i="13"/>
  <c r="F118" i="13"/>
  <c r="D117" i="13"/>
  <c r="D116" i="13"/>
  <c r="H115" i="13"/>
  <c r="F115" i="13"/>
  <c r="D115" i="13"/>
  <c r="D114" i="13"/>
  <c r="H113" i="13"/>
  <c r="F113" i="13"/>
  <c r="D113" i="13"/>
  <c r="D112" i="13"/>
  <c r="D111" i="13"/>
  <c r="H110" i="13"/>
  <c r="F110" i="13"/>
  <c r="H109" i="13"/>
  <c r="F109" i="13"/>
  <c r="D109" i="13"/>
  <c r="H108" i="13"/>
  <c r="F108" i="13"/>
  <c r="F107" i="13"/>
  <c r="D107" i="13"/>
  <c r="D106" i="13"/>
  <c r="H105" i="13"/>
  <c r="F105" i="13"/>
  <c r="D104" i="13"/>
  <c r="H103" i="13"/>
  <c r="F103" i="13"/>
  <c r="H102" i="13"/>
  <c r="F102" i="13"/>
  <c r="D102" i="13"/>
  <c r="H100" i="13"/>
  <c r="F100" i="13"/>
  <c r="H99" i="13"/>
  <c r="F99" i="13"/>
  <c r="D99" i="13"/>
  <c r="H98" i="13"/>
  <c r="F98" i="13"/>
  <c r="H97" i="13"/>
  <c r="F97" i="13"/>
  <c r="H96" i="13"/>
  <c r="F96" i="13"/>
  <c r="D96" i="13"/>
  <c r="H95" i="13"/>
  <c r="F95" i="13"/>
  <c r="H94" i="13"/>
  <c r="F94" i="13"/>
  <c r="D94" i="13"/>
  <c r="D93" i="13"/>
  <c r="H92" i="13"/>
  <c r="F92" i="13"/>
  <c r="D92" i="13"/>
  <c r="H91" i="13"/>
  <c r="F91" i="13"/>
  <c r="D91" i="13"/>
  <c r="H90" i="13"/>
  <c r="F90" i="13"/>
  <c r="D90" i="13"/>
  <c r="D89" i="13"/>
  <c r="D88" i="13"/>
  <c r="D87" i="13"/>
  <c r="H86" i="13"/>
  <c r="F86" i="13"/>
  <c r="F85" i="13"/>
  <c r="D85" i="13"/>
  <c r="H84" i="13"/>
  <c r="F84" i="13"/>
  <c r="D84" i="13"/>
  <c r="F83" i="13"/>
  <c r="D83" i="13"/>
  <c r="D82" i="13"/>
  <c r="H81" i="13"/>
  <c r="F81" i="13"/>
  <c r="D81" i="13"/>
  <c r="D80" i="13"/>
  <c r="H79" i="13"/>
  <c r="F79" i="13"/>
  <c r="H78" i="13"/>
  <c r="F78" i="13"/>
  <c r="D78" i="13"/>
  <c r="H77" i="13"/>
  <c r="F77" i="13"/>
  <c r="D77" i="13"/>
  <c r="D76" i="13"/>
  <c r="D75" i="13"/>
  <c r="H74" i="13"/>
  <c r="F74" i="13"/>
  <c r="H73" i="13"/>
  <c r="F73" i="13"/>
  <c r="H72" i="13"/>
  <c r="F72" i="13"/>
  <c r="H71" i="13"/>
  <c r="F71" i="13"/>
  <c r="H70" i="13"/>
  <c r="F70" i="13"/>
  <c r="D69" i="13"/>
  <c r="H67" i="13"/>
  <c r="F67" i="13"/>
  <c r="D67" i="13"/>
  <c r="H66" i="13"/>
  <c r="F66" i="13"/>
  <c r="H65" i="13"/>
  <c r="F65" i="13"/>
  <c r="H64" i="13"/>
  <c r="F64" i="13"/>
  <c r="D64" i="13"/>
  <c r="H63" i="13"/>
  <c r="F63" i="13"/>
  <c r="D63" i="13"/>
  <c r="H62" i="13"/>
  <c r="F62" i="13"/>
  <c r="H61" i="13"/>
  <c r="F61" i="13"/>
  <c r="D61" i="13"/>
  <c r="H60" i="13"/>
  <c r="F60" i="13"/>
  <c r="D60" i="13"/>
  <c r="H59" i="13"/>
  <c r="F59" i="13"/>
  <c r="D59" i="13"/>
  <c r="D57" i="13"/>
  <c r="H56" i="13"/>
  <c r="F56" i="13"/>
  <c r="D56" i="13"/>
  <c r="F55" i="13"/>
  <c r="D55" i="13"/>
  <c r="H54" i="13"/>
  <c r="F54" i="13"/>
  <c r="H53" i="13"/>
  <c r="F53" i="13"/>
  <c r="H52" i="13"/>
  <c r="F52" i="13"/>
  <c r="H51" i="13"/>
  <c r="F51" i="13"/>
  <c r="H50" i="13"/>
  <c r="F50" i="13"/>
  <c r="D50" i="13"/>
  <c r="H49" i="13"/>
  <c r="F49" i="13"/>
  <c r="D49" i="13"/>
  <c r="H48" i="13"/>
  <c r="F48" i="13"/>
  <c r="D48" i="13"/>
  <c r="F47" i="13"/>
  <c r="D47" i="13"/>
  <c r="H46" i="13"/>
  <c r="F46" i="13"/>
  <c r="H45" i="13"/>
  <c r="F45" i="13"/>
  <c r="H44" i="13"/>
  <c r="F44" i="13"/>
  <c r="D44" i="13"/>
  <c r="D43" i="13"/>
  <c r="H42" i="13"/>
  <c r="F42" i="13"/>
  <c r="D42" i="13"/>
  <c r="H41" i="13"/>
  <c r="F41" i="13"/>
  <c r="H40" i="13"/>
  <c r="F40" i="13"/>
  <c r="H39" i="13"/>
  <c r="F39" i="13"/>
  <c r="D38" i="13"/>
  <c r="D37" i="13"/>
  <c r="D36" i="13"/>
  <c r="H35" i="13"/>
  <c r="F35" i="13"/>
  <c r="H34" i="13"/>
  <c r="F34" i="13"/>
  <c r="D34" i="13"/>
  <c r="H33" i="13"/>
  <c r="F33" i="13"/>
  <c r="D33" i="13"/>
  <c r="H32" i="13"/>
  <c r="F32" i="13"/>
  <c r="D32" i="13"/>
  <c r="H31" i="13"/>
  <c r="F31" i="13"/>
  <c r="D31" i="13"/>
  <c r="H30" i="13"/>
  <c r="F30" i="13"/>
  <c r="D30" i="13"/>
  <c r="H29" i="13"/>
  <c r="F29" i="13"/>
  <c r="D28" i="13"/>
  <c r="H27" i="13"/>
  <c r="F27" i="13"/>
  <c r="D27" i="13"/>
  <c r="H26" i="13"/>
  <c r="F26" i="13"/>
  <c r="D26" i="13"/>
  <c r="H24" i="13"/>
  <c r="F24" i="13"/>
  <c r="D24" i="13"/>
  <c r="H23" i="13"/>
  <c r="F23" i="13"/>
  <c r="D23" i="13"/>
  <c r="H22" i="13"/>
  <c r="F22" i="13"/>
  <c r="H21" i="13"/>
  <c r="F21" i="13"/>
  <c r="D21" i="13"/>
  <c r="H20" i="13"/>
  <c r="D19" i="13"/>
  <c r="D18" i="13"/>
  <c r="H17" i="13"/>
  <c r="F17" i="13"/>
  <c r="H16" i="13"/>
  <c r="F16" i="13"/>
  <c r="H15" i="13"/>
  <c r="F15" i="13"/>
  <c r="D14" i="13"/>
  <c r="D13" i="13"/>
  <c r="H12" i="13"/>
  <c r="F12" i="13"/>
  <c r="D12" i="13"/>
  <c r="H11" i="13"/>
  <c r="F11" i="13"/>
  <c r="D11" i="13"/>
  <c r="H10" i="13"/>
  <c r="F10" i="13"/>
  <c r="D10" i="13"/>
  <c r="D9" i="13"/>
  <c r="H8" i="13"/>
  <c r="F8" i="13"/>
  <c r="D7" i="13"/>
  <c r="F252" i="12" l="1"/>
  <c r="D252" i="12"/>
  <c r="F251" i="12"/>
  <c r="D251" i="12"/>
  <c r="F250" i="12"/>
  <c r="D250" i="12"/>
  <c r="F249" i="12"/>
  <c r="D249" i="12"/>
  <c r="F248" i="12"/>
  <c r="D248" i="12"/>
  <c r="F247" i="12"/>
  <c r="D247" i="12"/>
  <c r="F246" i="12"/>
  <c r="D246" i="12"/>
  <c r="F245" i="12"/>
  <c r="D245" i="12"/>
  <c r="F244" i="12"/>
  <c r="D244" i="12"/>
  <c r="F243" i="12"/>
  <c r="D243" i="12"/>
  <c r="F242" i="12"/>
  <c r="D242" i="12"/>
  <c r="F241" i="12"/>
  <c r="D241" i="12"/>
  <c r="F240" i="12"/>
  <c r="D240" i="12"/>
  <c r="F239" i="12"/>
  <c r="D239" i="12"/>
  <c r="F238" i="12"/>
  <c r="D238" i="12"/>
  <c r="F237" i="12"/>
  <c r="D237" i="12"/>
  <c r="F236" i="12"/>
  <c r="D236" i="12"/>
  <c r="F235" i="12"/>
  <c r="D235" i="12"/>
  <c r="F234" i="12"/>
  <c r="D234" i="12"/>
  <c r="F233" i="12"/>
  <c r="D233" i="12"/>
  <c r="F232" i="12"/>
  <c r="D232" i="12"/>
  <c r="F231" i="12"/>
  <c r="D231" i="12"/>
  <c r="F230" i="12"/>
  <c r="D230" i="12"/>
  <c r="F229" i="12"/>
  <c r="D229" i="12"/>
  <c r="F228" i="12"/>
  <c r="D228" i="12"/>
  <c r="F227" i="12"/>
  <c r="D227" i="12"/>
  <c r="F226" i="12"/>
  <c r="D226" i="12"/>
  <c r="F225" i="12"/>
  <c r="D225" i="12"/>
  <c r="F224" i="12"/>
  <c r="D224" i="12"/>
  <c r="F223" i="12"/>
  <c r="D223" i="12"/>
  <c r="F222" i="12"/>
  <c r="D222" i="12"/>
  <c r="F221" i="12"/>
  <c r="D221" i="12"/>
  <c r="F220" i="12"/>
  <c r="D220" i="12"/>
  <c r="F219" i="12"/>
  <c r="D219" i="12"/>
  <c r="F218" i="12"/>
  <c r="D218" i="12"/>
  <c r="F217" i="12"/>
  <c r="D217" i="12"/>
  <c r="F216" i="12"/>
  <c r="D216" i="12"/>
  <c r="F215" i="12"/>
  <c r="D215" i="12"/>
  <c r="F214" i="12"/>
  <c r="D214" i="12"/>
  <c r="F213" i="12"/>
  <c r="D213" i="12"/>
  <c r="F212" i="12"/>
  <c r="D212" i="12"/>
  <c r="F211" i="12"/>
  <c r="D211" i="12"/>
  <c r="F210" i="12"/>
  <c r="D210" i="12"/>
  <c r="F209" i="12"/>
  <c r="D209" i="12"/>
  <c r="F208" i="12"/>
  <c r="D208" i="12"/>
  <c r="F207" i="12"/>
  <c r="D207" i="12"/>
  <c r="F206" i="12"/>
  <c r="D206" i="12"/>
  <c r="F205" i="12"/>
  <c r="D205" i="12"/>
  <c r="F204" i="12"/>
  <c r="D204" i="12"/>
  <c r="F203" i="12"/>
  <c r="D203" i="12"/>
  <c r="F202" i="12"/>
  <c r="D202" i="12"/>
  <c r="F201" i="12"/>
  <c r="D201" i="12"/>
  <c r="F200" i="12"/>
  <c r="D200" i="12"/>
  <c r="F199" i="12"/>
  <c r="D199" i="12"/>
  <c r="F198" i="12"/>
  <c r="D198" i="12"/>
  <c r="F197" i="12"/>
  <c r="D197" i="12"/>
  <c r="F196" i="12"/>
  <c r="D196" i="12"/>
  <c r="F195" i="12"/>
  <c r="D195" i="12"/>
  <c r="F194" i="12"/>
  <c r="D194" i="12"/>
  <c r="F193" i="12"/>
  <c r="D193" i="12"/>
  <c r="F192" i="12"/>
  <c r="D192" i="12"/>
  <c r="F191" i="12"/>
  <c r="D191" i="12"/>
  <c r="F190" i="12"/>
  <c r="D190" i="12"/>
  <c r="F189" i="12"/>
  <c r="D189" i="12"/>
  <c r="F188" i="12"/>
  <c r="D188" i="12"/>
  <c r="F187" i="12"/>
  <c r="D187" i="12"/>
  <c r="F186" i="12"/>
  <c r="D186" i="12"/>
  <c r="F185" i="12"/>
  <c r="D185" i="12"/>
  <c r="F184" i="12"/>
  <c r="D184" i="12"/>
  <c r="F183" i="12"/>
  <c r="D183" i="12"/>
  <c r="F182" i="12"/>
  <c r="D182" i="12"/>
  <c r="F181" i="12"/>
  <c r="D181" i="12"/>
  <c r="F180" i="12"/>
  <c r="D180" i="12"/>
  <c r="F179" i="12"/>
  <c r="D179" i="12"/>
  <c r="F178" i="12"/>
  <c r="D178" i="12"/>
  <c r="F177" i="12"/>
  <c r="D177" i="12"/>
  <c r="F176" i="12"/>
  <c r="D176" i="12"/>
  <c r="F175" i="12"/>
  <c r="D175" i="12"/>
  <c r="F174" i="12"/>
  <c r="D174" i="12"/>
  <c r="F173" i="12"/>
  <c r="D173" i="12"/>
  <c r="F172" i="12"/>
  <c r="D172" i="12"/>
  <c r="F171" i="12"/>
  <c r="D171" i="12"/>
  <c r="F170" i="12"/>
  <c r="D170" i="12"/>
  <c r="F169" i="12"/>
  <c r="D169" i="12"/>
  <c r="F168" i="12"/>
  <c r="D168" i="12"/>
  <c r="F167" i="12"/>
  <c r="D167" i="12"/>
  <c r="F166" i="12"/>
  <c r="D166" i="12"/>
  <c r="F165" i="12"/>
  <c r="D165" i="12"/>
  <c r="F164" i="12"/>
  <c r="D164" i="12"/>
  <c r="F163" i="12"/>
  <c r="D163" i="12"/>
  <c r="F162" i="12"/>
  <c r="D162" i="12"/>
  <c r="F161" i="12"/>
  <c r="D161" i="12"/>
  <c r="F160" i="12"/>
  <c r="D160" i="12"/>
  <c r="F159" i="12"/>
  <c r="D159" i="12"/>
  <c r="F158" i="12"/>
  <c r="D158" i="12"/>
  <c r="F157" i="12"/>
  <c r="D157" i="12"/>
  <c r="F156" i="12"/>
  <c r="D156" i="12"/>
  <c r="F155" i="12"/>
  <c r="D155" i="12"/>
  <c r="F154" i="12"/>
  <c r="D154" i="12"/>
  <c r="F153" i="12"/>
  <c r="D153" i="12"/>
  <c r="F152" i="12"/>
  <c r="D152" i="12"/>
  <c r="F151" i="12"/>
  <c r="D151" i="12"/>
  <c r="F150" i="12"/>
  <c r="D150" i="12"/>
  <c r="F149" i="12"/>
  <c r="D149" i="12"/>
  <c r="F148" i="12"/>
  <c r="D148" i="12"/>
  <c r="F147" i="12"/>
  <c r="D147" i="12"/>
  <c r="F146" i="12"/>
  <c r="D146" i="12"/>
  <c r="F145" i="12"/>
  <c r="D145" i="12"/>
  <c r="F144" i="12"/>
  <c r="D144" i="12"/>
  <c r="F143" i="12"/>
  <c r="D143" i="12"/>
  <c r="F142" i="12"/>
  <c r="D142" i="12"/>
  <c r="F141" i="12"/>
  <c r="D141" i="12"/>
  <c r="F140" i="12"/>
  <c r="D140" i="12"/>
  <c r="F139" i="12"/>
  <c r="D139" i="12"/>
  <c r="F138" i="12"/>
  <c r="D138" i="12"/>
  <c r="F137" i="12"/>
  <c r="D137" i="12"/>
  <c r="F136" i="12"/>
  <c r="D136" i="12"/>
  <c r="F135" i="12"/>
  <c r="D135" i="12"/>
  <c r="F134" i="12"/>
  <c r="D134" i="12"/>
  <c r="F133" i="12"/>
  <c r="D133" i="12"/>
  <c r="F132" i="12"/>
  <c r="D132" i="12"/>
  <c r="F131" i="12"/>
  <c r="D131" i="12"/>
  <c r="F130" i="12"/>
  <c r="D130" i="12"/>
  <c r="F129" i="12"/>
  <c r="D129" i="12"/>
  <c r="F128" i="12"/>
  <c r="D128" i="12"/>
  <c r="F127" i="12"/>
  <c r="D127" i="12"/>
  <c r="F126" i="12"/>
  <c r="D126" i="12"/>
  <c r="F125" i="12"/>
  <c r="D125" i="12"/>
  <c r="F124" i="12"/>
  <c r="D124" i="12"/>
  <c r="F123" i="12"/>
  <c r="D123" i="12"/>
  <c r="F122" i="12"/>
  <c r="D122" i="12"/>
  <c r="F121" i="12"/>
  <c r="D121" i="12"/>
  <c r="F120" i="12"/>
  <c r="D120" i="12"/>
  <c r="F119" i="12"/>
  <c r="D119" i="12"/>
  <c r="F118" i="12"/>
  <c r="D118" i="12"/>
  <c r="F117" i="12"/>
  <c r="D117" i="12"/>
  <c r="F116" i="12"/>
  <c r="D116" i="12"/>
  <c r="F115" i="12"/>
  <c r="D115" i="12"/>
  <c r="F114" i="12"/>
  <c r="D114" i="12"/>
  <c r="F113" i="12"/>
  <c r="D113" i="12"/>
  <c r="F112" i="12"/>
  <c r="D112" i="12"/>
  <c r="F111" i="12"/>
  <c r="D111" i="12"/>
  <c r="F110" i="12"/>
  <c r="D110" i="12"/>
  <c r="F109" i="12"/>
  <c r="D109" i="12"/>
  <c r="F108" i="12"/>
  <c r="D108" i="12"/>
  <c r="F107" i="12"/>
  <c r="D107" i="12"/>
  <c r="F106" i="12"/>
  <c r="D106" i="12"/>
  <c r="F105" i="12"/>
  <c r="D105" i="12"/>
  <c r="F104" i="12"/>
  <c r="D104" i="12"/>
  <c r="F103" i="12"/>
  <c r="D103" i="12"/>
  <c r="F102" i="12"/>
  <c r="D102" i="12"/>
  <c r="F101" i="12"/>
  <c r="D101" i="12"/>
  <c r="F100" i="12"/>
  <c r="D100" i="12"/>
  <c r="F99" i="12"/>
  <c r="D99" i="12"/>
  <c r="F98" i="12"/>
  <c r="D98" i="12"/>
  <c r="F97" i="12"/>
  <c r="D97" i="12"/>
  <c r="F96" i="12"/>
  <c r="D96" i="12"/>
  <c r="F95" i="12"/>
  <c r="D95" i="12"/>
  <c r="F94" i="12"/>
  <c r="D94" i="12"/>
  <c r="F93" i="12"/>
  <c r="D93" i="12"/>
  <c r="F92" i="12"/>
  <c r="D92" i="12"/>
  <c r="F91" i="12"/>
  <c r="D91" i="12"/>
  <c r="F90" i="12"/>
  <c r="D90" i="12"/>
  <c r="F89" i="12"/>
  <c r="D89" i="12"/>
  <c r="F88" i="12"/>
  <c r="D88" i="12"/>
  <c r="F87" i="12"/>
  <c r="D87" i="12"/>
  <c r="F86" i="12"/>
  <c r="D86" i="12"/>
  <c r="F85" i="12"/>
  <c r="D85" i="12"/>
  <c r="F84" i="12"/>
  <c r="D84" i="12"/>
  <c r="F83" i="12"/>
  <c r="D83" i="12"/>
  <c r="F82" i="12"/>
  <c r="D82" i="12"/>
  <c r="F81" i="12"/>
  <c r="D81" i="12"/>
  <c r="F80" i="12"/>
  <c r="D80" i="12"/>
  <c r="F79" i="12"/>
  <c r="D79" i="12"/>
  <c r="F78" i="12"/>
  <c r="D78" i="12"/>
  <c r="F77" i="12"/>
  <c r="D77" i="12"/>
  <c r="F76" i="12"/>
  <c r="D76" i="12"/>
  <c r="F75" i="12"/>
  <c r="D75" i="12"/>
  <c r="F74" i="12"/>
  <c r="D74" i="12"/>
  <c r="F73" i="12"/>
  <c r="D73" i="12"/>
  <c r="F72" i="12"/>
  <c r="D72" i="12"/>
  <c r="F71" i="12"/>
  <c r="D71" i="12"/>
  <c r="F70" i="12"/>
  <c r="D70" i="12"/>
  <c r="F69" i="12"/>
  <c r="D69" i="12"/>
  <c r="F68" i="12"/>
  <c r="D68" i="12"/>
  <c r="F67" i="12"/>
  <c r="D67" i="12"/>
  <c r="F66" i="12"/>
  <c r="D66" i="12"/>
  <c r="F65" i="12"/>
  <c r="D65" i="12"/>
  <c r="F64" i="12"/>
  <c r="D64" i="12"/>
  <c r="F63" i="12"/>
  <c r="D63" i="12"/>
  <c r="F62" i="12"/>
  <c r="D62" i="12"/>
  <c r="F61" i="12"/>
  <c r="D61" i="12"/>
  <c r="F60" i="12"/>
  <c r="D60" i="12"/>
  <c r="F59" i="12"/>
  <c r="D59" i="12"/>
  <c r="F58" i="12"/>
  <c r="D58" i="12"/>
  <c r="F57" i="12"/>
  <c r="D57" i="12"/>
  <c r="F56" i="12"/>
  <c r="D56" i="12"/>
  <c r="F55" i="12"/>
  <c r="D55" i="12"/>
  <c r="F54" i="12"/>
  <c r="D54" i="12"/>
  <c r="F53" i="12"/>
  <c r="D53" i="12"/>
  <c r="F52" i="12"/>
  <c r="D52" i="12"/>
  <c r="F51" i="12"/>
  <c r="D51" i="12"/>
  <c r="F50" i="12"/>
  <c r="D50" i="12"/>
  <c r="F49" i="12"/>
  <c r="D49" i="12"/>
  <c r="F48" i="12"/>
  <c r="D48" i="12"/>
  <c r="F47" i="12"/>
  <c r="D47" i="12"/>
  <c r="F46" i="12"/>
  <c r="D46" i="12"/>
  <c r="F45" i="12"/>
  <c r="D45" i="12"/>
  <c r="F44" i="12"/>
  <c r="D44" i="12"/>
  <c r="F43" i="12"/>
  <c r="D43" i="12"/>
  <c r="F42" i="12"/>
  <c r="D42" i="12"/>
  <c r="F41" i="12"/>
  <c r="D41" i="12"/>
  <c r="F40" i="12"/>
  <c r="D40" i="12"/>
  <c r="F39" i="12"/>
  <c r="D39" i="12"/>
  <c r="F38" i="12"/>
  <c r="D38" i="12"/>
  <c r="F37" i="12"/>
  <c r="D37" i="12"/>
  <c r="F36" i="12"/>
  <c r="D36" i="12"/>
  <c r="F35" i="12"/>
  <c r="D35" i="12"/>
  <c r="F34" i="12"/>
  <c r="D34" i="12"/>
  <c r="F33" i="12"/>
  <c r="D33" i="12"/>
  <c r="F32" i="12"/>
  <c r="D32" i="12"/>
  <c r="F31" i="12"/>
  <c r="D31" i="12"/>
  <c r="F30" i="12"/>
  <c r="D30" i="12"/>
  <c r="F29" i="12"/>
  <c r="D29" i="12"/>
  <c r="F28" i="12"/>
  <c r="D28" i="12"/>
  <c r="F27" i="12"/>
  <c r="D27" i="12"/>
  <c r="F26" i="12"/>
  <c r="D26" i="12"/>
  <c r="F25" i="12"/>
  <c r="D25" i="12"/>
  <c r="F24" i="12"/>
  <c r="D24" i="12"/>
  <c r="F23" i="12"/>
  <c r="D23" i="12"/>
  <c r="F22" i="12"/>
  <c r="D22" i="12"/>
  <c r="F21" i="12"/>
  <c r="D21" i="12"/>
  <c r="F20" i="12"/>
  <c r="D20" i="12"/>
  <c r="F19" i="12"/>
  <c r="D19" i="12"/>
  <c r="F18" i="12"/>
  <c r="D18" i="12"/>
  <c r="F17" i="12"/>
  <c r="D17" i="12"/>
  <c r="F16" i="12"/>
  <c r="D16" i="12"/>
  <c r="F15" i="12"/>
  <c r="D15" i="12"/>
  <c r="F14" i="12"/>
  <c r="D14" i="12"/>
  <c r="F13" i="12"/>
  <c r="D13" i="12"/>
  <c r="F12" i="12"/>
  <c r="D12" i="12"/>
  <c r="F11" i="12"/>
  <c r="D11" i="12"/>
  <c r="F10" i="12"/>
  <c r="D10" i="12"/>
  <c r="F9" i="12"/>
  <c r="D9" i="12"/>
  <c r="F8" i="12"/>
  <c r="D8" i="12"/>
  <c r="F7" i="12"/>
  <c r="D7" i="12"/>
  <c r="F6" i="12"/>
  <c r="D6" i="12"/>
  <c r="F252" i="11"/>
  <c r="D252" i="11"/>
  <c r="F251" i="11"/>
  <c r="D251" i="11"/>
  <c r="F250" i="11"/>
  <c r="D250" i="11"/>
  <c r="F249" i="11"/>
  <c r="D249" i="11"/>
  <c r="F248" i="11"/>
  <c r="D248" i="11"/>
  <c r="F247" i="11"/>
  <c r="D247" i="11"/>
  <c r="F246" i="11"/>
  <c r="D246" i="11"/>
  <c r="F245" i="11"/>
  <c r="D245" i="11"/>
  <c r="F244" i="11"/>
  <c r="D244" i="11"/>
  <c r="F243" i="11"/>
  <c r="D243" i="11"/>
  <c r="F242" i="11"/>
  <c r="D242" i="11"/>
  <c r="F241" i="11"/>
  <c r="D241" i="11"/>
  <c r="F240" i="11"/>
  <c r="D240" i="11"/>
  <c r="F239" i="11"/>
  <c r="D239" i="11"/>
  <c r="F238" i="11"/>
  <c r="D238" i="11"/>
  <c r="F237" i="11"/>
  <c r="D237" i="11"/>
  <c r="F236" i="11"/>
  <c r="D236" i="11"/>
  <c r="F235" i="11"/>
  <c r="D235" i="11"/>
  <c r="F234" i="11"/>
  <c r="D234" i="11"/>
  <c r="F233" i="11"/>
  <c r="D233" i="11"/>
  <c r="F232" i="11"/>
  <c r="D232" i="11"/>
  <c r="F231" i="11"/>
  <c r="D231" i="11"/>
  <c r="F230" i="11"/>
  <c r="D230" i="11"/>
  <c r="F229" i="11"/>
  <c r="D229" i="11"/>
  <c r="F228" i="11"/>
  <c r="D228" i="11"/>
  <c r="F227" i="11"/>
  <c r="D227" i="11"/>
  <c r="F226" i="11"/>
  <c r="D226" i="11"/>
  <c r="F225" i="11"/>
  <c r="D225" i="11"/>
  <c r="F224" i="11"/>
  <c r="D224" i="11"/>
  <c r="F223" i="11"/>
  <c r="D223" i="11"/>
  <c r="F222" i="11"/>
  <c r="D222" i="11"/>
  <c r="F221" i="11"/>
  <c r="D221" i="11"/>
  <c r="F220" i="11"/>
  <c r="D220" i="11"/>
  <c r="F219" i="11"/>
  <c r="D219" i="11"/>
  <c r="F218" i="11"/>
  <c r="D218" i="11"/>
  <c r="F217" i="11"/>
  <c r="D217" i="11"/>
  <c r="F216" i="11"/>
  <c r="D216" i="11"/>
  <c r="F215" i="11"/>
  <c r="D215" i="11"/>
  <c r="F214" i="11"/>
  <c r="D214" i="11"/>
  <c r="F213" i="11"/>
  <c r="D213" i="11"/>
  <c r="F212" i="11"/>
  <c r="D212" i="11"/>
  <c r="F211" i="11"/>
  <c r="D211" i="11"/>
  <c r="F210" i="11"/>
  <c r="D210" i="11"/>
  <c r="F209" i="11"/>
  <c r="D209" i="11"/>
  <c r="F208" i="11"/>
  <c r="D208" i="11"/>
  <c r="F207" i="11"/>
  <c r="D207" i="11"/>
  <c r="F206" i="11"/>
  <c r="D206" i="11"/>
  <c r="F205" i="11"/>
  <c r="D205" i="11"/>
  <c r="F204" i="11"/>
  <c r="D204" i="11"/>
  <c r="F203" i="11"/>
  <c r="D203" i="11"/>
  <c r="F202" i="11"/>
  <c r="D202" i="11"/>
  <c r="F201" i="11"/>
  <c r="D201" i="11"/>
  <c r="F200" i="11"/>
  <c r="D200" i="11"/>
  <c r="F199" i="11"/>
  <c r="D199" i="11"/>
  <c r="F198" i="11"/>
  <c r="D198" i="11"/>
  <c r="F197" i="11"/>
  <c r="D197" i="11"/>
  <c r="F196" i="11"/>
  <c r="D196" i="11"/>
  <c r="F195" i="11"/>
  <c r="D195" i="11"/>
  <c r="F194" i="11"/>
  <c r="D194" i="11"/>
  <c r="F193" i="11"/>
  <c r="D193" i="11"/>
  <c r="F192" i="11"/>
  <c r="D192" i="11"/>
  <c r="F191" i="11"/>
  <c r="D191" i="11"/>
  <c r="F190" i="11"/>
  <c r="D190" i="11"/>
  <c r="F189" i="11"/>
  <c r="D189" i="11"/>
  <c r="F188" i="11"/>
  <c r="D188" i="11"/>
  <c r="F187" i="11"/>
  <c r="D187" i="11"/>
  <c r="F186" i="11"/>
  <c r="D186" i="11"/>
  <c r="F185" i="11"/>
  <c r="D185" i="11"/>
  <c r="F184" i="11"/>
  <c r="D184" i="11"/>
  <c r="F183" i="11"/>
  <c r="D183" i="11"/>
  <c r="F182" i="11"/>
  <c r="D182" i="11"/>
  <c r="F181" i="11"/>
  <c r="D181" i="11"/>
  <c r="F180" i="11"/>
  <c r="D180" i="11"/>
  <c r="F179" i="11"/>
  <c r="D179" i="11"/>
  <c r="F178" i="11"/>
  <c r="D178" i="11"/>
  <c r="F177" i="11"/>
  <c r="D177" i="11"/>
  <c r="F176" i="11"/>
  <c r="D176" i="11"/>
  <c r="F175" i="11"/>
  <c r="D175" i="11"/>
  <c r="F174" i="11"/>
  <c r="D174" i="11"/>
  <c r="F173" i="11"/>
  <c r="D173" i="11"/>
  <c r="F172" i="11"/>
  <c r="D172" i="11"/>
  <c r="F171" i="11"/>
  <c r="D171" i="11"/>
  <c r="F170" i="11"/>
  <c r="D170" i="11"/>
  <c r="F169" i="11"/>
  <c r="D169" i="11"/>
  <c r="F168" i="11"/>
  <c r="D168" i="11"/>
  <c r="F167" i="11"/>
  <c r="D167" i="11"/>
  <c r="F166" i="11"/>
  <c r="D166" i="11"/>
  <c r="F165" i="11"/>
  <c r="D165" i="11"/>
  <c r="F164" i="11"/>
  <c r="D164" i="11"/>
  <c r="F163" i="11"/>
  <c r="D163" i="11"/>
  <c r="F162" i="11"/>
  <c r="D162" i="11"/>
  <c r="F161" i="11"/>
  <c r="D161" i="11"/>
  <c r="F160" i="11"/>
  <c r="D160" i="11"/>
  <c r="F159" i="11"/>
  <c r="D159" i="11"/>
  <c r="F158" i="11"/>
  <c r="D158" i="11"/>
  <c r="F157" i="11"/>
  <c r="D157" i="11"/>
  <c r="F156" i="11"/>
  <c r="D156" i="11"/>
  <c r="F155" i="11"/>
  <c r="D155" i="11"/>
  <c r="F154" i="11"/>
  <c r="D154" i="11"/>
  <c r="F153" i="11"/>
  <c r="D153" i="11"/>
  <c r="F152" i="11"/>
  <c r="D152" i="11"/>
  <c r="F151" i="11"/>
  <c r="D151" i="11"/>
  <c r="F150" i="11"/>
  <c r="D150" i="11"/>
  <c r="F149" i="11"/>
  <c r="D149" i="11"/>
  <c r="F148" i="11"/>
  <c r="D148" i="11"/>
  <c r="F147" i="11"/>
  <c r="D147" i="11"/>
  <c r="F146" i="11"/>
  <c r="D146" i="11"/>
  <c r="F145" i="11"/>
  <c r="D145" i="11"/>
  <c r="F144" i="11"/>
  <c r="D144" i="11"/>
  <c r="F143" i="11"/>
  <c r="D143" i="11"/>
  <c r="F142" i="11"/>
  <c r="D142" i="11"/>
  <c r="F141" i="11"/>
  <c r="D141" i="11"/>
  <c r="F140" i="11"/>
  <c r="D140" i="11"/>
  <c r="F139" i="11"/>
  <c r="D139" i="11"/>
  <c r="F138" i="11"/>
  <c r="D138" i="11"/>
  <c r="F137" i="11"/>
  <c r="D137" i="11"/>
  <c r="F136" i="11"/>
  <c r="D136" i="11"/>
  <c r="F135" i="11"/>
  <c r="D135" i="11"/>
  <c r="F134" i="11"/>
  <c r="D134" i="11"/>
  <c r="F133" i="11"/>
  <c r="D133" i="11"/>
  <c r="F132" i="11"/>
  <c r="D132" i="11"/>
  <c r="F131" i="11"/>
  <c r="D131" i="11"/>
  <c r="F130" i="11"/>
  <c r="D130" i="11"/>
  <c r="F129" i="11"/>
  <c r="D129" i="11"/>
  <c r="F128" i="11"/>
  <c r="D128" i="11"/>
  <c r="F127" i="11"/>
  <c r="D127" i="11"/>
  <c r="F126" i="11"/>
  <c r="D126" i="11"/>
  <c r="F125" i="11"/>
  <c r="D125" i="11"/>
  <c r="F124" i="11"/>
  <c r="D124" i="11"/>
  <c r="F123" i="11"/>
  <c r="D123" i="11"/>
  <c r="F122" i="11"/>
  <c r="D122" i="11"/>
  <c r="F121" i="11"/>
  <c r="D121" i="11"/>
  <c r="F120" i="11"/>
  <c r="D120" i="11"/>
  <c r="F119" i="11"/>
  <c r="D119" i="11"/>
  <c r="F118" i="11"/>
  <c r="D118" i="11"/>
  <c r="F117" i="11"/>
  <c r="D117" i="11"/>
  <c r="F116" i="11"/>
  <c r="D116" i="11"/>
  <c r="F115" i="11"/>
  <c r="D115" i="11"/>
  <c r="F114" i="11"/>
  <c r="D114" i="11"/>
  <c r="F113" i="11"/>
  <c r="D113" i="11"/>
  <c r="F112" i="11"/>
  <c r="D112" i="11"/>
  <c r="F111" i="11"/>
  <c r="D111" i="11"/>
  <c r="F110" i="11"/>
  <c r="D110" i="11"/>
  <c r="F109" i="11"/>
  <c r="D109" i="11"/>
  <c r="F108" i="11"/>
  <c r="D108" i="11"/>
  <c r="F107" i="11"/>
  <c r="D107" i="11"/>
  <c r="F106" i="11"/>
  <c r="D106" i="11"/>
  <c r="F105" i="11"/>
  <c r="D105" i="11"/>
  <c r="F104" i="11"/>
  <c r="D104" i="11"/>
  <c r="F103" i="11"/>
  <c r="D103" i="11"/>
  <c r="F102" i="11"/>
  <c r="D102" i="11"/>
  <c r="F101" i="11"/>
  <c r="D101" i="11"/>
  <c r="F100" i="11"/>
  <c r="D100" i="11"/>
  <c r="F99" i="11"/>
  <c r="D99" i="11"/>
  <c r="F98" i="11"/>
  <c r="D98" i="11"/>
  <c r="F97" i="11"/>
  <c r="D97" i="11"/>
  <c r="F96" i="11"/>
  <c r="D96" i="11"/>
  <c r="F95" i="11"/>
  <c r="D95" i="11"/>
  <c r="F94" i="11"/>
  <c r="D94" i="11"/>
  <c r="F93" i="11"/>
  <c r="D93" i="11"/>
  <c r="F92" i="11"/>
  <c r="D92" i="11"/>
  <c r="F91" i="11"/>
  <c r="D91" i="11"/>
  <c r="F90" i="11"/>
  <c r="D90" i="11"/>
  <c r="F89" i="11"/>
  <c r="D89" i="11"/>
  <c r="F88" i="11"/>
  <c r="D88" i="11"/>
  <c r="F87" i="11"/>
  <c r="D87" i="11"/>
  <c r="F86" i="11"/>
  <c r="D86" i="11"/>
  <c r="F85" i="11"/>
  <c r="D85" i="11"/>
  <c r="F84" i="11"/>
  <c r="D84" i="11"/>
  <c r="F83" i="11"/>
  <c r="D83" i="11"/>
  <c r="F82" i="11"/>
  <c r="D82" i="11"/>
  <c r="F81" i="11"/>
  <c r="D81" i="11"/>
  <c r="F80" i="11"/>
  <c r="D80" i="11"/>
  <c r="F79" i="11"/>
  <c r="D79" i="11"/>
  <c r="F78" i="11"/>
  <c r="D78" i="11"/>
  <c r="F77" i="11"/>
  <c r="D77" i="11"/>
  <c r="F76" i="11"/>
  <c r="D76" i="11"/>
  <c r="F75" i="11"/>
  <c r="D75" i="11"/>
  <c r="F74" i="11"/>
  <c r="D74" i="11"/>
  <c r="F73" i="11"/>
  <c r="D73" i="11"/>
  <c r="F72" i="11"/>
  <c r="D72" i="11"/>
  <c r="F71" i="11"/>
  <c r="D71" i="11"/>
  <c r="F70" i="11"/>
  <c r="D70" i="11"/>
  <c r="F69" i="11"/>
  <c r="D69" i="11"/>
  <c r="F68" i="11"/>
  <c r="D68" i="11"/>
  <c r="F67" i="11"/>
  <c r="D67" i="11"/>
  <c r="F66" i="11"/>
  <c r="D66" i="11"/>
  <c r="F65" i="11"/>
  <c r="D65" i="11"/>
  <c r="F64" i="11"/>
  <c r="D64" i="11"/>
  <c r="F63" i="11"/>
  <c r="D63" i="11"/>
  <c r="F62" i="11"/>
  <c r="D62" i="11"/>
  <c r="F61" i="11"/>
  <c r="D61" i="11"/>
  <c r="F60" i="11"/>
  <c r="D60" i="11"/>
  <c r="F59" i="11"/>
  <c r="D59" i="11"/>
  <c r="F58" i="11"/>
  <c r="D58" i="11"/>
  <c r="F57" i="11"/>
  <c r="D57" i="11"/>
  <c r="F56" i="11"/>
  <c r="D56" i="11"/>
  <c r="F55" i="11"/>
  <c r="D55" i="11"/>
  <c r="F54" i="11"/>
  <c r="D54" i="11"/>
  <c r="F53" i="11"/>
  <c r="D53" i="11"/>
  <c r="F52" i="11"/>
  <c r="D52" i="11"/>
  <c r="F51" i="11"/>
  <c r="D51" i="11"/>
  <c r="F50" i="11"/>
  <c r="D50" i="11"/>
  <c r="F49" i="11"/>
  <c r="D49" i="11"/>
  <c r="F48" i="11"/>
  <c r="D48" i="11"/>
  <c r="F47" i="11"/>
  <c r="D47" i="11"/>
  <c r="F46" i="11"/>
  <c r="D46" i="11"/>
  <c r="F45" i="11"/>
  <c r="D45" i="11"/>
  <c r="F44" i="11"/>
  <c r="D44" i="11"/>
  <c r="F43" i="11"/>
  <c r="D43" i="11"/>
  <c r="F42" i="11"/>
  <c r="D42" i="11"/>
  <c r="F41" i="11"/>
  <c r="D41" i="11"/>
  <c r="F40" i="11"/>
  <c r="D40" i="11"/>
  <c r="F39" i="11"/>
  <c r="D39" i="11"/>
  <c r="F38" i="11"/>
  <c r="D38" i="11"/>
  <c r="F37" i="11"/>
  <c r="D37" i="11"/>
  <c r="F36" i="11"/>
  <c r="D36" i="11"/>
  <c r="F35" i="11"/>
  <c r="D35" i="11"/>
  <c r="F34" i="11"/>
  <c r="D34" i="11"/>
  <c r="F33" i="11"/>
  <c r="D33" i="11"/>
  <c r="F32" i="11"/>
  <c r="D32" i="11"/>
  <c r="F31" i="11"/>
  <c r="D31" i="11"/>
  <c r="F30" i="11"/>
  <c r="D30" i="11"/>
  <c r="F29" i="11"/>
  <c r="D29" i="11"/>
  <c r="F28" i="11"/>
  <c r="D28" i="11"/>
  <c r="F27" i="11"/>
  <c r="D27" i="11"/>
  <c r="F26" i="11"/>
  <c r="D26" i="11"/>
  <c r="F25" i="11"/>
  <c r="D25" i="11"/>
  <c r="F24" i="11"/>
  <c r="D24" i="11"/>
  <c r="F23" i="11"/>
  <c r="D23" i="11"/>
  <c r="F22" i="11"/>
  <c r="D22" i="11"/>
  <c r="F21" i="11"/>
  <c r="D21" i="11"/>
  <c r="F20" i="11"/>
  <c r="D20" i="11"/>
  <c r="F19" i="11"/>
  <c r="D19" i="11"/>
  <c r="F18" i="11"/>
  <c r="D18" i="11"/>
  <c r="F17" i="11"/>
  <c r="D17" i="11"/>
  <c r="F16" i="11"/>
  <c r="D16" i="11"/>
  <c r="F15" i="11"/>
  <c r="D15" i="11"/>
  <c r="F14" i="11"/>
  <c r="D14" i="11"/>
  <c r="F13" i="11"/>
  <c r="D13" i="11"/>
  <c r="F12" i="11"/>
  <c r="D12" i="11"/>
  <c r="F11" i="11"/>
  <c r="D11" i="11"/>
  <c r="F10" i="11"/>
  <c r="D10" i="11"/>
  <c r="F9" i="11"/>
  <c r="D9" i="11"/>
  <c r="F8" i="11"/>
  <c r="D8" i="11"/>
  <c r="F7" i="11"/>
  <c r="D7" i="11"/>
  <c r="F6" i="11"/>
  <c r="D6" i="11"/>
  <c r="E151" i="9"/>
  <c r="F151" i="9" s="1"/>
  <c r="C151" i="9"/>
  <c r="B151" i="9"/>
  <c r="F150" i="9"/>
  <c r="D150" i="9"/>
  <c r="F149" i="9"/>
  <c r="D149" i="9"/>
  <c r="F148" i="9"/>
  <c r="D148" i="9"/>
  <c r="F147" i="9"/>
  <c r="D147" i="9"/>
  <c r="F146" i="9"/>
  <c r="D146" i="9"/>
  <c r="F145" i="9"/>
  <c r="D145" i="9"/>
  <c r="F144" i="9"/>
  <c r="D144" i="9"/>
  <c r="D143" i="9"/>
  <c r="F142" i="9"/>
  <c r="D142" i="9"/>
  <c r="F141" i="9"/>
  <c r="D141" i="9"/>
  <c r="F140" i="9"/>
  <c r="D140" i="9"/>
  <c r="F139" i="9"/>
  <c r="D139" i="9"/>
  <c r="F138" i="9"/>
  <c r="D138" i="9"/>
  <c r="F137" i="9"/>
  <c r="D137" i="9"/>
  <c r="F136" i="9"/>
  <c r="D136" i="9"/>
  <c r="F135" i="9"/>
  <c r="D135" i="9"/>
  <c r="F134" i="9"/>
  <c r="D134" i="9"/>
  <c r="F133" i="9"/>
  <c r="D133" i="9"/>
  <c r="F132" i="9"/>
  <c r="D132" i="9"/>
  <c r="F131" i="9"/>
  <c r="D131" i="9"/>
  <c r="F130" i="9"/>
  <c r="D130" i="9"/>
  <c r="F129" i="9"/>
  <c r="D129" i="9"/>
  <c r="F128" i="9"/>
  <c r="D128" i="9"/>
  <c r="F127" i="9"/>
  <c r="D127" i="9"/>
  <c r="F126" i="9"/>
  <c r="D126" i="9"/>
  <c r="F125" i="9"/>
  <c r="D125" i="9"/>
  <c r="F124" i="9"/>
  <c r="D124" i="9"/>
  <c r="F123" i="9"/>
  <c r="D123" i="9"/>
  <c r="F122" i="9"/>
  <c r="D122" i="9"/>
  <c r="F121" i="9"/>
  <c r="D121" i="9"/>
  <c r="F120" i="9"/>
  <c r="D120" i="9"/>
  <c r="F119" i="9"/>
  <c r="D119" i="9"/>
  <c r="F118" i="9"/>
  <c r="D118" i="9"/>
  <c r="F117" i="9"/>
  <c r="D117" i="9"/>
  <c r="F116" i="9"/>
  <c r="D116" i="9"/>
  <c r="F115" i="9"/>
  <c r="D115" i="9"/>
  <c r="F114" i="9"/>
  <c r="D114" i="9"/>
  <c r="D113" i="9"/>
  <c r="D112" i="9"/>
  <c r="F111" i="9"/>
  <c r="D111" i="9"/>
  <c r="F110" i="9"/>
  <c r="D110" i="9"/>
  <c r="D109" i="9"/>
  <c r="F108" i="9"/>
  <c r="D108" i="9"/>
  <c r="F107" i="9"/>
  <c r="D107" i="9"/>
  <c r="F106" i="9"/>
  <c r="D106" i="9"/>
  <c r="F105" i="9"/>
  <c r="D105" i="9"/>
  <c r="F104" i="9"/>
  <c r="D104" i="9"/>
  <c r="F103" i="9"/>
  <c r="D103" i="9"/>
  <c r="F102" i="9"/>
  <c r="D102" i="9"/>
  <c r="F101" i="9"/>
  <c r="D101" i="9"/>
  <c r="F100" i="9"/>
  <c r="D100" i="9"/>
  <c r="F99" i="9"/>
  <c r="D99" i="9"/>
  <c r="F98" i="9"/>
  <c r="D98" i="9"/>
  <c r="F97" i="9"/>
  <c r="D97" i="9"/>
  <c r="D96" i="9"/>
  <c r="F95" i="9"/>
  <c r="D95" i="9"/>
  <c r="F94" i="9"/>
  <c r="D94" i="9"/>
  <c r="F93" i="9"/>
  <c r="D93" i="9"/>
  <c r="F92" i="9"/>
  <c r="D92" i="9"/>
  <c r="D91" i="9"/>
  <c r="F90" i="9"/>
  <c r="D90" i="9"/>
  <c r="F89" i="9"/>
  <c r="D89" i="9"/>
  <c r="F88" i="9"/>
  <c r="D88" i="9"/>
  <c r="F87" i="9"/>
  <c r="D87" i="9"/>
  <c r="F86" i="9"/>
  <c r="D86" i="9"/>
  <c r="F85" i="9"/>
  <c r="D85" i="9"/>
  <c r="F84" i="9"/>
  <c r="D84" i="9"/>
  <c r="F83" i="9"/>
  <c r="D83" i="9"/>
  <c r="F82" i="9"/>
  <c r="D82" i="9"/>
  <c r="F81" i="9"/>
  <c r="D81" i="9"/>
  <c r="D80" i="9"/>
  <c r="F79" i="9"/>
  <c r="D79" i="9"/>
  <c r="F78" i="9"/>
  <c r="D78" i="9"/>
  <c r="F77" i="9"/>
  <c r="D77" i="9"/>
  <c r="F76" i="9"/>
  <c r="D76" i="9"/>
  <c r="F75" i="9"/>
  <c r="D75" i="9"/>
  <c r="F74" i="9"/>
  <c r="D74" i="9"/>
  <c r="F73" i="9"/>
  <c r="D73" i="9"/>
  <c r="F72" i="9"/>
  <c r="D72" i="9"/>
  <c r="F71" i="9"/>
  <c r="D71" i="9"/>
  <c r="F70" i="9"/>
  <c r="D70" i="9"/>
  <c r="D69" i="9"/>
  <c r="F68" i="9"/>
  <c r="D68" i="9"/>
  <c r="F67" i="9"/>
  <c r="D67" i="9"/>
  <c r="F66" i="9"/>
  <c r="D66" i="9"/>
  <c r="D65" i="9"/>
  <c r="F64" i="9"/>
  <c r="D64" i="9"/>
  <c r="F63" i="9"/>
  <c r="D63" i="9"/>
  <c r="F62" i="9"/>
  <c r="D62" i="9"/>
  <c r="F61" i="9"/>
  <c r="D61" i="9"/>
  <c r="F60" i="9"/>
  <c r="D60" i="9"/>
  <c r="F59" i="9"/>
  <c r="D59" i="9"/>
  <c r="F58" i="9"/>
  <c r="D58" i="9"/>
  <c r="F57" i="9"/>
  <c r="D57" i="9"/>
  <c r="F56" i="9"/>
  <c r="D56" i="9"/>
  <c r="F55" i="9"/>
  <c r="D55" i="9"/>
  <c r="F54" i="9"/>
  <c r="D54" i="9"/>
  <c r="F53" i="9"/>
  <c r="D53" i="9"/>
  <c r="F52" i="9"/>
  <c r="D52" i="9"/>
  <c r="F51" i="9"/>
  <c r="D51" i="9"/>
  <c r="F50" i="9"/>
  <c r="D50" i="9"/>
  <c r="F49" i="9"/>
  <c r="D49" i="9"/>
  <c r="F48" i="9"/>
  <c r="D48" i="9"/>
  <c r="F47" i="9"/>
  <c r="D47" i="9"/>
  <c r="F46" i="9"/>
  <c r="D46" i="9"/>
  <c r="F45" i="9"/>
  <c r="D45" i="9"/>
  <c r="F44" i="9"/>
  <c r="D44" i="9"/>
  <c r="F43" i="9"/>
  <c r="D43" i="9"/>
  <c r="F42" i="9"/>
  <c r="D42" i="9"/>
  <c r="F41" i="9"/>
  <c r="D41" i="9"/>
  <c r="F40" i="9"/>
  <c r="D40" i="9"/>
  <c r="F39" i="9"/>
  <c r="D39" i="9"/>
  <c r="F38" i="9"/>
  <c r="D38" i="9"/>
  <c r="F37" i="9"/>
  <c r="D37" i="9"/>
  <c r="F36" i="9"/>
  <c r="D36" i="9"/>
  <c r="F35" i="9"/>
  <c r="D35" i="9"/>
  <c r="F34" i="9"/>
  <c r="D34" i="9"/>
  <c r="F33" i="9"/>
  <c r="D33" i="9"/>
  <c r="F32" i="9"/>
  <c r="D32" i="9"/>
  <c r="F31" i="9"/>
  <c r="D31" i="9"/>
  <c r="F30" i="9"/>
  <c r="D30" i="9"/>
  <c r="F29" i="9"/>
  <c r="D29" i="9"/>
  <c r="D28" i="9"/>
  <c r="F27" i="9"/>
  <c r="D27" i="9"/>
  <c r="F26" i="9"/>
  <c r="D26" i="9"/>
  <c r="F25" i="9"/>
  <c r="D25" i="9"/>
  <c r="F24" i="9"/>
  <c r="D24" i="9"/>
  <c r="F23" i="9"/>
  <c r="D23" i="9"/>
  <c r="D22" i="9"/>
  <c r="F21" i="9"/>
  <c r="D21" i="9"/>
  <c r="F20" i="9"/>
  <c r="D20" i="9"/>
  <c r="F19" i="9"/>
  <c r="D19" i="9"/>
  <c r="F18" i="9"/>
  <c r="D18" i="9"/>
  <c r="F17" i="9"/>
  <c r="D17" i="9"/>
  <c r="F16" i="9"/>
  <c r="D16" i="9"/>
  <c r="F15" i="9"/>
  <c r="D15" i="9"/>
  <c r="F14" i="9"/>
  <c r="D14" i="9"/>
  <c r="F13" i="9"/>
  <c r="D13" i="9"/>
  <c r="F12" i="9"/>
  <c r="D12" i="9"/>
  <c r="F11" i="9"/>
  <c r="D11" i="9"/>
  <c r="F10" i="9"/>
  <c r="D10" i="9"/>
  <c r="F9" i="9"/>
  <c r="D9" i="9"/>
  <c r="F8" i="9"/>
  <c r="D8" i="9"/>
  <c r="F7" i="9"/>
  <c r="D7" i="9"/>
  <c r="F6" i="9"/>
  <c r="D6" i="9"/>
  <c r="D151" i="9" l="1"/>
  <c r="G209" i="8"/>
  <c r="E209" i="8"/>
  <c r="F209" i="8" s="1"/>
  <c r="C208" i="8"/>
  <c r="D208" i="8" s="1"/>
  <c r="H207" i="8"/>
  <c r="F207" i="8"/>
  <c r="H206" i="8"/>
  <c r="F206" i="8"/>
  <c r="D206" i="8"/>
  <c r="H205" i="8"/>
  <c r="F205" i="8"/>
  <c r="D205" i="8"/>
  <c r="H204" i="8"/>
  <c r="F204" i="8"/>
  <c r="D204" i="8"/>
  <c r="H203" i="8"/>
  <c r="F203" i="8"/>
  <c r="D202" i="8"/>
  <c r="H201" i="8"/>
  <c r="F201" i="8"/>
  <c r="D201" i="8"/>
  <c r="H200" i="8"/>
  <c r="F200" i="8"/>
  <c r="H199" i="8"/>
  <c r="F199" i="8"/>
  <c r="H198" i="8"/>
  <c r="D198" i="8"/>
  <c r="D197" i="8"/>
  <c r="D196" i="8"/>
  <c r="D195" i="8"/>
  <c r="H194" i="8"/>
  <c r="F194" i="8"/>
  <c r="D194" i="8"/>
  <c r="H193" i="8"/>
  <c r="F193" i="8"/>
  <c r="D193" i="8"/>
  <c r="D192" i="8"/>
  <c r="H191" i="8"/>
  <c r="F191" i="8"/>
  <c r="H190" i="8"/>
  <c r="F190" i="8"/>
  <c r="D190" i="8"/>
  <c r="H189" i="8"/>
  <c r="F189" i="8"/>
  <c r="D188" i="8"/>
  <c r="H187" i="8"/>
  <c r="F187" i="8"/>
  <c r="D187" i="8"/>
  <c r="F186" i="8"/>
  <c r="D185" i="8"/>
  <c r="F184" i="8"/>
  <c r="D184" i="8"/>
  <c r="H183" i="8"/>
  <c r="F183" i="8"/>
  <c r="D183" i="8"/>
  <c r="H182" i="8"/>
  <c r="F182" i="8"/>
  <c r="D182" i="8"/>
  <c r="H181" i="8"/>
  <c r="F181" i="8"/>
  <c r="D181" i="8"/>
  <c r="H180" i="8"/>
  <c r="F180" i="8"/>
  <c r="H179" i="8"/>
  <c r="F179" i="8"/>
  <c r="H178" i="8"/>
  <c r="F178" i="8"/>
  <c r="D178" i="8"/>
  <c r="D177" i="8"/>
  <c r="D176" i="8"/>
  <c r="D175" i="8"/>
  <c r="H174" i="8"/>
  <c r="F174" i="8"/>
  <c r="D174" i="8"/>
  <c r="H173" i="8"/>
  <c r="F173" i="8"/>
  <c r="D173" i="8"/>
  <c r="H172" i="8"/>
  <c r="F172" i="8"/>
  <c r="D171" i="8"/>
  <c r="H170" i="8"/>
  <c r="F170" i="8"/>
  <c r="D170" i="8"/>
  <c r="D169" i="8"/>
  <c r="D168" i="8"/>
  <c r="D167" i="8"/>
  <c r="D166" i="8"/>
  <c r="H165" i="8"/>
  <c r="F165" i="8"/>
  <c r="D165" i="8"/>
  <c r="D164" i="8"/>
  <c r="H163" i="8"/>
  <c r="F163" i="8"/>
  <c r="H162" i="8"/>
  <c r="F162" i="8"/>
  <c r="H161" i="8"/>
  <c r="F161" i="8"/>
  <c r="H160" i="8"/>
  <c r="F160" i="8"/>
  <c r="H159" i="8"/>
  <c r="F159" i="8"/>
  <c r="H158" i="8"/>
  <c r="F158" i="8"/>
  <c r="H157" i="8"/>
  <c r="F157" i="8"/>
  <c r="H156" i="8"/>
  <c r="F156" i="8"/>
  <c r="D156" i="8"/>
  <c r="H155" i="8"/>
  <c r="F155" i="8"/>
  <c r="D155" i="8"/>
  <c r="H154" i="8"/>
  <c r="F154" i="8"/>
  <c r="D153" i="8"/>
  <c r="H152" i="8"/>
  <c r="F152" i="8"/>
  <c r="D152" i="8"/>
  <c r="H151" i="8"/>
  <c r="F151" i="8"/>
  <c r="D151" i="8"/>
  <c r="H150" i="8"/>
  <c r="F150" i="8"/>
  <c r="D149" i="8"/>
  <c r="D148" i="8"/>
  <c r="H147" i="8"/>
  <c r="F147" i="8"/>
  <c r="H146" i="8"/>
  <c r="F146" i="8"/>
  <c r="F145" i="8"/>
  <c r="D145" i="8"/>
  <c r="H144" i="8"/>
  <c r="F144" i="8"/>
  <c r="D144" i="8"/>
  <c r="H143" i="8"/>
  <c r="F143" i="8"/>
  <c r="D142" i="8"/>
  <c r="H141" i="8"/>
  <c r="F141" i="8"/>
  <c r="D141" i="8"/>
  <c r="H140" i="8"/>
  <c r="F140" i="8"/>
  <c r="D140" i="8"/>
  <c r="F139" i="8"/>
  <c r="H138" i="8"/>
  <c r="F138" i="8"/>
  <c r="D138" i="8"/>
  <c r="D137" i="8"/>
  <c r="H136" i="8"/>
  <c r="F136" i="8"/>
  <c r="H135" i="8"/>
  <c r="F135" i="8"/>
  <c r="D135" i="8"/>
  <c r="H134" i="8"/>
  <c r="F134" i="8"/>
  <c r="D134" i="8"/>
  <c r="H133" i="8"/>
  <c r="F133" i="8"/>
  <c r="D132" i="8"/>
  <c r="H131" i="8"/>
  <c r="F131" i="8"/>
  <c r="D131" i="8"/>
  <c r="D130" i="8"/>
  <c r="D129" i="8"/>
  <c r="D128" i="8"/>
  <c r="H127" i="8"/>
  <c r="F127" i="8"/>
  <c r="H126" i="8"/>
  <c r="F126" i="8"/>
  <c r="H125" i="8"/>
  <c r="F125" i="8"/>
  <c r="D124" i="8"/>
  <c r="H123" i="8"/>
  <c r="F123" i="8"/>
  <c r="D123" i="8"/>
  <c r="H122" i="8"/>
  <c r="F122" i="8"/>
  <c r="H121" i="8"/>
  <c r="F121" i="8"/>
  <c r="D121" i="8"/>
  <c r="H120" i="8"/>
  <c r="F120" i="8"/>
  <c r="H119" i="8"/>
  <c r="F119" i="8"/>
  <c r="H118" i="8"/>
  <c r="F118" i="8"/>
  <c r="D118" i="8"/>
  <c r="D117" i="8"/>
  <c r="H116" i="8"/>
  <c r="F116" i="8"/>
  <c r="H115" i="8"/>
  <c r="F115" i="8"/>
  <c r="D115" i="8"/>
  <c r="H114" i="8"/>
  <c r="F114" i="8"/>
  <c r="H113" i="8"/>
  <c r="F113" i="8"/>
  <c r="D113" i="8"/>
  <c r="F112" i="8"/>
  <c r="D112" i="8"/>
  <c r="H111" i="8"/>
  <c r="F111" i="8"/>
  <c r="D110" i="8"/>
  <c r="H109" i="8"/>
  <c r="F109" i="8"/>
  <c r="H108" i="8"/>
  <c r="F108" i="8"/>
  <c r="H107" i="8"/>
  <c r="F107" i="8"/>
  <c r="D107" i="8"/>
  <c r="H106" i="8"/>
  <c r="F106" i="8"/>
  <c r="D106" i="8"/>
  <c r="H105" i="8"/>
  <c r="F105" i="8"/>
  <c r="H104" i="8"/>
  <c r="F104" i="8"/>
  <c r="D104" i="8"/>
  <c r="H103" i="8"/>
  <c r="F103" i="8"/>
  <c r="D103" i="8"/>
  <c r="H102" i="8"/>
  <c r="F102" i="8"/>
  <c r="D102" i="8"/>
  <c r="H101" i="8"/>
  <c r="F101" i="8"/>
  <c r="F100" i="8"/>
  <c r="D100" i="8"/>
  <c r="D99" i="8"/>
  <c r="H98" i="8"/>
  <c r="F98" i="8"/>
  <c r="D98" i="8"/>
  <c r="H97" i="8"/>
  <c r="F97" i="8"/>
  <c r="D97" i="8"/>
  <c r="H96" i="8"/>
  <c r="F96" i="8"/>
  <c r="D96" i="8"/>
  <c r="D95" i="8"/>
  <c r="D94" i="8"/>
  <c r="H93" i="8"/>
  <c r="F93" i="8"/>
  <c r="H92" i="8"/>
  <c r="F92" i="8"/>
  <c r="D92" i="8"/>
  <c r="H91" i="8"/>
  <c r="F91" i="8"/>
  <c r="D91" i="8"/>
  <c r="H90" i="8"/>
  <c r="F90" i="8"/>
  <c r="D90" i="8"/>
  <c r="D89" i="8"/>
  <c r="D88" i="8"/>
  <c r="H87" i="8"/>
  <c r="F87" i="8"/>
  <c r="D87" i="8"/>
  <c r="H86" i="8"/>
  <c r="F86" i="8"/>
  <c r="D86" i="8"/>
  <c r="H85" i="8"/>
  <c r="F85" i="8"/>
  <c r="H84" i="8"/>
  <c r="F84" i="8"/>
  <c r="D84" i="8"/>
  <c r="H83" i="8"/>
  <c r="F83" i="8"/>
  <c r="D83" i="8"/>
  <c r="H82" i="8"/>
  <c r="F82" i="8"/>
  <c r="H81" i="8"/>
  <c r="F81" i="8"/>
  <c r="D81" i="8"/>
  <c r="H80" i="8"/>
  <c r="F80" i="8"/>
  <c r="D80" i="8"/>
  <c r="H79" i="8"/>
  <c r="F79" i="8"/>
  <c r="D78" i="8"/>
  <c r="H77" i="8"/>
  <c r="F77" i="8"/>
  <c r="D77" i="8"/>
  <c r="H76" i="8"/>
  <c r="F76" i="8"/>
  <c r="H75" i="8"/>
  <c r="F75" i="8"/>
  <c r="D75" i="8"/>
  <c r="D74" i="8"/>
  <c r="D73" i="8"/>
  <c r="D72" i="8"/>
  <c r="D71" i="8"/>
  <c r="H70" i="8"/>
  <c r="F70" i="8"/>
  <c r="D70" i="8"/>
  <c r="H69" i="8"/>
  <c r="F69" i="8"/>
  <c r="D69" i="8"/>
  <c r="H68" i="8"/>
  <c r="F68" i="8"/>
  <c r="H67" i="8"/>
  <c r="F67" i="8"/>
  <c r="D66" i="8"/>
  <c r="D65" i="8"/>
  <c r="H64" i="8"/>
  <c r="F64" i="8"/>
  <c r="H63" i="8"/>
  <c r="F63" i="8"/>
  <c r="H62" i="8"/>
  <c r="F62" i="8"/>
  <c r="H61" i="8"/>
  <c r="F61" i="8"/>
  <c r="D61" i="8"/>
  <c r="F60" i="8"/>
  <c r="D60" i="8"/>
  <c r="D59" i="8"/>
  <c r="H58" i="8"/>
  <c r="F58" i="8"/>
  <c r="D58" i="8"/>
  <c r="H57" i="8"/>
  <c r="F57" i="8"/>
  <c r="D56" i="8"/>
  <c r="H55" i="8"/>
  <c r="F55" i="8"/>
  <c r="H54" i="8"/>
  <c r="F54" i="8"/>
  <c r="D54" i="8"/>
  <c r="H53" i="8"/>
  <c r="F53" i="8"/>
  <c r="D53" i="8"/>
  <c r="H52" i="8"/>
  <c r="F52" i="8"/>
  <c r="D52" i="8"/>
  <c r="H51" i="8"/>
  <c r="F51" i="8"/>
  <c r="D51" i="8"/>
  <c r="H50" i="8"/>
  <c r="F50" i="8"/>
  <c r="D50" i="8"/>
  <c r="F49" i="8"/>
  <c r="H48" i="8"/>
  <c r="F48" i="8"/>
  <c r="H47" i="8"/>
  <c r="F47" i="8"/>
  <c r="H46" i="8"/>
  <c r="F46" i="8"/>
  <c r="H45" i="8"/>
  <c r="F45" i="8"/>
  <c r="H44" i="8"/>
  <c r="F44" i="8"/>
  <c r="D44" i="8"/>
  <c r="D43" i="8"/>
  <c r="D42" i="8"/>
  <c r="D41" i="8"/>
  <c r="H40" i="8"/>
  <c r="F40" i="8"/>
  <c r="D40" i="8"/>
  <c r="H39" i="8"/>
  <c r="F39" i="8"/>
  <c r="H38" i="8"/>
  <c r="F38" i="8"/>
  <c r="H37" i="8"/>
  <c r="F37" i="8"/>
  <c r="D37" i="8"/>
  <c r="H36" i="8"/>
  <c r="F36" i="8"/>
  <c r="D36" i="8"/>
  <c r="H35" i="8"/>
  <c r="F35" i="8"/>
  <c r="H34" i="8"/>
  <c r="F34" i="8"/>
  <c r="H33" i="8"/>
  <c r="F33" i="8"/>
  <c r="D33" i="8"/>
  <c r="D32" i="8"/>
  <c r="D31" i="8"/>
  <c r="F30" i="8"/>
  <c r="H29" i="8"/>
  <c r="F29" i="8"/>
  <c r="D29" i="8"/>
  <c r="H28" i="8"/>
  <c r="F28" i="8"/>
  <c r="H27" i="8"/>
  <c r="F27" i="8"/>
  <c r="D27" i="8"/>
  <c r="H26" i="8"/>
  <c r="F26" i="8"/>
  <c r="D26" i="8"/>
  <c r="H25" i="8"/>
  <c r="F25" i="8"/>
  <c r="H24" i="8"/>
  <c r="F24" i="8"/>
  <c r="D23" i="8"/>
  <c r="H22" i="8"/>
  <c r="F22" i="8"/>
  <c r="D22" i="8"/>
  <c r="H21" i="8"/>
  <c r="F21" i="8"/>
  <c r="D20" i="8"/>
  <c r="H19" i="8"/>
  <c r="F19" i="8"/>
  <c r="H18" i="8"/>
  <c r="F18" i="8"/>
  <c r="D18" i="8"/>
  <c r="H17" i="8"/>
  <c r="F17" i="8"/>
  <c r="D17" i="8"/>
  <c r="D16" i="8"/>
  <c r="H15" i="8"/>
  <c r="F15" i="8"/>
  <c r="H14" i="8"/>
  <c r="F14" i="8"/>
  <c r="H13" i="8"/>
  <c r="F13" i="8"/>
  <c r="D13" i="8"/>
  <c r="D12" i="8"/>
  <c r="H11" i="8"/>
  <c r="F11" i="8"/>
  <c r="D11" i="8"/>
  <c r="H10" i="8"/>
  <c r="F10" i="8"/>
  <c r="D10" i="8"/>
  <c r="D9" i="8"/>
  <c r="H8" i="8"/>
  <c r="F8" i="8"/>
  <c r="D8" i="8"/>
  <c r="D7" i="8"/>
  <c r="H6" i="8"/>
  <c r="F6" i="8"/>
  <c r="D6" i="8"/>
  <c r="H209" i="8" l="1"/>
  <c r="F239" i="7"/>
  <c r="D238" i="7"/>
  <c r="H237" i="7"/>
  <c r="F237" i="7"/>
  <c r="D237" i="7"/>
  <c r="H236" i="7"/>
  <c r="F236" i="7"/>
  <c r="D236" i="7"/>
  <c r="H235" i="7"/>
  <c r="F235" i="7"/>
  <c r="F234" i="7"/>
  <c r="D234" i="7"/>
  <c r="H233" i="7"/>
  <c r="F233" i="7"/>
  <c r="D233" i="7"/>
  <c r="H232" i="7"/>
  <c r="F232" i="7"/>
  <c r="H231" i="7"/>
  <c r="F231" i="7"/>
  <c r="D231" i="7"/>
  <c r="H230" i="7"/>
  <c r="F230" i="7"/>
  <c r="D229" i="7"/>
  <c r="H228" i="7"/>
  <c r="F228" i="7"/>
  <c r="D228" i="7"/>
  <c r="H227" i="7"/>
  <c r="F227" i="7"/>
  <c r="H226" i="7"/>
  <c r="F226" i="7"/>
  <c r="D226" i="7"/>
  <c r="H225" i="7"/>
  <c r="F225" i="7"/>
  <c r="D225" i="7"/>
  <c r="D224" i="7"/>
  <c r="H223" i="7"/>
  <c r="F223" i="7"/>
  <c r="D223" i="7"/>
  <c r="D222" i="7"/>
  <c r="F221" i="7"/>
  <c r="D221" i="7"/>
  <c r="H220" i="7"/>
  <c r="F220" i="7"/>
  <c r="H219" i="7"/>
  <c r="F219" i="7"/>
  <c r="D219" i="7"/>
  <c r="H218" i="7"/>
  <c r="F218" i="7"/>
  <c r="D218" i="7"/>
  <c r="H217" i="7"/>
  <c r="F217" i="7"/>
  <c r="D217" i="7"/>
  <c r="H216" i="7"/>
  <c r="F216" i="7"/>
  <c r="H215" i="7"/>
  <c r="F215" i="7"/>
  <c r="H214" i="7"/>
  <c r="F214" i="7"/>
  <c r="D214" i="7"/>
  <c r="H213" i="7"/>
  <c r="F213" i="7"/>
  <c r="H212" i="7"/>
  <c r="F212" i="7"/>
  <c r="D212" i="7"/>
  <c r="D211" i="7"/>
  <c r="H210" i="7"/>
  <c r="F210" i="7"/>
  <c r="H209" i="7"/>
  <c r="F209" i="7"/>
  <c r="D208" i="7"/>
  <c r="H207" i="7"/>
  <c r="F207" i="7"/>
  <c r="D207" i="7"/>
  <c r="H206" i="7"/>
  <c r="F206" i="7"/>
  <c r="D206" i="7"/>
  <c r="D205" i="7"/>
  <c r="H204" i="7"/>
  <c r="F204" i="7"/>
  <c r="D204" i="7"/>
  <c r="H203" i="7"/>
  <c r="F203" i="7"/>
  <c r="D203" i="7"/>
  <c r="H202" i="7"/>
  <c r="F202" i="7"/>
  <c r="D202" i="7"/>
  <c r="H201" i="7"/>
  <c r="F201" i="7"/>
  <c r="D201" i="7"/>
  <c r="H200" i="7"/>
  <c r="F200" i="7"/>
  <c r="D200" i="7"/>
  <c r="H199" i="7"/>
  <c r="F199" i="7"/>
  <c r="D199" i="7"/>
  <c r="H198" i="7"/>
  <c r="F198" i="7"/>
  <c r="H197" i="7"/>
  <c r="F197" i="7"/>
  <c r="D196" i="7"/>
  <c r="D195" i="7"/>
  <c r="D194" i="7"/>
  <c r="D193" i="7"/>
  <c r="H192" i="7"/>
  <c r="F192" i="7"/>
  <c r="D192" i="7"/>
  <c r="H191" i="7"/>
  <c r="F191" i="7"/>
  <c r="D191" i="7"/>
  <c r="H190" i="7"/>
  <c r="F190" i="7"/>
  <c r="D189" i="7"/>
  <c r="H188" i="7"/>
  <c r="F188" i="7"/>
  <c r="D188" i="7"/>
  <c r="D187" i="7"/>
  <c r="D186" i="7"/>
  <c r="H185" i="7"/>
  <c r="F185" i="7"/>
  <c r="D185" i="7"/>
  <c r="D184" i="7"/>
  <c r="H183" i="7"/>
  <c r="F183" i="7"/>
  <c r="D183" i="7"/>
  <c r="D182" i="7"/>
  <c r="H181" i="7"/>
  <c r="F181" i="7"/>
  <c r="D181" i="7"/>
  <c r="H180" i="7"/>
  <c r="F180" i="7"/>
  <c r="H179" i="7"/>
  <c r="F179" i="7"/>
  <c r="H178" i="7"/>
  <c r="F178" i="7"/>
  <c r="H177" i="7"/>
  <c r="F177" i="7"/>
  <c r="H176" i="7"/>
  <c r="F176" i="7"/>
  <c r="D176" i="7"/>
  <c r="H175" i="7"/>
  <c r="F175" i="7"/>
  <c r="H174" i="7"/>
  <c r="F174" i="7"/>
  <c r="H173" i="7"/>
  <c r="F173" i="7"/>
  <c r="D173" i="7"/>
  <c r="H172" i="7"/>
  <c r="F172" i="7"/>
  <c r="D172" i="7"/>
  <c r="H171" i="7"/>
  <c r="F171" i="7"/>
  <c r="D170" i="7"/>
  <c r="H169" i="7"/>
  <c r="F169" i="7"/>
  <c r="H168" i="7"/>
  <c r="F168" i="7"/>
  <c r="D168" i="7"/>
  <c r="H167" i="7"/>
  <c r="F167" i="7"/>
  <c r="D167" i="7"/>
  <c r="D166" i="7"/>
  <c r="H165" i="7"/>
  <c r="F165" i="7"/>
  <c r="D165" i="7"/>
  <c r="H164" i="7"/>
  <c r="F164" i="7"/>
  <c r="H163" i="7"/>
  <c r="F163" i="7"/>
  <c r="H162" i="7"/>
  <c r="F162" i="7"/>
  <c r="D162" i="7"/>
  <c r="H161" i="7"/>
  <c r="F161" i="7"/>
  <c r="D161" i="7"/>
  <c r="H160" i="7"/>
  <c r="F160" i="7"/>
  <c r="D160" i="7"/>
  <c r="H159" i="7"/>
  <c r="F159" i="7"/>
  <c r="H158" i="7"/>
  <c r="F158" i="7"/>
  <c r="H157" i="7"/>
  <c r="F157" i="7"/>
  <c r="D157" i="7"/>
  <c r="H156" i="7"/>
  <c r="F156" i="7"/>
  <c r="H155" i="7"/>
  <c r="F155" i="7"/>
  <c r="D155" i="7"/>
  <c r="D154" i="7"/>
  <c r="H153" i="7"/>
  <c r="F153" i="7"/>
  <c r="H152" i="7"/>
  <c r="F152" i="7"/>
  <c r="H151" i="7"/>
  <c r="F151" i="7"/>
  <c r="D151" i="7"/>
  <c r="D150" i="7"/>
  <c r="H149" i="7"/>
  <c r="F149" i="7"/>
  <c r="D148" i="7"/>
  <c r="H147" i="7"/>
  <c r="F147" i="7"/>
  <c r="D147" i="7"/>
  <c r="H146" i="7"/>
  <c r="F146" i="7"/>
  <c r="D146" i="7"/>
  <c r="H145" i="7"/>
  <c r="F145" i="7"/>
  <c r="D145" i="7"/>
  <c r="D144" i="7"/>
  <c r="D143" i="7"/>
  <c r="D142" i="7"/>
  <c r="H141" i="7"/>
  <c r="F141" i="7"/>
  <c r="H140" i="7"/>
  <c r="F140" i="7"/>
  <c r="D140" i="7"/>
  <c r="F139" i="7"/>
  <c r="D139" i="7"/>
  <c r="H138" i="7"/>
  <c r="F138" i="7"/>
  <c r="F137" i="7"/>
  <c r="D137" i="7"/>
  <c r="H136" i="7"/>
  <c r="F136" i="7"/>
  <c r="D136" i="7"/>
  <c r="H135" i="7"/>
  <c r="F135" i="7"/>
  <c r="H134" i="7"/>
  <c r="F134" i="7"/>
  <c r="D133" i="7"/>
  <c r="H132" i="7"/>
  <c r="F132" i="7"/>
  <c r="H131" i="7"/>
  <c r="F131" i="7"/>
  <c r="D130" i="7"/>
  <c r="H129" i="7"/>
  <c r="F129" i="7"/>
  <c r="F128" i="7"/>
  <c r="D128" i="7"/>
  <c r="H127" i="7"/>
  <c r="F127" i="7"/>
  <c r="H126" i="7"/>
  <c r="F126" i="7"/>
  <c r="D126" i="7"/>
  <c r="F125" i="7"/>
  <c r="H124" i="7"/>
  <c r="F124" i="7"/>
  <c r="H123" i="7"/>
  <c r="F123" i="7"/>
  <c r="H122" i="7"/>
  <c r="F122" i="7"/>
  <c r="H121" i="7"/>
  <c r="F121" i="7"/>
  <c r="H120" i="7"/>
  <c r="F120" i="7"/>
  <c r="D120" i="7"/>
  <c r="H119" i="7"/>
  <c r="F119" i="7"/>
  <c r="D119" i="7"/>
  <c r="H118" i="7"/>
  <c r="F118" i="7"/>
  <c r="D118" i="7"/>
  <c r="H117" i="7"/>
  <c r="F117" i="7"/>
  <c r="D117" i="7"/>
  <c r="H116" i="7"/>
  <c r="F116" i="7"/>
  <c r="H115" i="7"/>
  <c r="F115" i="7"/>
  <c r="D115" i="7"/>
  <c r="H114" i="7"/>
  <c r="F114" i="7"/>
  <c r="H113" i="7"/>
  <c r="F113" i="7"/>
  <c r="D113" i="7"/>
  <c r="H112" i="7"/>
  <c r="F112" i="7"/>
  <c r="D112" i="7"/>
  <c r="H111" i="7"/>
  <c r="F111" i="7"/>
  <c r="F110" i="7"/>
  <c r="D110" i="7"/>
  <c r="D109" i="7"/>
  <c r="H108" i="7"/>
  <c r="F108" i="7"/>
  <c r="D108" i="7"/>
  <c r="D107" i="7"/>
  <c r="H106" i="7"/>
  <c r="F106" i="7"/>
  <c r="D106" i="7"/>
  <c r="D105" i="7"/>
  <c r="D104" i="7"/>
  <c r="H103" i="7"/>
  <c r="F103" i="7"/>
  <c r="H102" i="7"/>
  <c r="F102" i="7"/>
  <c r="D102" i="7"/>
  <c r="H101" i="7"/>
  <c r="F101" i="7"/>
  <c r="D101" i="7"/>
  <c r="F100" i="7"/>
  <c r="D100" i="7"/>
  <c r="D99" i="7"/>
  <c r="H98" i="7"/>
  <c r="F98" i="7"/>
  <c r="D98" i="7"/>
  <c r="F97" i="7"/>
  <c r="D97" i="7"/>
  <c r="H96" i="7"/>
  <c r="F96" i="7"/>
  <c r="D96" i="7"/>
  <c r="H95" i="7"/>
  <c r="F95" i="7"/>
  <c r="D95" i="7"/>
  <c r="H94" i="7"/>
  <c r="F94" i="7"/>
  <c r="H93" i="7"/>
  <c r="F93" i="7"/>
  <c r="H92" i="7"/>
  <c r="F92" i="7"/>
  <c r="D92" i="7"/>
  <c r="H91" i="7"/>
  <c r="F91" i="7"/>
  <c r="H90" i="7"/>
  <c r="F90" i="7"/>
  <c r="D90" i="7"/>
  <c r="H89" i="7"/>
  <c r="F89" i="7"/>
  <c r="D89" i="7"/>
  <c r="H88" i="7"/>
  <c r="F88" i="7"/>
  <c r="H87" i="7"/>
  <c r="F87" i="7"/>
  <c r="D87" i="7"/>
  <c r="H86" i="7"/>
  <c r="F86" i="7"/>
  <c r="D86" i="7"/>
  <c r="H85" i="7"/>
  <c r="F85" i="7"/>
  <c r="D85" i="7"/>
  <c r="H84" i="7"/>
  <c r="F84" i="7"/>
  <c r="H83" i="7"/>
  <c r="F83" i="7"/>
  <c r="D83" i="7"/>
  <c r="D82" i="7"/>
  <c r="F81" i="7"/>
  <c r="D81" i="7"/>
  <c r="H80" i="7"/>
  <c r="F80" i="7"/>
  <c r="D80" i="7"/>
  <c r="H79" i="7"/>
  <c r="F79" i="7"/>
  <c r="D79" i="7"/>
  <c r="H78" i="7"/>
  <c r="F78" i="7"/>
  <c r="D78" i="7"/>
  <c r="D77" i="7"/>
  <c r="H76" i="7"/>
  <c r="F76" i="7"/>
  <c r="D76" i="7"/>
  <c r="D75" i="7"/>
  <c r="D74" i="7"/>
  <c r="H73" i="7"/>
  <c r="F73" i="7"/>
  <c r="D73" i="7"/>
  <c r="F72" i="7"/>
  <c r="D72" i="7"/>
  <c r="D71" i="7"/>
  <c r="D70" i="7"/>
  <c r="H69" i="7"/>
  <c r="F69" i="7"/>
  <c r="H68" i="7"/>
  <c r="F68" i="7"/>
  <c r="H67" i="7"/>
  <c r="F67" i="7"/>
  <c r="D66" i="7"/>
  <c r="H65" i="7"/>
  <c r="F65" i="7"/>
  <c r="D65" i="7"/>
  <c r="D64" i="7"/>
  <c r="H63" i="7"/>
  <c r="F63" i="7"/>
  <c r="H62" i="7"/>
  <c r="F62" i="7"/>
  <c r="H61" i="7"/>
  <c r="F61" i="7"/>
  <c r="D61" i="7"/>
  <c r="H60" i="7"/>
  <c r="F60" i="7"/>
  <c r="H59" i="7"/>
  <c r="F59" i="7"/>
  <c r="H58" i="7"/>
  <c r="F58" i="7"/>
  <c r="D58" i="7"/>
  <c r="H57" i="7"/>
  <c r="F57" i="7"/>
  <c r="D57" i="7"/>
  <c r="H56" i="7"/>
  <c r="F56" i="7"/>
  <c r="D56" i="7"/>
  <c r="H55" i="7"/>
  <c r="F55" i="7"/>
  <c r="D55" i="7"/>
  <c r="D54" i="7"/>
  <c r="F53" i="7"/>
  <c r="D53" i="7"/>
  <c r="H52" i="7"/>
  <c r="F52" i="7"/>
  <c r="D52" i="7"/>
  <c r="H51" i="7"/>
  <c r="F51" i="7"/>
  <c r="H50" i="7"/>
  <c r="F50" i="7"/>
  <c r="H49" i="7"/>
  <c r="F49" i="7"/>
  <c r="H48" i="7"/>
  <c r="F48" i="7"/>
  <c r="H47" i="7"/>
  <c r="F47" i="7"/>
  <c r="H46" i="7"/>
  <c r="F46" i="7"/>
  <c r="D46" i="7"/>
  <c r="D45" i="7"/>
  <c r="F44" i="7"/>
  <c r="D44" i="7"/>
  <c r="D43" i="7"/>
  <c r="H42" i="7"/>
  <c r="F42" i="7"/>
  <c r="D42" i="7"/>
  <c r="H41" i="7"/>
  <c r="F41" i="7"/>
  <c r="H40" i="7"/>
  <c r="F40" i="7"/>
  <c r="D40" i="7"/>
  <c r="H39" i="7"/>
  <c r="F39" i="7"/>
  <c r="D39" i="7"/>
  <c r="H38" i="7"/>
  <c r="F38" i="7"/>
  <c r="D38" i="7"/>
  <c r="H37" i="7"/>
  <c r="F37" i="7"/>
  <c r="D37" i="7"/>
  <c r="H36" i="7"/>
  <c r="F36" i="7"/>
  <c r="H35" i="7"/>
  <c r="F35" i="7"/>
  <c r="D34" i="7"/>
  <c r="D33" i="7"/>
  <c r="H32" i="7"/>
  <c r="F32" i="7"/>
  <c r="H31" i="7"/>
  <c r="F31" i="7"/>
  <c r="D31" i="7"/>
  <c r="H30" i="7"/>
  <c r="F30" i="7"/>
  <c r="H29" i="7"/>
  <c r="F29" i="7"/>
  <c r="D29" i="7"/>
  <c r="D28" i="7"/>
  <c r="H27" i="7"/>
  <c r="F27" i="7"/>
  <c r="H26" i="7"/>
  <c r="F26" i="7"/>
  <c r="D25" i="7"/>
  <c r="H24" i="7"/>
  <c r="F24" i="7"/>
  <c r="D24" i="7"/>
  <c r="F23" i="7"/>
  <c r="D23" i="7"/>
  <c r="D22" i="7"/>
  <c r="H21" i="7"/>
  <c r="F21" i="7"/>
  <c r="H20" i="7"/>
  <c r="F20" i="7"/>
  <c r="H19" i="7"/>
  <c r="F19" i="7"/>
  <c r="D19" i="7"/>
  <c r="H18" i="7"/>
  <c r="F18" i="7"/>
  <c r="D17" i="7"/>
  <c r="H16" i="7"/>
  <c r="F16" i="7"/>
  <c r="H15" i="7"/>
  <c r="F15" i="7"/>
  <c r="D14" i="7"/>
  <c r="D13" i="7"/>
  <c r="D12" i="7"/>
  <c r="D11" i="7"/>
  <c r="H10" i="7"/>
  <c r="F10" i="7"/>
  <c r="D9" i="7"/>
  <c r="H8" i="7"/>
  <c r="F8" i="7"/>
  <c r="D7" i="7"/>
  <c r="H6" i="7"/>
  <c r="F6" i="7"/>
  <c r="H239" i="7" l="1"/>
  <c r="G230" i="6"/>
  <c r="E230" i="6"/>
  <c r="F230" i="6" s="1"/>
  <c r="C229" i="6"/>
  <c r="D229" i="6" s="1"/>
  <c r="H228" i="6"/>
  <c r="F228" i="6"/>
  <c r="D228" i="6"/>
  <c r="H227" i="6"/>
  <c r="F227" i="6"/>
  <c r="D226" i="6"/>
  <c r="H225" i="6"/>
  <c r="F225" i="6"/>
  <c r="D225" i="6"/>
  <c r="H224" i="6"/>
  <c r="F224" i="6"/>
  <c r="H223" i="6"/>
  <c r="F223" i="6"/>
  <c r="D223" i="6"/>
  <c r="H222" i="6"/>
  <c r="F222" i="6"/>
  <c r="D221" i="6"/>
  <c r="H220" i="6"/>
  <c r="F220" i="6"/>
  <c r="D220" i="6"/>
  <c r="H219" i="6"/>
  <c r="F219" i="6"/>
  <c r="H218" i="6"/>
  <c r="F218" i="6"/>
  <c r="D218" i="6"/>
  <c r="H217" i="6"/>
  <c r="F217" i="6"/>
  <c r="D217" i="6"/>
  <c r="D216" i="6"/>
  <c r="H215" i="6"/>
  <c r="F215" i="6"/>
  <c r="D215" i="6"/>
  <c r="H214" i="6"/>
  <c r="F214" i="6"/>
  <c r="D214" i="6"/>
  <c r="D213" i="6"/>
  <c r="H212" i="6"/>
  <c r="F212" i="6"/>
  <c r="H211" i="6"/>
  <c r="F211" i="6"/>
  <c r="D211" i="6"/>
  <c r="H210" i="6"/>
  <c r="F210" i="6"/>
  <c r="D210" i="6"/>
  <c r="H209" i="6"/>
  <c r="F209" i="6"/>
  <c r="D209" i="6"/>
  <c r="H208" i="6"/>
  <c r="F208" i="6"/>
  <c r="H207" i="6"/>
  <c r="F207" i="6"/>
  <c r="H206" i="6"/>
  <c r="F206" i="6"/>
  <c r="D206" i="6"/>
  <c r="H205" i="6"/>
  <c r="F205" i="6"/>
  <c r="D204" i="6"/>
  <c r="H203" i="6"/>
  <c r="F203" i="6"/>
  <c r="D203" i="6"/>
  <c r="H202" i="6"/>
  <c r="F202" i="6"/>
  <c r="H201" i="6"/>
  <c r="F201" i="6"/>
  <c r="D201" i="6"/>
  <c r="D200" i="6"/>
  <c r="H199" i="6"/>
  <c r="F199" i="6"/>
  <c r="D199" i="6"/>
  <c r="H198" i="6"/>
  <c r="F198" i="6"/>
  <c r="H197" i="6"/>
  <c r="F197" i="6"/>
  <c r="H196" i="6"/>
  <c r="F196" i="6"/>
  <c r="D196" i="6"/>
  <c r="H195" i="6"/>
  <c r="F195" i="6"/>
  <c r="H194" i="6"/>
  <c r="F194" i="6"/>
  <c r="D194" i="6"/>
  <c r="H193" i="6"/>
  <c r="F193" i="6"/>
  <c r="H192" i="6"/>
  <c r="F192" i="6"/>
  <c r="D192" i="6"/>
  <c r="H191" i="6"/>
  <c r="F191" i="6"/>
  <c r="D190" i="6"/>
  <c r="D189" i="6"/>
  <c r="H188" i="6"/>
  <c r="F188" i="6"/>
  <c r="D188" i="6"/>
  <c r="H187" i="6"/>
  <c r="F187" i="6"/>
  <c r="D187" i="6"/>
  <c r="F186" i="6"/>
  <c r="H185" i="6"/>
  <c r="F185" i="6"/>
  <c r="D185" i="6"/>
  <c r="D183" i="6"/>
  <c r="H181" i="6"/>
  <c r="F181" i="6"/>
  <c r="D181" i="6"/>
  <c r="D180" i="6"/>
  <c r="H179" i="6"/>
  <c r="F179" i="6"/>
  <c r="D179" i="6"/>
  <c r="D178" i="6"/>
  <c r="H177" i="6"/>
  <c r="F177" i="6"/>
  <c r="D176" i="6"/>
  <c r="H175" i="6"/>
  <c r="F175" i="6"/>
  <c r="H174" i="6"/>
  <c r="F174" i="6"/>
  <c r="H173" i="6"/>
  <c r="F173" i="6"/>
  <c r="H172" i="6"/>
  <c r="F172" i="6"/>
  <c r="H171" i="6"/>
  <c r="F171" i="6"/>
  <c r="H170" i="6"/>
  <c r="F170" i="6"/>
  <c r="H169" i="6"/>
  <c r="F169" i="6"/>
  <c r="D169" i="6"/>
  <c r="H168" i="6"/>
  <c r="F168" i="6"/>
  <c r="D168" i="6"/>
  <c r="H167" i="6"/>
  <c r="F167" i="6"/>
  <c r="D167" i="6"/>
  <c r="H166" i="6"/>
  <c r="F166" i="6"/>
  <c r="D166" i="6"/>
  <c r="F165" i="6"/>
  <c r="D165" i="6"/>
  <c r="H164" i="6"/>
  <c r="F164" i="6"/>
  <c r="H163" i="6"/>
  <c r="F163" i="6"/>
  <c r="H162" i="6"/>
  <c r="F162" i="6"/>
  <c r="D162" i="6"/>
  <c r="H161" i="6"/>
  <c r="F161" i="6"/>
  <c r="D160" i="6"/>
  <c r="H159" i="6"/>
  <c r="F159" i="6"/>
  <c r="H158" i="6"/>
  <c r="F158" i="6"/>
  <c r="H157" i="6"/>
  <c r="F157" i="6"/>
  <c r="H156" i="6"/>
  <c r="F156" i="6"/>
  <c r="D156" i="6"/>
  <c r="H155" i="6"/>
  <c r="F155" i="6"/>
  <c r="D155" i="6"/>
  <c r="F153" i="6"/>
  <c r="D153" i="6"/>
  <c r="H152" i="6"/>
  <c r="F152" i="6"/>
  <c r="D152" i="6"/>
  <c r="H151" i="6"/>
  <c r="F151" i="6"/>
  <c r="H150" i="6"/>
  <c r="F150" i="6"/>
  <c r="D150" i="6"/>
  <c r="D149" i="6"/>
  <c r="H148" i="6"/>
  <c r="F148" i="6"/>
  <c r="F146" i="6"/>
  <c r="D146" i="6"/>
  <c r="H145" i="6"/>
  <c r="F145" i="6"/>
  <c r="H144" i="6"/>
  <c r="F144" i="6"/>
  <c r="D143" i="6"/>
  <c r="H142" i="6"/>
  <c r="F142" i="6"/>
  <c r="D142" i="6"/>
  <c r="H141" i="6"/>
  <c r="F141" i="6"/>
  <c r="D141" i="6"/>
  <c r="D140" i="6"/>
  <c r="D139" i="6"/>
  <c r="D138" i="6"/>
  <c r="H137" i="6"/>
  <c r="F137" i="6"/>
  <c r="H136" i="6"/>
  <c r="F136" i="6"/>
  <c r="D136" i="6"/>
  <c r="H135" i="6"/>
  <c r="F135" i="6"/>
  <c r="D134" i="6"/>
  <c r="H133" i="6"/>
  <c r="F133" i="6"/>
  <c r="D132" i="6"/>
  <c r="H131" i="6"/>
  <c r="F131" i="6"/>
  <c r="D131" i="6"/>
  <c r="H130" i="6"/>
  <c r="F130" i="6"/>
  <c r="D129" i="6"/>
  <c r="H128" i="6"/>
  <c r="F128" i="6"/>
  <c r="H127" i="6"/>
  <c r="F127" i="6"/>
  <c r="H126" i="6"/>
  <c r="F126" i="6"/>
  <c r="D126" i="6"/>
  <c r="F125" i="6"/>
  <c r="F124" i="6"/>
  <c r="D124" i="6"/>
  <c r="H123" i="6"/>
  <c r="F123" i="6"/>
  <c r="H122" i="6"/>
  <c r="F122" i="6"/>
  <c r="D122" i="6"/>
  <c r="H121" i="6"/>
  <c r="F121" i="6"/>
  <c r="F120" i="6"/>
  <c r="D119" i="6"/>
  <c r="H118" i="6"/>
  <c r="F118" i="6"/>
  <c r="H117" i="6"/>
  <c r="F117" i="6"/>
  <c r="H116" i="6"/>
  <c r="F116" i="6"/>
  <c r="H115" i="6"/>
  <c r="H114" i="6"/>
  <c r="F114" i="6"/>
  <c r="D114" i="6"/>
  <c r="H113" i="6"/>
  <c r="F113" i="6"/>
  <c r="D113" i="6"/>
  <c r="H112" i="6"/>
  <c r="F112" i="6"/>
  <c r="H111" i="6"/>
  <c r="F111" i="6"/>
  <c r="D111" i="6"/>
  <c r="H110" i="6"/>
  <c r="F110" i="6"/>
  <c r="H109" i="6"/>
  <c r="F109" i="6"/>
  <c r="D109" i="6"/>
  <c r="H108" i="6"/>
  <c r="F108" i="6"/>
  <c r="H107" i="6"/>
  <c r="F107" i="6"/>
  <c r="F106" i="6"/>
  <c r="D106" i="6"/>
  <c r="H105" i="6"/>
  <c r="F105" i="6"/>
  <c r="D105" i="6"/>
  <c r="H104" i="6"/>
  <c r="F104" i="6"/>
  <c r="D104" i="6"/>
  <c r="F103" i="6"/>
  <c r="D103" i="6"/>
  <c r="H102" i="6"/>
  <c r="F102" i="6"/>
  <c r="D102" i="6"/>
  <c r="D101" i="6"/>
  <c r="H100" i="6"/>
  <c r="F100" i="6"/>
  <c r="D100" i="6"/>
  <c r="H99" i="6"/>
  <c r="F99" i="6"/>
  <c r="H98" i="6"/>
  <c r="F98" i="6"/>
  <c r="D98" i="6"/>
  <c r="H97" i="6"/>
  <c r="F97" i="6"/>
  <c r="D97" i="6"/>
  <c r="F96" i="6"/>
  <c r="D96" i="6"/>
  <c r="D95" i="6"/>
  <c r="H94" i="6"/>
  <c r="F94" i="6"/>
  <c r="D94" i="6"/>
  <c r="D93" i="6"/>
  <c r="F92" i="6"/>
  <c r="D92" i="6"/>
  <c r="H91" i="6"/>
  <c r="F91" i="6"/>
  <c r="D91" i="6"/>
  <c r="H90" i="6"/>
  <c r="F90" i="6"/>
  <c r="H89" i="6"/>
  <c r="F89" i="6"/>
  <c r="H88" i="6"/>
  <c r="H87" i="6"/>
  <c r="F87" i="6"/>
  <c r="H86" i="6"/>
  <c r="F86" i="6"/>
  <c r="D86" i="6"/>
  <c r="H85" i="6"/>
  <c r="F85" i="6"/>
  <c r="D85" i="6"/>
  <c r="H84" i="6"/>
  <c r="F84" i="6"/>
  <c r="D83" i="6"/>
  <c r="H82" i="6"/>
  <c r="F82" i="6"/>
  <c r="D82" i="6"/>
  <c r="H81" i="6"/>
  <c r="F81" i="6"/>
  <c r="H80" i="6"/>
  <c r="F80" i="6"/>
  <c r="D80" i="6"/>
  <c r="H79" i="6"/>
  <c r="F79" i="6"/>
  <c r="D79" i="6"/>
  <c r="D78" i="6"/>
  <c r="D77" i="6"/>
  <c r="H76" i="6"/>
  <c r="F76" i="6"/>
  <c r="H75" i="6"/>
  <c r="F75" i="6"/>
  <c r="D75" i="6"/>
  <c r="H74" i="6"/>
  <c r="F74" i="6"/>
  <c r="D74" i="6"/>
  <c r="H73" i="6"/>
  <c r="F73" i="6"/>
  <c r="D73" i="6"/>
  <c r="D72" i="6"/>
  <c r="H71" i="6"/>
  <c r="F71" i="6"/>
  <c r="D71" i="6"/>
  <c r="H70" i="6"/>
  <c r="F70" i="6"/>
  <c r="D70" i="6"/>
  <c r="D69" i="6"/>
  <c r="H68" i="6"/>
  <c r="F68" i="6"/>
  <c r="D68" i="6"/>
  <c r="D67" i="6"/>
  <c r="H66" i="6"/>
  <c r="F66" i="6"/>
  <c r="D66" i="6"/>
  <c r="H65" i="6"/>
  <c r="F65" i="6"/>
  <c r="H64" i="6"/>
  <c r="F64" i="6"/>
  <c r="H63" i="6"/>
  <c r="F63" i="6"/>
  <c r="H62" i="6"/>
  <c r="F62" i="6"/>
  <c r="D62" i="6"/>
  <c r="H61" i="6"/>
  <c r="F61" i="6"/>
  <c r="D61" i="6"/>
  <c r="D60" i="6"/>
  <c r="H59" i="6"/>
  <c r="F59" i="6"/>
  <c r="H58" i="6"/>
  <c r="F58" i="6"/>
  <c r="D58" i="6"/>
  <c r="H57" i="6"/>
  <c r="F57" i="6"/>
  <c r="H56" i="6"/>
  <c r="F56" i="6"/>
  <c r="H55" i="6"/>
  <c r="F55" i="6"/>
  <c r="D55" i="6"/>
  <c r="F54" i="6"/>
  <c r="D54" i="6"/>
  <c r="H53" i="6"/>
  <c r="F53" i="6"/>
  <c r="D53" i="6"/>
  <c r="D52" i="6"/>
  <c r="H51" i="6"/>
  <c r="F51" i="6"/>
  <c r="D51" i="6"/>
  <c r="H50" i="6"/>
  <c r="F50" i="6"/>
  <c r="H49" i="6"/>
  <c r="F49" i="6"/>
  <c r="H48" i="6"/>
  <c r="F48" i="6"/>
  <c r="H47" i="6"/>
  <c r="F47" i="6"/>
  <c r="H46" i="6"/>
  <c r="F46" i="6"/>
  <c r="H45" i="6"/>
  <c r="F45" i="6"/>
  <c r="D45" i="6"/>
  <c r="D44" i="6"/>
  <c r="H43" i="6"/>
  <c r="F43" i="6"/>
  <c r="D43" i="6"/>
  <c r="F42" i="6"/>
  <c r="H41" i="6"/>
  <c r="F41" i="6"/>
  <c r="H40" i="6"/>
  <c r="F40" i="6"/>
  <c r="H39" i="6"/>
  <c r="F39" i="6"/>
  <c r="D39" i="6"/>
  <c r="H38" i="6"/>
  <c r="F38" i="6"/>
  <c r="D38" i="6"/>
  <c r="H37" i="6"/>
  <c r="F37" i="6"/>
  <c r="D37" i="6"/>
  <c r="H36" i="6"/>
  <c r="F36" i="6"/>
  <c r="D36" i="6"/>
  <c r="H35" i="6"/>
  <c r="F35" i="6"/>
  <c r="H34" i="6"/>
  <c r="F34" i="6"/>
  <c r="D33" i="6"/>
  <c r="D32" i="6"/>
  <c r="H31" i="6"/>
  <c r="F31" i="6"/>
  <c r="H30" i="6"/>
  <c r="H29" i="6"/>
  <c r="F29" i="6"/>
  <c r="D29" i="6"/>
  <c r="H28" i="6"/>
  <c r="F28" i="6"/>
  <c r="D27" i="6"/>
  <c r="H26" i="6"/>
  <c r="F26" i="6"/>
  <c r="H25" i="6"/>
  <c r="F25" i="6"/>
  <c r="D24" i="6"/>
  <c r="D23" i="6"/>
  <c r="H22" i="6"/>
  <c r="F22" i="6"/>
  <c r="D22" i="6"/>
  <c r="D21" i="6"/>
  <c r="H20" i="6"/>
  <c r="F20" i="6"/>
  <c r="H19" i="6"/>
  <c r="F19" i="6"/>
  <c r="D19" i="6"/>
  <c r="H18" i="6"/>
  <c r="F18" i="6"/>
  <c r="D17" i="6"/>
  <c r="H16" i="6"/>
  <c r="F16" i="6"/>
  <c r="D16" i="6"/>
  <c r="H15" i="6"/>
  <c r="F15" i="6"/>
  <c r="F14" i="6"/>
  <c r="D14" i="6"/>
  <c r="H13" i="6"/>
  <c r="F13" i="6"/>
  <c r="D13" i="6"/>
  <c r="D12" i="6"/>
  <c r="H11" i="6"/>
  <c r="F11" i="6"/>
  <c r="D11" i="6"/>
  <c r="D10" i="6"/>
  <c r="H9" i="6"/>
  <c r="F9" i="6"/>
  <c r="D8" i="6"/>
  <c r="F7" i="6"/>
  <c r="D7" i="6"/>
  <c r="H6" i="6"/>
  <c r="F6" i="6"/>
  <c r="H230" i="6" l="1"/>
  <c r="G213" i="5"/>
  <c r="E213" i="5"/>
  <c r="F213" i="5" s="1"/>
  <c r="C212" i="5"/>
  <c r="D212" i="5" s="1"/>
  <c r="H211" i="5"/>
  <c r="F211" i="5"/>
  <c r="D211" i="5"/>
  <c r="H210" i="5"/>
  <c r="F210" i="5"/>
  <c r="H209" i="5"/>
  <c r="F209" i="5"/>
  <c r="D208" i="5"/>
  <c r="H207" i="5"/>
  <c r="F207" i="5"/>
  <c r="D207" i="5"/>
  <c r="H206" i="5"/>
  <c r="F206" i="5"/>
  <c r="H205" i="5"/>
  <c r="F205" i="5"/>
  <c r="D205" i="5"/>
  <c r="F204" i="5"/>
  <c r="D203" i="5"/>
  <c r="H202" i="5"/>
  <c r="F202" i="5"/>
  <c r="D202" i="5"/>
  <c r="H201" i="5"/>
  <c r="F201" i="5"/>
  <c r="H200" i="5"/>
  <c r="F200" i="5"/>
  <c r="D200" i="5"/>
  <c r="H199" i="5"/>
  <c r="F199" i="5"/>
  <c r="D199" i="5"/>
  <c r="D198" i="5"/>
  <c r="F197" i="5"/>
  <c r="D197" i="5"/>
  <c r="D196" i="5"/>
  <c r="F195" i="5"/>
  <c r="D195" i="5"/>
  <c r="H194" i="5"/>
  <c r="F194" i="5"/>
  <c r="H193" i="5"/>
  <c r="F193" i="5"/>
  <c r="D193" i="5"/>
  <c r="H192" i="5"/>
  <c r="F192" i="5"/>
  <c r="D192" i="5"/>
  <c r="D191" i="5"/>
  <c r="H190" i="5"/>
  <c r="F190" i="5"/>
  <c r="H189" i="5"/>
  <c r="F189" i="5"/>
  <c r="H188" i="5"/>
  <c r="F188" i="5"/>
  <c r="H187" i="5"/>
  <c r="F187" i="5"/>
  <c r="D186" i="5"/>
  <c r="H185" i="5"/>
  <c r="F185" i="5"/>
  <c r="D185" i="5"/>
  <c r="H184" i="5"/>
  <c r="F184" i="5"/>
  <c r="H183" i="5"/>
  <c r="F183" i="5"/>
  <c r="D183" i="5"/>
  <c r="H182" i="5"/>
  <c r="F182" i="5"/>
  <c r="D182" i="5"/>
  <c r="D181" i="5"/>
  <c r="D180" i="5"/>
  <c r="H179" i="5"/>
  <c r="F179" i="5"/>
  <c r="D179" i="5"/>
  <c r="H178" i="5"/>
  <c r="F178" i="5"/>
  <c r="D178" i="5"/>
  <c r="H177" i="5"/>
  <c r="F177" i="5"/>
  <c r="H176" i="5"/>
  <c r="F176" i="5"/>
  <c r="D176" i="5"/>
  <c r="H175" i="5"/>
  <c r="F175" i="5"/>
  <c r="D175" i="5"/>
  <c r="H174" i="5"/>
  <c r="F174" i="5"/>
  <c r="H173" i="5"/>
  <c r="F173" i="5"/>
  <c r="D173" i="5"/>
  <c r="D172" i="5"/>
  <c r="D171" i="5"/>
  <c r="D170" i="5"/>
  <c r="H169" i="5"/>
  <c r="F169" i="5"/>
  <c r="D169" i="5"/>
  <c r="H168" i="5"/>
  <c r="F168" i="5"/>
  <c r="D168" i="5"/>
  <c r="D167" i="5"/>
  <c r="D166" i="5"/>
  <c r="D165" i="5"/>
  <c r="H164" i="5"/>
  <c r="F164" i="5"/>
  <c r="D164" i="5"/>
  <c r="D163" i="5"/>
  <c r="H162" i="5"/>
  <c r="F162" i="5"/>
  <c r="D162" i="5"/>
  <c r="D161" i="5"/>
  <c r="H160" i="5"/>
  <c r="F160" i="5"/>
  <c r="H159" i="5"/>
  <c r="F159" i="5"/>
  <c r="H158" i="5"/>
  <c r="F158" i="5"/>
  <c r="H157" i="5"/>
  <c r="F157" i="5"/>
  <c r="H156" i="5"/>
  <c r="F156" i="5"/>
  <c r="D156" i="5"/>
  <c r="H155" i="5"/>
  <c r="F155" i="5"/>
  <c r="F154" i="5"/>
  <c r="H153" i="5"/>
  <c r="F153" i="5"/>
  <c r="D153" i="5"/>
  <c r="D152" i="5"/>
  <c r="H151" i="5"/>
  <c r="F151" i="5"/>
  <c r="D151" i="5"/>
  <c r="H150" i="5"/>
  <c r="F150" i="5"/>
  <c r="H149" i="5"/>
  <c r="F149" i="5"/>
  <c r="D149" i="5"/>
  <c r="H148" i="5"/>
  <c r="F148" i="5"/>
  <c r="D148" i="5"/>
  <c r="H147" i="5"/>
  <c r="F147" i="5"/>
  <c r="D146" i="5"/>
  <c r="H145" i="5"/>
  <c r="F145" i="5"/>
  <c r="H144" i="5"/>
  <c r="F144" i="5"/>
  <c r="H143" i="5"/>
  <c r="F143" i="5"/>
  <c r="H142" i="5"/>
  <c r="F142" i="5"/>
  <c r="D142" i="5"/>
  <c r="H141" i="5"/>
  <c r="F141" i="5"/>
  <c r="D141" i="5"/>
  <c r="D140" i="5"/>
  <c r="H139" i="5"/>
  <c r="F139" i="5"/>
  <c r="D139" i="5"/>
  <c r="H138" i="5"/>
  <c r="F138" i="5"/>
  <c r="D138" i="5"/>
  <c r="H137" i="5"/>
  <c r="F137" i="5"/>
  <c r="H136" i="5"/>
  <c r="F136" i="5"/>
  <c r="D135" i="5"/>
  <c r="H134" i="5"/>
  <c r="F134" i="5"/>
  <c r="H133" i="5"/>
  <c r="F133" i="5"/>
  <c r="D133" i="5"/>
  <c r="H132" i="5"/>
  <c r="F132" i="5"/>
  <c r="D132" i="5"/>
  <c r="H131" i="5"/>
  <c r="F131" i="5"/>
  <c r="D130" i="5"/>
  <c r="H129" i="5"/>
  <c r="F129" i="5"/>
  <c r="D129" i="5"/>
  <c r="H128" i="5"/>
  <c r="F128" i="5"/>
  <c r="D128" i="5"/>
  <c r="D127" i="5"/>
  <c r="D126" i="5"/>
  <c r="H125" i="5"/>
  <c r="F125" i="5"/>
  <c r="H124" i="5"/>
  <c r="F124" i="5"/>
  <c r="D124" i="5"/>
  <c r="H123" i="5"/>
  <c r="F123" i="5"/>
  <c r="D123" i="5"/>
  <c r="D122" i="5"/>
  <c r="H121" i="5"/>
  <c r="F121" i="5"/>
  <c r="D120" i="5"/>
  <c r="H119" i="5"/>
  <c r="F119" i="5"/>
  <c r="D119" i="5"/>
  <c r="H118" i="5"/>
  <c r="F118" i="5"/>
  <c r="H117" i="5"/>
  <c r="F117" i="5"/>
  <c r="H116" i="5"/>
  <c r="F116" i="5"/>
  <c r="F115" i="5"/>
  <c r="D115" i="5"/>
  <c r="H114" i="5"/>
  <c r="F114" i="5"/>
  <c r="F113" i="5"/>
  <c r="D113" i="5"/>
  <c r="H112" i="5"/>
  <c r="F112" i="5"/>
  <c r="H111" i="5"/>
  <c r="F111" i="5"/>
  <c r="D111" i="5"/>
  <c r="H110" i="5"/>
  <c r="F110" i="5"/>
  <c r="D110" i="5"/>
  <c r="D109" i="5"/>
  <c r="H108" i="5"/>
  <c r="F108" i="5"/>
  <c r="H107" i="5"/>
  <c r="F107" i="5"/>
  <c r="H106" i="5"/>
  <c r="F106" i="5"/>
  <c r="H105" i="5"/>
  <c r="F105" i="5"/>
  <c r="D105" i="5"/>
  <c r="H104" i="5"/>
  <c r="F104" i="5"/>
  <c r="D104" i="5"/>
  <c r="H103" i="5"/>
  <c r="F103" i="5"/>
  <c r="D103" i="5"/>
  <c r="H102" i="5"/>
  <c r="F102" i="5"/>
  <c r="H101" i="5"/>
  <c r="F101" i="5"/>
  <c r="D101" i="5"/>
  <c r="D100" i="5"/>
  <c r="H99" i="5"/>
  <c r="F99" i="5"/>
  <c r="D99" i="5"/>
  <c r="H98" i="5"/>
  <c r="F98" i="5"/>
  <c r="H97" i="5"/>
  <c r="F97" i="5"/>
  <c r="H96" i="5"/>
  <c r="F96" i="5"/>
  <c r="D96" i="5"/>
  <c r="H95" i="5"/>
  <c r="F95" i="5"/>
  <c r="D95" i="5"/>
  <c r="H94" i="5"/>
  <c r="F94" i="5"/>
  <c r="D94" i="5"/>
  <c r="D93" i="5"/>
  <c r="H92" i="5"/>
  <c r="F92" i="5"/>
  <c r="H91" i="5"/>
  <c r="F91" i="5"/>
  <c r="D91" i="5"/>
  <c r="H90" i="5"/>
  <c r="F90" i="5"/>
  <c r="D90" i="5"/>
  <c r="H89" i="5"/>
  <c r="F89" i="5"/>
  <c r="D89" i="5"/>
  <c r="D88" i="5"/>
  <c r="H87" i="5"/>
  <c r="F87" i="5"/>
  <c r="D86" i="5"/>
  <c r="H85" i="5"/>
  <c r="F85" i="5"/>
  <c r="D85" i="5"/>
  <c r="H84" i="5"/>
  <c r="F84" i="5"/>
  <c r="D84" i="5"/>
  <c r="H83" i="5"/>
  <c r="F83" i="5"/>
  <c r="H82" i="5"/>
  <c r="F82" i="5"/>
  <c r="D82" i="5"/>
  <c r="H81" i="5"/>
  <c r="F81" i="5"/>
  <c r="D81" i="5"/>
  <c r="H80" i="5"/>
  <c r="F80" i="5"/>
  <c r="H79" i="5"/>
  <c r="F79" i="5"/>
  <c r="D79" i="5"/>
  <c r="H78" i="5"/>
  <c r="F78" i="5"/>
  <c r="D78" i="5"/>
  <c r="H77" i="5"/>
  <c r="F77" i="5"/>
  <c r="H76" i="5"/>
  <c r="F76" i="5"/>
  <c r="D76" i="5"/>
  <c r="H75" i="5"/>
  <c r="F75" i="5"/>
  <c r="H74" i="5"/>
  <c r="F74" i="5"/>
  <c r="D73" i="5"/>
  <c r="D72" i="5"/>
  <c r="D71" i="5"/>
  <c r="H70" i="5"/>
  <c r="F70" i="5"/>
  <c r="D70" i="5"/>
  <c r="H69" i="5"/>
  <c r="F69" i="5"/>
  <c r="D69" i="5"/>
  <c r="H68" i="5"/>
  <c r="F68" i="5"/>
  <c r="D68" i="5"/>
  <c r="D67" i="5"/>
  <c r="H66" i="5"/>
  <c r="F66" i="5"/>
  <c r="D66" i="5"/>
  <c r="D65" i="5"/>
  <c r="D64" i="5"/>
  <c r="D63" i="5"/>
  <c r="F62" i="5"/>
  <c r="D62" i="5"/>
  <c r="H61" i="5"/>
  <c r="F61" i="5"/>
  <c r="D61" i="5"/>
  <c r="H60" i="5"/>
  <c r="F60" i="5"/>
  <c r="H59" i="5"/>
  <c r="F59" i="5"/>
  <c r="D59" i="5"/>
  <c r="H58" i="5"/>
  <c r="F58" i="5"/>
  <c r="D58" i="5"/>
  <c r="H57" i="5"/>
  <c r="F57" i="5"/>
  <c r="H56" i="5"/>
  <c r="F56" i="5"/>
  <c r="D56" i="5"/>
  <c r="H55" i="5"/>
  <c r="F55" i="5"/>
  <c r="D55" i="5"/>
  <c r="F54" i="5"/>
  <c r="D54" i="5"/>
  <c r="H53" i="5"/>
  <c r="F53" i="5"/>
  <c r="H52" i="5"/>
  <c r="F52" i="5"/>
  <c r="H51" i="5"/>
  <c r="F51" i="5"/>
  <c r="D51" i="5"/>
  <c r="H50" i="5"/>
  <c r="F50" i="5"/>
  <c r="H49" i="5"/>
  <c r="F49" i="5"/>
  <c r="D49" i="5"/>
  <c r="H48" i="5"/>
  <c r="F48" i="5"/>
  <c r="D48" i="5"/>
  <c r="H47" i="5"/>
  <c r="F47" i="5"/>
  <c r="H46" i="5"/>
  <c r="F46" i="5"/>
  <c r="H45" i="5"/>
  <c r="F45" i="5"/>
  <c r="H44" i="5"/>
  <c r="F44" i="5"/>
  <c r="H43" i="5"/>
  <c r="F43" i="5"/>
  <c r="D42" i="5"/>
  <c r="H41" i="5"/>
  <c r="F41" i="5"/>
  <c r="D41" i="5"/>
  <c r="H40" i="5"/>
  <c r="F40" i="5"/>
  <c r="D40" i="5"/>
  <c r="H39" i="5"/>
  <c r="F39" i="5"/>
  <c r="H38" i="5"/>
  <c r="F38" i="5"/>
  <c r="H37" i="5"/>
  <c r="F37" i="5"/>
  <c r="D37" i="5"/>
  <c r="H36" i="5"/>
  <c r="F36" i="5"/>
  <c r="H35" i="5"/>
  <c r="F35" i="5"/>
  <c r="H34" i="5"/>
  <c r="F34" i="5"/>
  <c r="D33" i="5"/>
  <c r="F32" i="5"/>
  <c r="D32" i="5"/>
  <c r="D31" i="5"/>
  <c r="H30" i="5"/>
  <c r="F30" i="5"/>
  <c r="H29" i="5"/>
  <c r="F29" i="5"/>
  <c r="H28" i="5"/>
  <c r="F28" i="5"/>
  <c r="H27" i="5"/>
  <c r="F27" i="5"/>
  <c r="D26" i="5"/>
  <c r="H25" i="5"/>
  <c r="F25" i="5"/>
  <c r="H24" i="5"/>
  <c r="F24" i="5"/>
  <c r="D23" i="5"/>
  <c r="D22" i="5"/>
  <c r="H21" i="5"/>
  <c r="F21" i="5"/>
  <c r="D21" i="5"/>
  <c r="D20" i="5"/>
  <c r="H19" i="5"/>
  <c r="F19" i="5"/>
  <c r="H18" i="5"/>
  <c r="F18" i="5"/>
  <c r="H17" i="5"/>
  <c r="F17" i="5"/>
  <c r="D17" i="5"/>
  <c r="H16" i="5"/>
  <c r="F16" i="5"/>
  <c r="F15" i="5"/>
  <c r="D15" i="5"/>
  <c r="H14" i="5"/>
  <c r="F14" i="5"/>
  <c r="D13" i="5"/>
  <c r="D12" i="5"/>
  <c r="D11" i="5"/>
  <c r="H10" i="5"/>
  <c r="F10" i="5"/>
  <c r="D10" i="5"/>
  <c r="D9" i="5"/>
  <c r="H8" i="5"/>
  <c r="F8" i="5"/>
  <c r="D7" i="5"/>
  <c r="H6" i="5"/>
  <c r="F6" i="5"/>
  <c r="H213" i="5" l="1"/>
  <c r="G198" i="4"/>
  <c r="E198" i="4"/>
  <c r="F198" i="4" s="1"/>
  <c r="C197" i="4"/>
  <c r="D197" i="4" s="1"/>
  <c r="H196" i="4"/>
  <c r="F196" i="4"/>
  <c r="H195" i="4"/>
  <c r="F195" i="4"/>
  <c r="D194" i="4"/>
  <c r="H193" i="4"/>
  <c r="F193" i="4"/>
  <c r="D193" i="4"/>
  <c r="H192" i="4"/>
  <c r="F192" i="4"/>
  <c r="H191" i="4"/>
  <c r="F191" i="4"/>
  <c r="D191" i="4"/>
  <c r="H190" i="4"/>
  <c r="F190" i="4"/>
  <c r="D190" i="4"/>
  <c r="H189" i="4"/>
  <c r="F189" i="4"/>
  <c r="H188" i="4"/>
  <c r="F188" i="4"/>
  <c r="H187" i="4"/>
  <c r="F187" i="4"/>
  <c r="D187" i="4"/>
  <c r="H186" i="4"/>
  <c r="F186" i="4"/>
  <c r="D186" i="4"/>
  <c r="D185" i="4"/>
  <c r="H184" i="4"/>
  <c r="F184" i="4"/>
  <c r="D184" i="4"/>
  <c r="H183" i="4"/>
  <c r="F183" i="4"/>
  <c r="D183" i="4"/>
  <c r="H182" i="4"/>
  <c r="F182" i="4"/>
  <c r="D182" i="4"/>
  <c r="D181" i="4"/>
  <c r="H180" i="4"/>
  <c r="F180" i="4"/>
  <c r="D180" i="4"/>
  <c r="H179" i="4"/>
  <c r="F179" i="4"/>
  <c r="D179" i="4"/>
  <c r="H178" i="4"/>
  <c r="F178" i="4"/>
  <c r="H177" i="4"/>
  <c r="F177" i="4"/>
  <c r="D176" i="4"/>
  <c r="H175" i="4"/>
  <c r="F175" i="4"/>
  <c r="H174" i="4"/>
  <c r="F174" i="4"/>
  <c r="D174" i="4"/>
  <c r="H173" i="4"/>
  <c r="F173" i="4"/>
  <c r="D173" i="4"/>
  <c r="D172" i="4"/>
  <c r="D171" i="4"/>
  <c r="H170" i="4"/>
  <c r="F170" i="4"/>
  <c r="D170" i="4"/>
  <c r="H169" i="4"/>
  <c r="F169" i="4"/>
  <c r="H168" i="4"/>
  <c r="F168" i="4"/>
  <c r="D168" i="4"/>
  <c r="H167" i="4"/>
  <c r="F167" i="4"/>
  <c r="H166" i="4"/>
  <c r="F166" i="4"/>
  <c r="D164" i="4"/>
  <c r="D163" i="4"/>
  <c r="H162" i="4"/>
  <c r="F162" i="4"/>
  <c r="D162" i="4"/>
  <c r="D161" i="4"/>
  <c r="H160" i="4"/>
  <c r="F160" i="4"/>
  <c r="D160" i="4"/>
  <c r="D159" i="4"/>
  <c r="D158" i="4"/>
  <c r="D157" i="4"/>
  <c r="H156" i="4"/>
  <c r="F156" i="4"/>
  <c r="D156" i="4"/>
  <c r="D155" i="4"/>
  <c r="H154" i="4"/>
  <c r="F154" i="4"/>
  <c r="D154" i="4"/>
  <c r="H153" i="4"/>
  <c r="F153" i="4"/>
  <c r="D152" i="4"/>
  <c r="H151" i="4"/>
  <c r="F151" i="4"/>
  <c r="H150" i="4"/>
  <c r="F150" i="4"/>
  <c r="H149" i="4"/>
  <c r="F149" i="4"/>
  <c r="H148" i="4"/>
  <c r="F148" i="4"/>
  <c r="H147" i="4"/>
  <c r="F147" i="4"/>
  <c r="D147" i="4"/>
  <c r="H146" i="4"/>
  <c r="F146" i="4"/>
  <c r="H145" i="4"/>
  <c r="F145" i="4"/>
  <c r="D145" i="4"/>
  <c r="H144" i="4"/>
  <c r="F144" i="4"/>
  <c r="H143" i="4"/>
  <c r="F143" i="4"/>
  <c r="D143" i="4"/>
  <c r="H142" i="4"/>
  <c r="F142" i="4"/>
  <c r="D142" i="4"/>
  <c r="H141" i="4"/>
  <c r="F141" i="4"/>
  <c r="H140" i="4"/>
  <c r="F140" i="4"/>
  <c r="D140" i="4"/>
  <c r="H139" i="4"/>
  <c r="F139" i="4"/>
  <c r="H138" i="4"/>
  <c r="F138" i="4"/>
  <c r="H137" i="4"/>
  <c r="F137" i="4"/>
  <c r="D137" i="4"/>
  <c r="H136" i="4"/>
  <c r="F136" i="4"/>
  <c r="H135" i="4"/>
  <c r="H134" i="4"/>
  <c r="F134" i="4"/>
  <c r="D134" i="4"/>
  <c r="H133" i="4"/>
  <c r="F133" i="4"/>
  <c r="H132" i="4"/>
  <c r="F132" i="4"/>
  <c r="D131" i="4"/>
  <c r="H130" i="4"/>
  <c r="F130" i="4"/>
  <c r="H129" i="4"/>
  <c r="F129" i="4"/>
  <c r="D129" i="4"/>
  <c r="H128" i="4"/>
  <c r="F128" i="4"/>
  <c r="D128" i="4"/>
  <c r="D127" i="4"/>
  <c r="H126" i="4"/>
  <c r="F126" i="4"/>
  <c r="D126" i="4"/>
  <c r="H125" i="4"/>
  <c r="F125" i="4"/>
  <c r="D125" i="4"/>
  <c r="D124" i="4"/>
  <c r="D123" i="4"/>
  <c r="D122" i="4"/>
  <c r="H121" i="4"/>
  <c r="F121" i="4"/>
  <c r="H120" i="4"/>
  <c r="F120" i="4"/>
  <c r="D120" i="4"/>
  <c r="H119" i="4"/>
  <c r="F119" i="4"/>
  <c r="H118" i="4"/>
  <c r="F118" i="4"/>
  <c r="D118" i="4"/>
  <c r="H117" i="4"/>
  <c r="F117" i="4"/>
  <c r="D116" i="4"/>
  <c r="H115" i="4"/>
  <c r="F115" i="4"/>
  <c r="D114" i="4"/>
  <c r="H113" i="4"/>
  <c r="F113" i="4"/>
  <c r="H112" i="4"/>
  <c r="F112" i="4"/>
  <c r="H111" i="4"/>
  <c r="F111" i="4"/>
  <c r="H110" i="4"/>
  <c r="F110" i="4"/>
  <c r="D109" i="4"/>
  <c r="H108" i="4"/>
  <c r="F108" i="4"/>
  <c r="H107" i="4"/>
  <c r="F107" i="4"/>
  <c r="D107" i="4"/>
  <c r="H106" i="4"/>
  <c r="F106" i="4"/>
  <c r="H105" i="4"/>
  <c r="F105" i="4"/>
  <c r="D105" i="4"/>
  <c r="H104" i="4"/>
  <c r="F104" i="4"/>
  <c r="D104" i="4"/>
  <c r="H103" i="4"/>
  <c r="F103" i="4"/>
  <c r="D102" i="4"/>
  <c r="H101" i="4"/>
  <c r="F101" i="4"/>
  <c r="H100" i="4"/>
  <c r="F100" i="4"/>
  <c r="H99" i="4"/>
  <c r="F99" i="4"/>
  <c r="D99" i="4"/>
  <c r="H98" i="4"/>
  <c r="F98" i="4"/>
  <c r="H97" i="4"/>
  <c r="F97" i="4"/>
  <c r="D97" i="4"/>
  <c r="H96" i="4"/>
  <c r="F96" i="4"/>
  <c r="H95" i="4"/>
  <c r="F95" i="4"/>
  <c r="D95" i="4"/>
  <c r="D94" i="4"/>
  <c r="H93" i="4"/>
  <c r="F93" i="4"/>
  <c r="D93" i="4"/>
  <c r="H92" i="4"/>
  <c r="F92" i="4"/>
  <c r="H91" i="4"/>
  <c r="F91" i="4"/>
  <c r="D90" i="4"/>
  <c r="D89" i="4"/>
  <c r="H88" i="4"/>
  <c r="F88" i="4"/>
  <c r="D88" i="4"/>
  <c r="D87" i="4"/>
  <c r="D86" i="4"/>
  <c r="H85" i="4"/>
  <c r="F85" i="4"/>
  <c r="D85" i="4"/>
  <c r="H84" i="4"/>
  <c r="F84" i="4"/>
  <c r="D84" i="4"/>
  <c r="H83" i="4"/>
  <c r="F83" i="4"/>
  <c r="D83" i="4"/>
  <c r="D82" i="4"/>
  <c r="H81" i="4"/>
  <c r="F81" i="4"/>
  <c r="D80" i="4"/>
  <c r="H79" i="4"/>
  <c r="F79" i="4"/>
  <c r="D79" i="4"/>
  <c r="H78" i="4"/>
  <c r="F78" i="4"/>
  <c r="D78" i="4"/>
  <c r="H76" i="4"/>
  <c r="F76" i="4"/>
  <c r="D76" i="4"/>
  <c r="D75" i="4"/>
  <c r="H74" i="4"/>
  <c r="F74" i="4"/>
  <c r="H73" i="4"/>
  <c r="F73" i="4"/>
  <c r="D73" i="4"/>
  <c r="H72" i="4"/>
  <c r="F72" i="4"/>
  <c r="D72" i="4"/>
  <c r="H71" i="4"/>
  <c r="F71" i="4"/>
  <c r="H70" i="4"/>
  <c r="F70" i="4"/>
  <c r="H69" i="4"/>
  <c r="F69" i="4"/>
  <c r="D69" i="4"/>
  <c r="D68" i="4"/>
  <c r="D67" i="4"/>
  <c r="H66" i="4"/>
  <c r="F66" i="4"/>
  <c r="H65" i="4"/>
  <c r="F65" i="4"/>
  <c r="D65" i="4"/>
  <c r="D64" i="4"/>
  <c r="H63" i="4"/>
  <c r="F63" i="4"/>
  <c r="D63" i="4"/>
  <c r="H62" i="4"/>
  <c r="F62" i="4"/>
  <c r="D62" i="4"/>
  <c r="D61" i="4"/>
  <c r="D60" i="4"/>
  <c r="H59" i="4"/>
  <c r="F59" i="4"/>
  <c r="D59" i="4"/>
  <c r="H58" i="4"/>
  <c r="F58" i="4"/>
  <c r="D58" i="4"/>
  <c r="H57" i="4"/>
  <c r="F57" i="4"/>
  <c r="H56" i="4"/>
  <c r="F56" i="4"/>
  <c r="D56" i="4"/>
  <c r="H55" i="4"/>
  <c r="F55" i="4"/>
  <c r="D55" i="4"/>
  <c r="D54" i="4"/>
  <c r="H53" i="4"/>
  <c r="F53" i="4"/>
  <c r="H52" i="4"/>
  <c r="F52" i="4"/>
  <c r="D52" i="4"/>
  <c r="H51" i="4"/>
  <c r="F51" i="4"/>
  <c r="H50" i="4"/>
  <c r="F50" i="4"/>
  <c r="D50" i="4"/>
  <c r="H49" i="4"/>
  <c r="F49" i="4"/>
  <c r="H48" i="4"/>
  <c r="H47" i="4"/>
  <c r="F47" i="4"/>
  <c r="D47" i="4"/>
  <c r="H46" i="4"/>
  <c r="F46" i="4"/>
  <c r="D46" i="4"/>
  <c r="H45" i="4"/>
  <c r="F45" i="4"/>
  <c r="D45" i="4"/>
  <c r="H44" i="4"/>
  <c r="F44" i="4"/>
  <c r="H43" i="4"/>
  <c r="F43" i="4"/>
  <c r="H42" i="4"/>
  <c r="F42" i="4"/>
  <c r="H41" i="4"/>
  <c r="F41" i="4"/>
  <c r="H40" i="4"/>
  <c r="F40" i="4"/>
  <c r="H39" i="4"/>
  <c r="F39" i="4"/>
  <c r="D38" i="4"/>
  <c r="H37" i="4"/>
  <c r="F37" i="4"/>
  <c r="H36" i="4"/>
  <c r="F36" i="4"/>
  <c r="D36" i="4"/>
  <c r="H35" i="4"/>
  <c r="F35" i="4"/>
  <c r="H34" i="4"/>
  <c r="F34" i="4"/>
  <c r="D34" i="4"/>
  <c r="H33" i="4"/>
  <c r="F33" i="4"/>
  <c r="D33" i="4"/>
  <c r="H32" i="4"/>
  <c r="F32" i="4"/>
  <c r="H31" i="4"/>
  <c r="F31" i="4"/>
  <c r="D30" i="4"/>
  <c r="D29" i="4"/>
  <c r="H28" i="4"/>
  <c r="F28" i="4"/>
  <c r="H27" i="4"/>
  <c r="F27" i="4"/>
  <c r="H26" i="4"/>
  <c r="F26" i="4"/>
  <c r="D25" i="4"/>
  <c r="H24" i="4"/>
  <c r="F24" i="4"/>
  <c r="H23" i="4"/>
  <c r="F23" i="4"/>
  <c r="D22" i="4"/>
  <c r="H21" i="4"/>
  <c r="F21" i="4"/>
  <c r="D21" i="4"/>
  <c r="D19" i="4"/>
  <c r="H18" i="4"/>
  <c r="F18" i="4"/>
  <c r="H17" i="4"/>
  <c r="F17" i="4"/>
  <c r="D17" i="4"/>
  <c r="D16" i="4"/>
  <c r="H15" i="4"/>
  <c r="F15" i="4"/>
  <c r="H14" i="4"/>
  <c r="F14" i="4"/>
  <c r="D13" i="4"/>
  <c r="D11" i="4"/>
  <c r="H10" i="4"/>
  <c r="F10" i="4"/>
  <c r="D10" i="4"/>
  <c r="H9" i="4"/>
  <c r="F9" i="4"/>
  <c r="H8" i="4"/>
  <c r="F8" i="4"/>
  <c r="D7" i="4"/>
  <c r="H6" i="4"/>
  <c r="F6" i="4"/>
  <c r="H198" i="4" l="1"/>
  <c r="G202" i="3"/>
  <c r="E202" i="3"/>
  <c r="F202" i="3" s="1"/>
  <c r="C201" i="3"/>
  <c r="D201" i="3" s="1"/>
  <c r="H200" i="3"/>
  <c r="F200" i="3"/>
  <c r="D200" i="3"/>
  <c r="H199" i="3"/>
  <c r="F199" i="3"/>
  <c r="D199" i="3"/>
  <c r="H198" i="3"/>
  <c r="F198" i="3"/>
  <c r="H197" i="3"/>
  <c r="F197" i="3"/>
  <c r="D197" i="3"/>
  <c r="H196" i="3"/>
  <c r="F196" i="3"/>
  <c r="D195" i="3"/>
  <c r="H194" i="3"/>
  <c r="F194" i="3"/>
  <c r="D194" i="3"/>
  <c r="H193" i="3"/>
  <c r="F193" i="3"/>
  <c r="D193" i="3"/>
  <c r="H192" i="3"/>
  <c r="F192" i="3"/>
  <c r="D192" i="3"/>
  <c r="H191" i="3"/>
  <c r="F191" i="3"/>
  <c r="D191" i="3"/>
  <c r="D190" i="3"/>
  <c r="F189" i="3"/>
  <c r="D189" i="3"/>
  <c r="H188" i="3"/>
  <c r="F188" i="3"/>
  <c r="D188" i="3"/>
  <c r="H187" i="3"/>
  <c r="F187" i="3"/>
  <c r="D187" i="3"/>
  <c r="D186" i="3"/>
  <c r="F185" i="3"/>
  <c r="H184" i="3"/>
  <c r="F184" i="3"/>
  <c r="D184" i="3"/>
  <c r="H183" i="3"/>
  <c r="F183" i="3"/>
  <c r="D182" i="3"/>
  <c r="F181" i="3"/>
  <c r="D181" i="3"/>
  <c r="H180" i="3"/>
  <c r="F180" i="3"/>
  <c r="D179" i="3"/>
  <c r="H178" i="3"/>
  <c r="F178" i="3"/>
  <c r="D178" i="3"/>
  <c r="D177" i="3"/>
  <c r="H176" i="3"/>
  <c r="F176" i="3"/>
  <c r="H175" i="3"/>
  <c r="F175" i="3"/>
  <c r="D175" i="3"/>
  <c r="H174" i="3"/>
  <c r="F174" i="3"/>
  <c r="D174" i="3"/>
  <c r="H173" i="3"/>
  <c r="F173" i="3"/>
  <c r="D173" i="3"/>
  <c r="H172" i="3"/>
  <c r="F172" i="3"/>
  <c r="D171" i="3"/>
  <c r="F170" i="3"/>
  <c r="D170" i="3"/>
  <c r="D169" i="3"/>
  <c r="D168" i="3"/>
  <c r="H167" i="3"/>
  <c r="F167" i="3"/>
  <c r="D167" i="3"/>
  <c r="H166" i="3"/>
  <c r="F166" i="3"/>
  <c r="D166" i="3"/>
  <c r="D165" i="3"/>
  <c r="H164" i="3"/>
  <c r="F164" i="3"/>
  <c r="D164" i="3"/>
  <c r="D163" i="3"/>
  <c r="H162" i="3"/>
  <c r="F162" i="3"/>
  <c r="D162" i="3"/>
  <c r="D161" i="3"/>
  <c r="H160" i="3"/>
  <c r="F160" i="3"/>
  <c r="H159" i="3"/>
  <c r="F159" i="3"/>
  <c r="H158" i="3"/>
  <c r="F158" i="3"/>
  <c r="H157" i="3"/>
  <c r="F157" i="3"/>
  <c r="H156" i="3"/>
  <c r="F156" i="3"/>
  <c r="D156" i="3"/>
  <c r="H155" i="3"/>
  <c r="F155" i="3"/>
  <c r="H154" i="3"/>
  <c r="F154" i="3"/>
  <c r="H153" i="3"/>
  <c r="F153" i="3"/>
  <c r="D153" i="3"/>
  <c r="H152" i="3"/>
  <c r="F152" i="3"/>
  <c r="H151" i="3"/>
  <c r="F151" i="3"/>
  <c r="D151" i="3"/>
  <c r="D150" i="3"/>
  <c r="H149" i="3"/>
  <c r="F149" i="3"/>
  <c r="D149" i="3"/>
  <c r="H148" i="3"/>
  <c r="F148" i="3"/>
  <c r="H147" i="3"/>
  <c r="F147" i="3"/>
  <c r="H146" i="3"/>
  <c r="F146" i="3"/>
  <c r="D146" i="3"/>
  <c r="H145" i="3"/>
  <c r="F145" i="3"/>
  <c r="D145" i="3"/>
  <c r="H144" i="3"/>
  <c r="F144" i="3"/>
  <c r="D144" i="3"/>
  <c r="D143" i="3"/>
  <c r="H142" i="3"/>
  <c r="F142" i="3"/>
  <c r="D142" i="3"/>
  <c r="H141" i="3"/>
  <c r="F141" i="3"/>
  <c r="H140" i="3"/>
  <c r="F140" i="3"/>
  <c r="D139" i="3"/>
  <c r="H138" i="3"/>
  <c r="F138" i="3"/>
  <c r="H137" i="3"/>
  <c r="F137" i="3"/>
  <c r="D137" i="3"/>
  <c r="H136" i="3"/>
  <c r="F136" i="3"/>
  <c r="D135" i="3"/>
  <c r="H134" i="3"/>
  <c r="F134" i="3"/>
  <c r="D134" i="3"/>
  <c r="H133" i="3"/>
  <c r="F133" i="3"/>
  <c r="D133" i="3"/>
  <c r="H132" i="3"/>
  <c r="F132" i="3"/>
  <c r="D132" i="3"/>
  <c r="D131" i="3"/>
  <c r="D130" i="3"/>
  <c r="D129" i="3"/>
  <c r="H128" i="3"/>
  <c r="F128" i="3"/>
  <c r="H127" i="3"/>
  <c r="F127" i="3"/>
  <c r="D127" i="3"/>
  <c r="D126" i="3"/>
  <c r="H125" i="3"/>
  <c r="F125" i="3"/>
  <c r="D124" i="3"/>
  <c r="H123" i="3"/>
  <c r="F123" i="3"/>
  <c r="D123" i="3"/>
  <c r="H122" i="3"/>
  <c r="F122" i="3"/>
  <c r="D121" i="3"/>
  <c r="H120" i="3"/>
  <c r="F120" i="3"/>
  <c r="D119" i="3"/>
  <c r="H118" i="3"/>
  <c r="F118" i="3"/>
  <c r="H117" i="3"/>
  <c r="F117" i="3"/>
  <c r="D117" i="3"/>
  <c r="H116" i="3"/>
  <c r="F116" i="3"/>
  <c r="H115" i="3"/>
  <c r="F115" i="3"/>
  <c r="D115" i="3"/>
  <c r="H114" i="3"/>
  <c r="F114" i="3"/>
  <c r="H113" i="3"/>
  <c r="F113" i="3"/>
  <c r="D112" i="3"/>
  <c r="H111" i="3"/>
  <c r="F111" i="3"/>
  <c r="H110" i="3"/>
  <c r="F110" i="3"/>
  <c r="H109" i="3"/>
  <c r="F109" i="3"/>
  <c r="H108" i="3"/>
  <c r="F108" i="3"/>
  <c r="H107" i="3"/>
  <c r="F107" i="3"/>
  <c r="D107" i="3"/>
  <c r="H106" i="3"/>
  <c r="F106" i="3"/>
  <c r="H105" i="3"/>
  <c r="F105" i="3"/>
  <c r="D105" i="3"/>
  <c r="H104" i="3"/>
  <c r="F104" i="3"/>
  <c r="H103" i="3"/>
  <c r="F103" i="3"/>
  <c r="D103" i="3"/>
  <c r="D102" i="3"/>
  <c r="H101" i="3"/>
  <c r="F101" i="3"/>
  <c r="D101" i="3"/>
  <c r="H100" i="3"/>
  <c r="F100" i="3"/>
  <c r="D100" i="3"/>
  <c r="H99" i="3"/>
  <c r="F99" i="3"/>
  <c r="F98" i="3"/>
  <c r="D98" i="3"/>
  <c r="D97" i="3"/>
  <c r="D96" i="3"/>
  <c r="H95" i="3"/>
  <c r="F95" i="3"/>
  <c r="D95" i="3"/>
  <c r="D94" i="3"/>
  <c r="D93" i="3"/>
  <c r="H92" i="3"/>
  <c r="F92" i="3"/>
  <c r="H91" i="3"/>
  <c r="F91" i="3"/>
  <c r="D91" i="3"/>
  <c r="H90" i="3"/>
  <c r="F90" i="3"/>
  <c r="D90" i="3"/>
  <c r="D89" i="3"/>
  <c r="D88" i="3"/>
  <c r="H87" i="3"/>
  <c r="F87" i="3"/>
  <c r="D86" i="3"/>
  <c r="H85" i="3"/>
  <c r="F85" i="3"/>
  <c r="D85" i="3"/>
  <c r="H84" i="3"/>
  <c r="F84" i="3"/>
  <c r="H83" i="3"/>
  <c r="F83" i="3"/>
  <c r="D83" i="3"/>
  <c r="H82" i="3"/>
  <c r="F82" i="3"/>
  <c r="H81" i="3"/>
  <c r="F81" i="3"/>
  <c r="D81" i="3"/>
  <c r="H80" i="3"/>
  <c r="F80" i="3"/>
  <c r="D80" i="3"/>
  <c r="H79" i="3"/>
  <c r="F79" i="3"/>
  <c r="D79" i="3"/>
  <c r="H78" i="3"/>
  <c r="F78" i="3"/>
  <c r="H77" i="3"/>
  <c r="F77" i="3"/>
  <c r="D77" i="3"/>
  <c r="D76" i="3"/>
  <c r="D75" i="3"/>
  <c r="D74" i="3"/>
  <c r="H73" i="3"/>
  <c r="F73" i="3"/>
  <c r="D73" i="3"/>
  <c r="F72" i="3"/>
  <c r="D71" i="3"/>
  <c r="H70" i="3"/>
  <c r="F70" i="3"/>
  <c r="D70" i="3"/>
  <c r="D69" i="3"/>
  <c r="D68" i="3"/>
  <c r="H67" i="3"/>
  <c r="F67" i="3"/>
  <c r="D67" i="3"/>
  <c r="D66" i="3"/>
  <c r="D65" i="3"/>
  <c r="H64" i="3"/>
  <c r="F64" i="3"/>
  <c r="D64" i="3"/>
  <c r="H63" i="3"/>
  <c r="F63" i="3"/>
  <c r="D63" i="3"/>
  <c r="H62" i="3"/>
  <c r="F62" i="3"/>
  <c r="F61" i="3"/>
  <c r="D61" i="3"/>
  <c r="D60" i="3"/>
  <c r="H59" i="3"/>
  <c r="F59" i="3"/>
  <c r="D59" i="3"/>
  <c r="H58" i="3"/>
  <c r="F58" i="3"/>
  <c r="D58" i="3"/>
  <c r="H57" i="3"/>
  <c r="F57" i="3"/>
  <c r="D57" i="3"/>
  <c r="H56" i="3"/>
  <c r="F56" i="3"/>
  <c r="D56" i="3"/>
  <c r="H55" i="3"/>
  <c r="F55" i="3"/>
  <c r="D55" i="3"/>
  <c r="H54" i="3"/>
  <c r="F54" i="3"/>
  <c r="H53" i="3"/>
  <c r="F53" i="3"/>
  <c r="D53" i="3"/>
  <c r="D52" i="3"/>
  <c r="D51" i="3"/>
  <c r="H50" i="3"/>
  <c r="F50" i="3"/>
  <c r="D50" i="3"/>
  <c r="H49" i="3"/>
  <c r="F49" i="3"/>
  <c r="H48" i="3"/>
  <c r="F48" i="3"/>
  <c r="H47" i="3"/>
  <c r="F47" i="3"/>
  <c r="D47" i="3"/>
  <c r="D46" i="3"/>
  <c r="H45" i="3"/>
  <c r="F45" i="3"/>
  <c r="D45" i="3"/>
  <c r="H44" i="3"/>
  <c r="F44" i="3"/>
  <c r="D44" i="3"/>
  <c r="H43" i="3"/>
  <c r="F43" i="3"/>
  <c r="H42" i="3"/>
  <c r="F42" i="3"/>
  <c r="H41" i="3"/>
  <c r="F41" i="3"/>
  <c r="D41" i="3"/>
  <c r="H40" i="3"/>
  <c r="F40" i="3"/>
  <c r="D40" i="3"/>
  <c r="H39" i="3"/>
  <c r="F39" i="3"/>
  <c r="D39" i="3"/>
  <c r="H38" i="3"/>
  <c r="F38" i="3"/>
  <c r="H37" i="3"/>
  <c r="F37" i="3"/>
  <c r="D36" i="3"/>
  <c r="D35" i="3"/>
  <c r="H33" i="3"/>
  <c r="F33" i="3"/>
  <c r="H32" i="3"/>
  <c r="F32" i="3"/>
  <c r="D32" i="3"/>
  <c r="H31" i="3"/>
  <c r="F31" i="3"/>
  <c r="H30" i="3"/>
  <c r="F30" i="3"/>
  <c r="D29" i="3"/>
  <c r="H28" i="3"/>
  <c r="F28" i="3"/>
  <c r="H27" i="3"/>
  <c r="F27" i="3"/>
  <c r="D26" i="3"/>
  <c r="D25" i="3"/>
  <c r="H24" i="3"/>
  <c r="F24" i="3"/>
  <c r="D24" i="3"/>
  <c r="D23" i="3"/>
  <c r="D22" i="3"/>
  <c r="H21" i="3"/>
  <c r="F21" i="3"/>
  <c r="H20" i="3"/>
  <c r="F20" i="3"/>
  <c r="H19" i="3"/>
  <c r="F19" i="3"/>
  <c r="D19" i="3"/>
  <c r="H18" i="3"/>
  <c r="F18" i="3"/>
  <c r="D17" i="3"/>
  <c r="H16" i="3"/>
  <c r="F16" i="3"/>
  <c r="H15" i="3"/>
  <c r="F15" i="3"/>
  <c r="F14" i="3"/>
  <c r="D14" i="3"/>
  <c r="D13" i="3"/>
  <c r="H12" i="3"/>
  <c r="F12" i="3"/>
  <c r="D12" i="3"/>
  <c r="H11" i="3"/>
  <c r="F11" i="3"/>
  <c r="D11" i="3"/>
  <c r="H10" i="3"/>
  <c r="F10" i="3"/>
  <c r="D10" i="3"/>
  <c r="D9" i="3"/>
  <c r="H8" i="3"/>
  <c r="F8" i="3"/>
  <c r="D7" i="3"/>
  <c r="H6" i="3"/>
  <c r="F6" i="3"/>
  <c r="H202" i="3" l="1"/>
  <c r="G214" i="2"/>
  <c r="E214" i="2"/>
  <c r="F214" i="2" s="1"/>
  <c r="C213" i="2"/>
  <c r="D213" i="2" s="1"/>
  <c r="H212" i="2"/>
  <c r="F212" i="2"/>
  <c r="D212" i="2"/>
  <c r="D211" i="2"/>
  <c r="H210" i="2"/>
  <c r="F210" i="2"/>
  <c r="H209" i="2"/>
  <c r="F209" i="2"/>
  <c r="D209" i="2"/>
  <c r="H208" i="2"/>
  <c r="F208" i="2"/>
  <c r="D207" i="2"/>
  <c r="H206" i="2"/>
  <c r="F206" i="2"/>
  <c r="D206" i="2"/>
  <c r="H205" i="2"/>
  <c r="F205" i="2"/>
  <c r="H204" i="2"/>
  <c r="F204" i="2"/>
  <c r="D204" i="2"/>
  <c r="H203" i="2"/>
  <c r="F203" i="2"/>
  <c r="D203" i="2"/>
  <c r="H202" i="2"/>
  <c r="F202" i="2"/>
  <c r="D202" i="2"/>
  <c r="D201" i="2"/>
  <c r="H200" i="2"/>
  <c r="F200" i="2"/>
  <c r="D200" i="2"/>
  <c r="H199" i="2"/>
  <c r="F199" i="2"/>
  <c r="D199" i="2"/>
  <c r="H198" i="2"/>
  <c r="F198" i="2"/>
  <c r="D198" i="2"/>
  <c r="D197" i="2"/>
  <c r="H196" i="2"/>
  <c r="F196" i="2"/>
  <c r="H195" i="2"/>
  <c r="F195" i="2"/>
  <c r="H194" i="2"/>
  <c r="F194" i="2"/>
  <c r="D193" i="2"/>
  <c r="H192" i="2"/>
  <c r="F192" i="2"/>
  <c r="D192" i="2"/>
  <c r="H191" i="2"/>
  <c r="F191" i="2"/>
  <c r="H190" i="2"/>
  <c r="F190" i="2"/>
  <c r="D190" i="2"/>
  <c r="H189" i="2"/>
  <c r="F189" i="2"/>
  <c r="D189" i="2"/>
  <c r="D188" i="2"/>
  <c r="F187" i="2"/>
  <c r="D187" i="2"/>
  <c r="H186" i="2"/>
  <c r="F186" i="2"/>
  <c r="H185" i="2"/>
  <c r="F185" i="2"/>
  <c r="D185" i="2"/>
  <c r="H184" i="2"/>
  <c r="F184" i="2"/>
  <c r="D184" i="2"/>
  <c r="D183" i="2"/>
  <c r="H182" i="2"/>
  <c r="F182" i="2"/>
  <c r="D181" i="2"/>
  <c r="F180" i="2"/>
  <c r="D180" i="2"/>
  <c r="D179" i="2"/>
  <c r="D178" i="2"/>
  <c r="H177" i="2"/>
  <c r="F177" i="2"/>
  <c r="D177" i="2"/>
  <c r="H176" i="2"/>
  <c r="F176" i="2"/>
  <c r="D176" i="2"/>
  <c r="H175" i="2"/>
  <c r="F175" i="2"/>
  <c r="H174" i="2"/>
  <c r="F174" i="2"/>
  <c r="D174" i="2"/>
  <c r="D173" i="2"/>
  <c r="D172" i="2"/>
  <c r="D171" i="2"/>
  <c r="H170" i="2"/>
  <c r="F170" i="2"/>
  <c r="D170" i="2"/>
  <c r="D169" i="2"/>
  <c r="H168" i="2"/>
  <c r="F168" i="2"/>
  <c r="D168" i="2"/>
  <c r="D167" i="2"/>
  <c r="H166" i="2"/>
  <c r="F166" i="2"/>
  <c r="H165" i="2"/>
  <c r="F165" i="2"/>
  <c r="H164" i="2"/>
  <c r="F164" i="2"/>
  <c r="H163" i="2"/>
  <c r="F163" i="2"/>
  <c r="D163" i="2"/>
  <c r="H162" i="2"/>
  <c r="F162" i="2"/>
  <c r="H161" i="2"/>
  <c r="F161" i="2"/>
  <c r="H160" i="2"/>
  <c r="F160" i="2"/>
  <c r="H159" i="2"/>
  <c r="F159" i="2"/>
  <c r="D159" i="2"/>
  <c r="H158" i="2"/>
  <c r="F158" i="2"/>
  <c r="D158" i="2"/>
  <c r="H157" i="2"/>
  <c r="F157" i="2"/>
  <c r="H156" i="2"/>
  <c r="F156" i="2"/>
  <c r="H155" i="2"/>
  <c r="F155" i="2"/>
  <c r="H154" i="2"/>
  <c r="F154" i="2"/>
  <c r="H153" i="2"/>
  <c r="F153" i="2"/>
  <c r="D153" i="2"/>
  <c r="H152" i="2"/>
  <c r="F152" i="2"/>
  <c r="H151" i="2"/>
  <c r="F151" i="2"/>
  <c r="H150" i="2"/>
  <c r="F150" i="2"/>
  <c r="D150" i="2"/>
  <c r="H149" i="2"/>
  <c r="F149" i="2"/>
  <c r="D149" i="2"/>
  <c r="D148" i="2"/>
  <c r="H147" i="2"/>
  <c r="F147" i="2"/>
  <c r="H146" i="2"/>
  <c r="F146" i="2"/>
  <c r="D146" i="2"/>
  <c r="H145" i="2"/>
  <c r="F145" i="2"/>
  <c r="H144" i="2"/>
  <c r="F144" i="2"/>
  <c r="D143" i="2"/>
  <c r="H142" i="2"/>
  <c r="F142" i="2"/>
  <c r="H141" i="2"/>
  <c r="F141" i="2"/>
  <c r="D141" i="2"/>
  <c r="H140" i="2"/>
  <c r="F140" i="2"/>
  <c r="D140" i="2"/>
  <c r="H139" i="2"/>
  <c r="F139" i="2"/>
  <c r="D138" i="2"/>
  <c r="H137" i="2"/>
  <c r="F137" i="2"/>
  <c r="D137" i="2"/>
  <c r="H136" i="2"/>
  <c r="F136" i="2"/>
  <c r="H135" i="2"/>
  <c r="F135" i="2"/>
  <c r="D135" i="2"/>
  <c r="D134" i="2"/>
  <c r="D133" i="2"/>
  <c r="D132" i="2"/>
  <c r="H131" i="2"/>
  <c r="F131" i="2"/>
  <c r="H130" i="2"/>
  <c r="F130" i="2"/>
  <c r="H129" i="2"/>
  <c r="F129" i="2"/>
  <c r="D129" i="2"/>
  <c r="D128" i="2"/>
  <c r="F127" i="2"/>
  <c r="H126" i="2"/>
  <c r="F126" i="2"/>
  <c r="H125" i="2"/>
  <c r="F125" i="2"/>
  <c r="D125" i="2"/>
  <c r="H124" i="2"/>
  <c r="F124" i="2"/>
  <c r="D123" i="2"/>
  <c r="H122" i="2"/>
  <c r="F122" i="2"/>
  <c r="H121" i="2"/>
  <c r="F121" i="2"/>
  <c r="H120" i="2"/>
  <c r="F120" i="2"/>
  <c r="D119" i="2"/>
  <c r="H118" i="2"/>
  <c r="F118" i="2"/>
  <c r="H117" i="2"/>
  <c r="F117" i="2"/>
  <c r="D117" i="2"/>
  <c r="H116" i="2"/>
  <c r="F116" i="2"/>
  <c r="H115" i="2"/>
  <c r="F115" i="2"/>
  <c r="D115" i="2"/>
  <c r="H114" i="2"/>
  <c r="F114" i="2"/>
  <c r="D114" i="2"/>
  <c r="H113" i="2"/>
  <c r="F113" i="2"/>
  <c r="D112" i="2"/>
  <c r="H111" i="2"/>
  <c r="F111" i="2"/>
  <c r="H110" i="2"/>
  <c r="F110" i="2"/>
  <c r="H109" i="2"/>
  <c r="F109" i="2"/>
  <c r="H108" i="2"/>
  <c r="F108" i="2"/>
  <c r="D108" i="2"/>
  <c r="H107" i="2"/>
  <c r="F107" i="2"/>
  <c r="D107" i="2"/>
  <c r="H106" i="2"/>
  <c r="F106" i="2"/>
  <c r="H105" i="2"/>
  <c r="F105" i="2"/>
  <c r="D105" i="2"/>
  <c r="H104" i="2"/>
  <c r="F104" i="2"/>
  <c r="H103" i="2"/>
  <c r="F103" i="2"/>
  <c r="D102" i="2"/>
  <c r="H101" i="2"/>
  <c r="F101" i="2"/>
  <c r="D101" i="2"/>
  <c r="H100" i="2"/>
  <c r="F100" i="2"/>
  <c r="D100" i="2"/>
  <c r="H99" i="2"/>
  <c r="F99" i="2"/>
  <c r="D99" i="2"/>
  <c r="D98" i="2"/>
  <c r="H97" i="2"/>
  <c r="F97" i="2"/>
  <c r="D97" i="2"/>
  <c r="D96" i="2"/>
  <c r="H95" i="2"/>
  <c r="F95" i="2"/>
  <c r="D94" i="2"/>
  <c r="D93" i="2"/>
  <c r="H92" i="2"/>
  <c r="F92" i="2"/>
  <c r="H91" i="2"/>
  <c r="F91" i="2"/>
  <c r="D91" i="2"/>
  <c r="H90" i="2"/>
  <c r="F90" i="2"/>
  <c r="D90" i="2"/>
  <c r="H89" i="2"/>
  <c r="F89" i="2"/>
  <c r="D89" i="2"/>
  <c r="D88" i="2"/>
  <c r="H87" i="2"/>
  <c r="F87" i="2"/>
  <c r="D86" i="2"/>
  <c r="H85" i="2"/>
  <c r="F85" i="2"/>
  <c r="D85" i="2"/>
  <c r="H84" i="2"/>
  <c r="F84" i="2"/>
  <c r="D84" i="2"/>
  <c r="F83" i="2"/>
  <c r="D83" i="2"/>
  <c r="H82" i="2"/>
  <c r="F82" i="2"/>
  <c r="D82" i="2"/>
  <c r="H81" i="2"/>
  <c r="F81" i="2"/>
  <c r="D81" i="2"/>
  <c r="H80" i="2"/>
  <c r="F80" i="2"/>
  <c r="H79" i="2"/>
  <c r="F79" i="2"/>
  <c r="D79" i="2"/>
  <c r="H78" i="2"/>
  <c r="F78" i="2"/>
  <c r="D78" i="2"/>
  <c r="H77" i="2"/>
  <c r="F77" i="2"/>
  <c r="H76" i="2"/>
  <c r="F76" i="2"/>
  <c r="D76" i="2"/>
  <c r="H75" i="2"/>
  <c r="F75" i="2"/>
  <c r="H74" i="2"/>
  <c r="F74" i="2"/>
  <c r="D73" i="2"/>
  <c r="H72" i="2"/>
  <c r="F72" i="2"/>
  <c r="D72" i="2"/>
  <c r="D71" i="2"/>
  <c r="F70" i="2"/>
  <c r="H69" i="2"/>
  <c r="F69" i="2"/>
  <c r="D69" i="2"/>
  <c r="H68" i="2"/>
  <c r="F68" i="2"/>
  <c r="D68" i="2"/>
  <c r="H67" i="2"/>
  <c r="F67" i="2"/>
  <c r="D66" i="2"/>
  <c r="H65" i="2"/>
  <c r="F65" i="2"/>
  <c r="D65" i="2"/>
  <c r="H64" i="2"/>
  <c r="F64" i="2"/>
  <c r="D64" i="2"/>
  <c r="D63" i="2"/>
  <c r="D62" i="2"/>
  <c r="D61" i="2"/>
  <c r="H60" i="2"/>
  <c r="F60" i="2"/>
  <c r="D60" i="2"/>
  <c r="H59" i="2"/>
  <c r="F59" i="2"/>
  <c r="D59" i="2"/>
  <c r="H58" i="2"/>
  <c r="F58" i="2"/>
  <c r="H57" i="2"/>
  <c r="F57" i="2"/>
  <c r="D57" i="2"/>
  <c r="H56" i="2"/>
  <c r="F56" i="2"/>
  <c r="D56" i="2"/>
  <c r="H55" i="2"/>
  <c r="F55" i="2"/>
  <c r="D55" i="2"/>
  <c r="H54" i="2"/>
  <c r="F54" i="2"/>
  <c r="D54" i="2"/>
  <c r="H53" i="2"/>
  <c r="F53" i="2"/>
  <c r="D53" i="2"/>
  <c r="H52" i="2"/>
  <c r="F52" i="2"/>
  <c r="D52" i="2"/>
  <c r="H51" i="2"/>
  <c r="F51" i="2"/>
  <c r="H50" i="2"/>
  <c r="F50" i="2"/>
  <c r="D50" i="2"/>
  <c r="H49" i="2"/>
  <c r="F49" i="2"/>
  <c r="D49" i="2"/>
  <c r="D48" i="2"/>
  <c r="H47" i="2"/>
  <c r="F47" i="2"/>
  <c r="D47" i="2"/>
  <c r="H46" i="2"/>
  <c r="F46" i="2"/>
  <c r="H45" i="2"/>
  <c r="F45" i="2"/>
  <c r="H44" i="2"/>
  <c r="F44" i="2"/>
  <c r="H43" i="2"/>
  <c r="H42" i="2"/>
  <c r="F42" i="2"/>
  <c r="D42" i="2"/>
  <c r="D41" i="2"/>
  <c r="F40" i="2"/>
  <c r="D40" i="2"/>
  <c r="H38" i="2"/>
  <c r="F38" i="2"/>
  <c r="H37" i="2"/>
  <c r="F37" i="2"/>
  <c r="H36" i="2"/>
  <c r="F36" i="2"/>
  <c r="D36" i="2"/>
  <c r="H35" i="2"/>
  <c r="F35" i="2"/>
  <c r="D35" i="2"/>
  <c r="H34" i="2"/>
  <c r="F34" i="2"/>
  <c r="D33" i="2"/>
  <c r="H31" i="2"/>
  <c r="F31" i="2"/>
  <c r="D31" i="2"/>
  <c r="H30" i="2"/>
  <c r="F30" i="2"/>
  <c r="H29" i="2"/>
  <c r="F29" i="2"/>
  <c r="D28" i="2"/>
  <c r="H27" i="2"/>
  <c r="F27" i="2"/>
  <c r="D27" i="2"/>
  <c r="H26" i="2"/>
  <c r="F26" i="2"/>
  <c r="D25" i="2"/>
  <c r="D24" i="2"/>
  <c r="H23" i="2"/>
  <c r="F23" i="2"/>
  <c r="D23" i="2"/>
  <c r="D21" i="2"/>
  <c r="H20" i="2"/>
  <c r="F20" i="2"/>
  <c r="H19" i="2"/>
  <c r="F19" i="2"/>
  <c r="H18" i="2"/>
  <c r="F18" i="2"/>
  <c r="D17" i="2"/>
  <c r="H16" i="2"/>
  <c r="F16" i="2"/>
  <c r="H15" i="2"/>
  <c r="F15" i="2"/>
  <c r="F14" i="2"/>
  <c r="D14" i="2"/>
  <c r="D13" i="2"/>
  <c r="H12" i="2"/>
  <c r="F12" i="2"/>
  <c r="D12" i="2"/>
  <c r="D11" i="2"/>
  <c r="H10" i="2"/>
  <c r="F10" i="2"/>
  <c r="D9" i="2"/>
  <c r="H8" i="2"/>
  <c r="F8" i="2"/>
  <c r="H7" i="2"/>
  <c r="F7" i="2"/>
  <c r="D7" i="2"/>
  <c r="D6" i="2"/>
  <c r="H214" i="2" l="1"/>
</calcChain>
</file>

<file path=xl/sharedStrings.xml><?xml version="1.0" encoding="utf-8"?>
<sst xmlns="http://schemas.openxmlformats.org/spreadsheetml/2006/main" count="41196" uniqueCount="16821">
  <si>
    <t>Checklist # as of 3/5/13</t>
  </si>
  <si>
    <t>Voters at 2013 Town Meeting</t>
  </si>
  <si>
    <t>Percentage of Voters at Town Meeting</t>
  </si>
  <si>
    <t>Percentage of Voters using Australian Ballot</t>
  </si>
  <si>
    <t>Number of Voters using Absentee Ballots</t>
  </si>
  <si>
    <t>N/A</t>
  </si>
  <si>
    <t>Number of Voters using Australian Ballot</t>
  </si>
  <si>
    <t>na</t>
  </si>
  <si>
    <t>NONE</t>
  </si>
  <si>
    <t>1 471</t>
  </si>
  <si>
    <t>Town or City</t>
  </si>
  <si>
    <t>How many voters were on your TM checklist 3/4/14?</t>
  </si>
  <si>
    <t>For floor meeting towns: what was the highest vote count? (your best estimate)</t>
  </si>
  <si>
    <t>Floor Vote Turnout (%)</t>
  </si>
  <si>
    <t>For Australian ballot towns: how many people voted (include absentee ballot)?</t>
  </si>
  <si>
    <t>Australian ballot Turnout (%)</t>
  </si>
  <si>
    <t>For Australian ballot towns: how many voted by absentee ballot?</t>
  </si>
  <si>
    <t>Absentee ballot Turnout (%)</t>
  </si>
  <si>
    <t xml:space="preserve"> Albany</t>
  </si>
  <si>
    <t>Addison</t>
  </si>
  <si>
    <t>Alburgh</t>
  </si>
  <si>
    <t>Andover</t>
  </si>
  <si>
    <t>Arlington</t>
  </si>
  <si>
    <t>Athens</t>
  </si>
  <si>
    <t>Bakersfield</t>
  </si>
  <si>
    <t>Baltimore</t>
  </si>
  <si>
    <t>Barnet</t>
  </si>
  <si>
    <t>Barre City</t>
  </si>
  <si>
    <t>Barton</t>
  </si>
  <si>
    <t>Belvidere</t>
  </si>
  <si>
    <t>Bennington</t>
  </si>
  <si>
    <t>Berkshire</t>
  </si>
  <si>
    <t>Berlin</t>
  </si>
  <si>
    <t>Bethel</t>
  </si>
  <si>
    <t>Bloomfield</t>
  </si>
  <si>
    <t>30/17</t>
  </si>
  <si>
    <t>Bolton</t>
  </si>
  <si>
    <t>Bradford</t>
  </si>
  <si>
    <t>Braintree</t>
  </si>
  <si>
    <t>Brandon</t>
  </si>
  <si>
    <t>Brattleboro</t>
  </si>
  <si>
    <t>Bridgewater</t>
  </si>
  <si>
    <t>Bridport</t>
  </si>
  <si>
    <t xml:space="preserve"> Brighton</t>
  </si>
  <si>
    <t>Bristol</t>
  </si>
  <si>
    <t>Brownington</t>
  </si>
  <si>
    <t>Brunswick</t>
  </si>
  <si>
    <t>Burlington</t>
  </si>
  <si>
    <t>Cabot</t>
  </si>
  <si>
    <t>Calais</t>
  </si>
  <si>
    <t>Cambridge</t>
  </si>
  <si>
    <t>Canaan</t>
  </si>
  <si>
    <t>Cavendish</t>
  </si>
  <si>
    <t>Charleston</t>
  </si>
  <si>
    <t>Chelsea</t>
  </si>
  <si>
    <t>Chester</t>
  </si>
  <si>
    <t>Chittenden</t>
  </si>
  <si>
    <t>Clarendon</t>
  </si>
  <si>
    <t>Colchester</t>
  </si>
  <si>
    <t>Concord</t>
  </si>
  <si>
    <t>Corinth</t>
  </si>
  <si>
    <t>Coventry</t>
  </si>
  <si>
    <t>Danby</t>
  </si>
  <si>
    <t>Danville</t>
  </si>
  <si>
    <t>Derby</t>
  </si>
  <si>
    <t>Dorset</t>
  </si>
  <si>
    <t>Dummerston</t>
  </si>
  <si>
    <t>Duxbury</t>
  </si>
  <si>
    <t>East Haven</t>
  </si>
  <si>
    <t>East Montpelier</t>
  </si>
  <si>
    <t>Essex</t>
  </si>
  <si>
    <t>Fair Haven</t>
  </si>
  <si>
    <t>Fairfax</t>
  </si>
  <si>
    <t>Fairfield</t>
  </si>
  <si>
    <t>Fairlee</t>
  </si>
  <si>
    <t>Fayston</t>
  </si>
  <si>
    <t>Fletcher</t>
  </si>
  <si>
    <t>Franklin</t>
  </si>
  <si>
    <t>Georgia</t>
  </si>
  <si>
    <t>Glover</t>
  </si>
  <si>
    <t>Goshen</t>
  </si>
  <si>
    <t>Grafton</t>
  </si>
  <si>
    <t>Granby</t>
  </si>
  <si>
    <t>Grand isle</t>
  </si>
  <si>
    <t>Granville</t>
  </si>
  <si>
    <t>Greensboro</t>
  </si>
  <si>
    <t>Groton</t>
  </si>
  <si>
    <t>Guildhall</t>
  </si>
  <si>
    <t>Guildford</t>
  </si>
  <si>
    <t>Halifax</t>
  </si>
  <si>
    <t>Hartford</t>
  </si>
  <si>
    <t>Hartland</t>
  </si>
  <si>
    <t>Highgate</t>
  </si>
  <si>
    <t>Hinesburg</t>
  </si>
  <si>
    <t>Holland</t>
  </si>
  <si>
    <t>Hubbardton</t>
  </si>
  <si>
    <t>Huntington</t>
  </si>
  <si>
    <t>Hyde Park</t>
  </si>
  <si>
    <t>Ira</t>
  </si>
  <si>
    <t>Irasburg</t>
  </si>
  <si>
    <t>Isle La Motte</t>
  </si>
  <si>
    <t>Jamaica</t>
  </si>
  <si>
    <t>Jay</t>
  </si>
  <si>
    <t>Jericho</t>
  </si>
  <si>
    <t>Johnson</t>
  </si>
  <si>
    <t>Killington</t>
  </si>
  <si>
    <t>Kirby</t>
  </si>
  <si>
    <t>Landgrove</t>
  </si>
  <si>
    <t>Leicester</t>
  </si>
  <si>
    <t>Lemington</t>
  </si>
  <si>
    <t>Lincoln</t>
  </si>
  <si>
    <t>Londonderry</t>
  </si>
  <si>
    <t>Lowell</t>
  </si>
  <si>
    <t>Lunenburg</t>
  </si>
  <si>
    <t>Lyndon</t>
  </si>
  <si>
    <t>Maidstone</t>
  </si>
  <si>
    <t>Manchester</t>
  </si>
  <si>
    <t>Marlboro</t>
  </si>
  <si>
    <t>Marshfield</t>
  </si>
  <si>
    <t>Mendon</t>
  </si>
  <si>
    <t>Middlebury</t>
  </si>
  <si>
    <t>Middlesex</t>
  </si>
  <si>
    <t>Middletown Springs</t>
  </si>
  <si>
    <t>Milton</t>
  </si>
  <si>
    <t>Monkton</t>
  </si>
  <si>
    <t>Montgomery</t>
  </si>
  <si>
    <t>Montpelier</t>
  </si>
  <si>
    <t>Moretown</t>
  </si>
  <si>
    <t>Morriston</t>
  </si>
  <si>
    <t>Mount Holly</t>
  </si>
  <si>
    <t>Mount Tabor</t>
  </si>
  <si>
    <t>New Haven</t>
  </si>
  <si>
    <t>Newark</t>
  </si>
  <si>
    <t>Newbury</t>
  </si>
  <si>
    <t>Newfane</t>
  </si>
  <si>
    <t>Newport City</t>
  </si>
  <si>
    <t>Newport Town</t>
  </si>
  <si>
    <t>North Hero</t>
  </si>
  <si>
    <t>Northfield</t>
  </si>
  <si>
    <t>Norton</t>
  </si>
  <si>
    <t>Norwich</t>
  </si>
  <si>
    <t>Orange</t>
  </si>
  <si>
    <t>Orwell</t>
  </si>
  <si>
    <t>Panton</t>
  </si>
  <si>
    <t>Pawlet</t>
  </si>
  <si>
    <t>Peacham</t>
  </si>
  <si>
    <t>Peru</t>
  </si>
  <si>
    <t>Pittsfield</t>
  </si>
  <si>
    <t>Pittsford</t>
  </si>
  <si>
    <t>Plainfield</t>
  </si>
  <si>
    <t>Plymouth</t>
  </si>
  <si>
    <t>Pomfret</t>
  </si>
  <si>
    <t>Poultney</t>
  </si>
  <si>
    <t>Proctor</t>
  </si>
  <si>
    <t>Putney</t>
  </si>
  <si>
    <t>Randolph</t>
  </si>
  <si>
    <t>Reading</t>
  </si>
  <si>
    <t>Readsboro</t>
  </si>
  <si>
    <t>Richford</t>
  </si>
  <si>
    <t>Richmond</t>
  </si>
  <si>
    <t>Ripton</t>
  </si>
  <si>
    <t>Rochester</t>
  </si>
  <si>
    <t>Rockingham</t>
  </si>
  <si>
    <t>Roxbury</t>
  </si>
  <si>
    <t>Royalton</t>
  </si>
  <si>
    <t>Rupert</t>
  </si>
  <si>
    <t>Ryegate</t>
  </si>
  <si>
    <t>Saint Albans Town</t>
  </si>
  <si>
    <t>Salisbury</t>
  </si>
  <si>
    <t>Sandgate</t>
  </si>
  <si>
    <t>Searsburg</t>
  </si>
  <si>
    <t>Shaftsbury</t>
  </si>
  <si>
    <t>Sharon</t>
  </si>
  <si>
    <t>Shelburne</t>
  </si>
  <si>
    <t>Shrewsbury</t>
  </si>
  <si>
    <t>South Burlington</t>
  </si>
  <si>
    <t>South Hero</t>
  </si>
  <si>
    <t>Springfield</t>
  </si>
  <si>
    <t>St. Albans City</t>
  </si>
  <si>
    <t>St. Johnsbury</t>
  </si>
  <si>
    <t>Stannard</t>
  </si>
  <si>
    <t>Starksboro</t>
  </si>
  <si>
    <t>Stockbridge</t>
  </si>
  <si>
    <t>Stowe</t>
  </si>
  <si>
    <t>Strafford</t>
  </si>
  <si>
    <t>Stratton</t>
  </si>
  <si>
    <t>Sudbury</t>
  </si>
  <si>
    <t>Sunderland</t>
  </si>
  <si>
    <t>Swanton</t>
  </si>
  <si>
    <t>Thetford</t>
  </si>
  <si>
    <t>Tinmouth</t>
  </si>
  <si>
    <t>Topsham</t>
  </si>
  <si>
    <t>Townshend</t>
  </si>
  <si>
    <t>Troy</t>
  </si>
  <si>
    <t>Tunbridge</t>
  </si>
  <si>
    <t>Underhill</t>
  </si>
  <si>
    <t>Victory</t>
  </si>
  <si>
    <t>Waitsfield</t>
  </si>
  <si>
    <t>Walden</t>
  </si>
  <si>
    <t>Wallingford</t>
  </si>
  <si>
    <t>Waltham</t>
  </si>
  <si>
    <t>Wardsboro</t>
  </si>
  <si>
    <t>Warren</t>
  </si>
  <si>
    <t>Washington</t>
  </si>
  <si>
    <t>Waterbury</t>
  </si>
  <si>
    <t>Waterford</t>
  </si>
  <si>
    <t>Waterville</t>
  </si>
  <si>
    <t>Weathersfield</t>
  </si>
  <si>
    <t>Wells</t>
  </si>
  <si>
    <t>West Fairlee</t>
  </si>
  <si>
    <t>West Windsor</t>
  </si>
  <si>
    <t>Westfield</t>
  </si>
  <si>
    <t>Westford</t>
  </si>
  <si>
    <t>Westminster</t>
  </si>
  <si>
    <t>Weston</t>
  </si>
  <si>
    <t>Weybridge</t>
  </si>
  <si>
    <t>Wheelock</t>
  </si>
  <si>
    <t>Williamstown</t>
  </si>
  <si>
    <t>Williston</t>
  </si>
  <si>
    <t>Wilmington</t>
  </si>
  <si>
    <t>Windham</t>
  </si>
  <si>
    <t>Windsor</t>
  </si>
  <si>
    <t>Winhall</t>
  </si>
  <si>
    <t>Winooski</t>
  </si>
  <si>
    <t>Woodbury</t>
  </si>
  <si>
    <t>Woodstock</t>
  </si>
  <si>
    <t>FLOOR VOTE TOTAL</t>
  </si>
  <si>
    <t>AUSTRALIAN BALLOT VOTE TOTAL</t>
  </si>
  <si>
    <t>How many voters were on your TM checklist 3/3/15?</t>
  </si>
  <si>
    <t>Albany</t>
  </si>
  <si>
    <t>Barnard</t>
  </si>
  <si>
    <t>Bennington 2-1 &amp; 2-2</t>
  </si>
  <si>
    <t>Benson</t>
  </si>
  <si>
    <t>Brighton</t>
  </si>
  <si>
    <t>Brookfield</t>
  </si>
  <si>
    <t>Brookline</t>
  </si>
  <si>
    <t>Burke</t>
  </si>
  <si>
    <t>Burlington - Wards 1-8</t>
  </si>
  <si>
    <t>Charlotte</t>
  </si>
  <si>
    <t>Craftsbury</t>
  </si>
  <si>
    <t>Eden</t>
  </si>
  <si>
    <t>Enosburgh</t>
  </si>
  <si>
    <t>Ferrisburgh</t>
  </si>
  <si>
    <t>Guilford</t>
  </si>
  <si>
    <t>Ludlow</t>
  </si>
  <si>
    <t>Morgan</t>
  </si>
  <si>
    <t>Rutland Town</t>
  </si>
  <si>
    <t>Sheffield</t>
  </si>
  <si>
    <t>South Burlington, Chittenden, 7-1 - 7-4</t>
  </si>
  <si>
    <t>St Albans Town</t>
  </si>
  <si>
    <t>Vershire</t>
  </si>
  <si>
    <t>West Rutland</t>
  </si>
  <si>
    <t>Wolcott</t>
  </si>
  <si>
    <t>AUSTRALIAN BALLOT TOTAL</t>
  </si>
  <si>
    <t>How many voters were on your TM checklist 3/1/16?</t>
  </si>
  <si>
    <t>Floor vote Turnout (%)</t>
  </si>
  <si>
    <t xml:space="preserve">Absentee Ballot Turnout (%) </t>
  </si>
  <si>
    <t>Barre Town</t>
  </si>
  <si>
    <t>Cornwall</t>
  </si>
  <si>
    <t>East Dummerston</t>
  </si>
  <si>
    <t>Jeffersonville</t>
  </si>
  <si>
    <t>Morristown</t>
  </si>
  <si>
    <t>North Troy</t>
  </si>
  <si>
    <t>South Royalton</t>
  </si>
  <si>
    <t>St. George</t>
  </si>
  <si>
    <t>Stamford</t>
  </si>
  <si>
    <t>Vernon</t>
  </si>
  <si>
    <t>West Halifax</t>
  </si>
  <si>
    <t>West Haven</t>
  </si>
  <si>
    <t>Westmore</t>
  </si>
  <si>
    <t>Whitingham</t>
  </si>
  <si>
    <t>Woodford</t>
  </si>
  <si>
    <t>Worcester</t>
  </si>
  <si>
    <t>How many voters were on your TM checklist 3/7/17?</t>
  </si>
  <si>
    <t>Castleton</t>
  </si>
  <si>
    <t>Dover</t>
  </si>
  <si>
    <t>Sheldon</t>
  </si>
  <si>
    <t>Vergennes</t>
  </si>
  <si>
    <t xml:space="preserve">Whiting </t>
  </si>
  <si>
    <t>How many voters were on your TM checklist 3/6/18?</t>
  </si>
  <si>
    <t>How many voters were on your TM checklist 3/3/20?</t>
  </si>
  <si>
    <t>15,330</t>
  </si>
  <si>
    <t>4,334</t>
  </si>
  <si>
    <t>1,950</t>
  </si>
  <si>
    <t>3,763</t>
  </si>
  <si>
    <t>3,254</t>
  </si>
  <si>
    <t>1,275</t>
  </si>
  <si>
    <t>2,700</t>
  </si>
  <si>
    <t>How many voters were on your TM checklist on the date of your Town Meeting?</t>
  </si>
  <si>
    <t>How many people voted (include absentee ballot)?</t>
  </si>
  <si>
    <t>Turnout (%)</t>
  </si>
  <si>
    <t>How many voted by absentee ballot?</t>
  </si>
  <si>
    <t xml:space="preserve">Was a ballot mailed to every active registered voter? (Y/N) </t>
  </si>
  <si>
    <t xml:space="preserve">Did your town use Australian Ballot voting for the first time in 2021 due to COVID-19? (Y/N) </t>
  </si>
  <si>
    <t>1,903</t>
  </si>
  <si>
    <t>1,260</t>
  </si>
  <si>
    <t>1,230</t>
  </si>
  <si>
    <t xml:space="preserve">For floor meeting towns: what was the highest vote count? </t>
  </si>
  <si>
    <t>Did your town mail absentee ballots to all active registered voters on your checklist?</t>
  </si>
  <si>
    <t>No</t>
  </si>
  <si>
    <t>no</t>
  </si>
  <si>
    <t>6213 - our Town Meeting was held on 5/10/2022</t>
  </si>
  <si>
    <t>n/a</t>
  </si>
  <si>
    <t>NA</t>
  </si>
  <si>
    <t>34,338</t>
  </si>
  <si>
    <t>9,994</t>
  </si>
  <si>
    <t>7,342</t>
  </si>
  <si>
    <t>Yes</t>
  </si>
  <si>
    <t xml:space="preserve">changed to Australian </t>
  </si>
  <si>
    <t>Grand Isle</t>
  </si>
  <si>
    <t>Hancock</t>
  </si>
  <si>
    <t>Hardwick</t>
  </si>
  <si>
    <t>2,904</t>
  </si>
  <si>
    <t>N/A this year</t>
  </si>
  <si>
    <t>8,476</t>
  </si>
  <si>
    <t>1,092</t>
  </si>
  <si>
    <t>1,425</t>
  </si>
  <si>
    <t>3,932</t>
  </si>
  <si>
    <t>Virtural Hearing Only 2022</t>
  </si>
  <si>
    <t>2,380</t>
  </si>
  <si>
    <t>Rutland City</t>
  </si>
  <si>
    <t>149 School vote</t>
  </si>
  <si>
    <t>Shoreham</t>
  </si>
  <si>
    <t>Sutton</t>
  </si>
  <si>
    <t>Town of Alburgh</t>
  </si>
  <si>
    <t>Town of Brighton</t>
  </si>
  <si>
    <t>Town of Calais</t>
  </si>
  <si>
    <t xml:space="preserve">Town of East Haven </t>
  </si>
  <si>
    <t>Town of Killington</t>
  </si>
  <si>
    <t>Town of Lowell</t>
  </si>
  <si>
    <t>Town of Newport</t>
  </si>
  <si>
    <t>Town of Reading</t>
  </si>
  <si>
    <t>1,065</t>
  </si>
  <si>
    <t>1,621</t>
  </si>
  <si>
    <t>wells</t>
  </si>
  <si>
    <t>2,678</t>
  </si>
  <si>
    <t>361?</t>
  </si>
  <si>
    <t>110 ?</t>
  </si>
  <si>
    <t>220 ?</t>
  </si>
  <si>
    <t>180 ?</t>
  </si>
  <si>
    <t>Elmore</t>
  </si>
  <si>
    <t>Essex Junction City</t>
  </si>
  <si>
    <t>Essex Town</t>
  </si>
  <si>
    <t xml:space="preserve">Ira </t>
  </si>
  <si>
    <t>Pownal</t>
  </si>
  <si>
    <t>Saint Albans City</t>
  </si>
  <si>
    <t>Saint George</t>
  </si>
  <si>
    <t>Saint Johnsbury</t>
  </si>
  <si>
    <t>Underihill</t>
  </si>
  <si>
    <t>Whiting</t>
  </si>
  <si>
    <t>City/Town</t>
  </si>
  <si>
    <t>How many voters were on your Town Meeting checklist?</t>
  </si>
  <si>
    <t>Floor vote towns - By your best estimate, what was the highest vote count?</t>
  </si>
  <si>
    <t>Australian ballot towns - How many people voted (including absentee ballots)?</t>
  </si>
  <si>
    <t>Australian Ballot Turnout (%)</t>
  </si>
  <si>
    <t>Australian ballot towns - How many voted by absentee ballot?</t>
  </si>
  <si>
    <t>Absentee Ballot Turnout %</t>
  </si>
  <si>
    <t>Australian ballot towns - Did your town mail absentee ballots to all active registered voters on your checklist?</t>
  </si>
  <si>
    <t>852 Australian ballot (851 Town Meeting 3/1/2025)</t>
  </si>
  <si>
    <t>25-35</t>
  </si>
  <si>
    <t>2% - 3%</t>
  </si>
  <si>
    <t>28,952</t>
  </si>
  <si>
    <t>9,823</t>
  </si>
  <si>
    <t>1,120</t>
  </si>
  <si>
    <t>13,188</t>
  </si>
  <si>
    <t>2,764</t>
  </si>
  <si>
    <t>9,411</t>
  </si>
  <si>
    <t>1,010</t>
  </si>
  <si>
    <t>4,302</t>
  </si>
  <si>
    <t>1,093</t>
  </si>
  <si>
    <t>8,918</t>
  </si>
  <si>
    <t>1,877</t>
  </si>
  <si>
    <t>3,637</t>
  </si>
  <si>
    <t>3,369</t>
  </si>
  <si>
    <t>1,042</t>
  </si>
  <si>
    <t>2,159</t>
  </si>
  <si>
    <t>Aust. Ballot School Budget 152</t>
  </si>
  <si>
    <t>78 school district budget</t>
  </si>
  <si>
    <t>7,060</t>
  </si>
  <si>
    <t>1,816</t>
  </si>
  <si>
    <t>17,489</t>
  </si>
  <si>
    <t>3,612</t>
  </si>
  <si>
    <t>60 by hand vote</t>
  </si>
  <si>
    <t>forthcoming</t>
  </si>
  <si>
    <t>4,567</t>
  </si>
  <si>
    <t>1,155</t>
  </si>
  <si>
    <t>8,549</t>
  </si>
  <si>
    <t>2,053</t>
  </si>
  <si>
    <t>Vermont Secretary of State - Elections Division</t>
  </si>
  <si>
    <t>Last Updated: March 25, 2026</t>
  </si>
  <si>
    <t>2025 Annual Town Meeting Turnout Statistics</t>
  </si>
  <si>
    <t>2024 Annual Town Meeting Turnout Statistics</t>
  </si>
  <si>
    <t>2023 Annual Town Meeting Australian Ballot Turnout Statistics</t>
  </si>
  <si>
    <t>2022 Annual Town Meeting Australian Ballot Turnout Statistics</t>
  </si>
  <si>
    <t>St Johnsbury</t>
  </si>
  <si>
    <t>All</t>
  </si>
  <si>
    <t>None</t>
  </si>
  <si>
    <t>2021 Annual Town Meeting Australian Ballot Turnout Statistics</t>
  </si>
  <si>
    <t>Hancocks</t>
  </si>
  <si>
    <t>St Albans City</t>
  </si>
  <si>
    <t>Australian Ballot Total</t>
  </si>
  <si>
    <t xml:space="preserve">No </t>
  </si>
  <si>
    <t>2020 Annual Town Meeting Voter Turnout Statistics</t>
  </si>
  <si>
    <t xml:space="preserve">Burke </t>
  </si>
  <si>
    <t xml:space="preserve">Reading </t>
  </si>
  <si>
    <t>St. Albans Town</t>
  </si>
  <si>
    <t>Floor Vote Total</t>
  </si>
  <si>
    <t xml:space="preserve">Accessibility: To receive this information in an alternative format or for other accessibility requests, please contact: sos.accessibility@vermont.gov. </t>
  </si>
  <si>
    <r>
      <rPr>
        <b/>
        <sz val="12"/>
        <color theme="1"/>
        <rFont val="Arial"/>
        <family val="2"/>
      </rPr>
      <t xml:space="preserve">Accessibility: </t>
    </r>
    <r>
      <rPr>
        <sz val="12"/>
        <color theme="1"/>
        <rFont val="Arial"/>
        <family val="2"/>
      </rPr>
      <t xml:space="preserve">To receive this information in an alternative format or for other accessibility requests, please contact: sos.accessibility@vermont.gov. </t>
    </r>
  </si>
  <si>
    <r>
      <rPr>
        <b/>
        <sz val="12"/>
        <rFont val="Arial"/>
        <family val="2"/>
      </rPr>
      <t xml:space="preserve">Accessibility: </t>
    </r>
    <r>
      <rPr>
        <sz val="12"/>
        <rFont val="Arial"/>
        <family val="2"/>
      </rPr>
      <t xml:space="preserve">To receive this information in an alternative format or for other accessibility requests, please contact: sos.accessibility@vermont.gov. </t>
    </r>
  </si>
  <si>
    <t>2019 Annual Town Meeting Voter Turnout Statistics</t>
  </si>
  <si>
    <t>How many voters were on your TM checklist 3/6/19?</t>
  </si>
  <si>
    <t xml:space="preserve">Jamaica </t>
  </si>
  <si>
    <t xml:space="preserve">Kirby </t>
  </si>
  <si>
    <t>Newport Center</t>
  </si>
  <si>
    <r>
      <rPr>
        <b/>
        <sz val="12"/>
        <rFont val="Arial"/>
        <family val="2"/>
      </rPr>
      <t>Accessibility:</t>
    </r>
    <r>
      <rPr>
        <sz val="12"/>
        <rFont val="Arial"/>
        <family val="2"/>
      </rPr>
      <t xml:space="preserve"> To receive this information in an alternative format or for other accessibility requests, please contact: sos.accessibility@vermont.gov. </t>
    </r>
  </si>
  <si>
    <t>2018 Annual Town Meeting Voter Turnout Statistics</t>
  </si>
  <si>
    <t>Charlston</t>
  </si>
  <si>
    <t>Lunenberg</t>
  </si>
  <si>
    <t>2017 Annual Town Meeting Voter Turnout Statistics</t>
  </si>
  <si>
    <t>2016 Annual Town Meeting Voter Turnout Statistics</t>
  </si>
  <si>
    <t>s</t>
  </si>
  <si>
    <t>2015 Annual Town Meeting Voter Turnout Statistics</t>
  </si>
  <si>
    <t>Montgomery Center</t>
  </si>
  <si>
    <t>Winooski, City Of</t>
  </si>
  <si>
    <t>2014 Annual Town Meeting Voter Turnout Statistics</t>
  </si>
  <si>
    <t>2013 Annual Town Meeting Voter Turnout Statistics</t>
  </si>
  <si>
    <t>Note: Contact Town Clerk for more information</t>
  </si>
  <si>
    <t xml:space="preserve">Saint Albans City </t>
  </si>
  <si>
    <t xml:space="preserve">South Burlington </t>
  </si>
  <si>
    <t xml:space="preserve">Waterville </t>
  </si>
  <si>
    <t>2026 Annual Town Meeting Turnout Statistics</t>
  </si>
  <si>
    <t>9,072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</si>
  <si>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</si>
  <si>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</si>
  <si>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</si>
  <si>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</si>
  <si>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</si>
  <si>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</si>
  <si>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</si>
  <si>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</si>
  <si>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</si>
  <si>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</si>
  <si>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</si>
  <si>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</si>
  <si>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</si>
  <si>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</si>
  <si>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</si>
  <si>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</si>
  <si>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</si>
  <si>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</si>
  <si>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</si>
  <si>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</si>
  <si>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</si>
  <si>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</si>
  <si>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</si>
  <si>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</si>
  <si>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</si>
  <si>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</si>
  <si>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</si>
  <si>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</si>
  <si>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</si>
  <si>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</si>
  <si>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</si>
  <si>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</si>
  <si>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</si>
  <si>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</si>
  <si>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</si>
  <si>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</si>
  <si>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</si>
  <si>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</si>
  <si>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</si>
  <si>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</si>
  <si>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</si>
  <si>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</si>
  <si>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</si>
  <si>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</si>
  <si>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</si>
  <si>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</si>
  <si>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</si>
  <si>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</si>
  <si>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</si>
  <si>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</si>
  <si>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</si>
  <si>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</si>
  <si>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</si>
  <si>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</si>
  <si>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</si>
  <si>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</si>
  <si>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</si>
  <si>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</si>
  <si>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</si>
  <si>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</si>
  <si>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</si>
  <si>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</si>
  <si>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</si>
  <si>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</si>
  <si>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</si>
  <si>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</si>
  <si>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</si>
  <si>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</si>
  <si>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</si>
  <si>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</si>
  <si>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</si>
  <si>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</si>
  <si>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</si>
  <si>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</si>
  <si>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</si>
  <si>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</si>
  <si>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</si>
  <si>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</si>
  <si>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</si>
  <si>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</si>
  <si>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</si>
  <si>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</si>
  <si>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</si>
  <si>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</si>
  <si>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</si>
  <si>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</si>
  <si>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</si>
  <si>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</si>
  <si>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</si>
  <si>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</si>
  <si>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</si>
  <si>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</si>
  <si>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</si>
  <si>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</si>
  <si>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</si>
  <si>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</si>
  <si>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</si>
  <si>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</si>
  <si>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</si>
  <si>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</si>
  <si>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</si>
  <si>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</si>
  <si>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</si>
  <si>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</si>
  <si>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</si>
  <si>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</si>
  <si>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</si>
  <si>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</si>
  <si>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</si>
  <si>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</si>
  <si>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</si>
  <si>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</si>
  <si>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</si>
  <si>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</si>
  <si>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</si>
  <si>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</si>
  <si>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</si>
  <si>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</si>
  <si>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</si>
  <si>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</si>
  <si>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</si>
  <si>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</si>
  <si>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</si>
  <si>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</si>
  <si>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</si>
  <si>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</si>
  <si>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</si>
  <si>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</si>
  <si>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</si>
  <si>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</si>
  <si>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</si>
  <si>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</si>
  <si>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</si>
  <si>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</si>
  <si>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</si>
  <si>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</si>
  <si>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</si>
  <si>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</si>
  <si>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</si>
  <si>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</si>
  <si>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</si>
  <si>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</si>
  <si>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</si>
  <si>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</si>
  <si>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</si>
  <si>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</si>
  <si>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</si>
  <si>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</si>
  <si>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</si>
  <si>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</si>
  <si>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</si>
  <si>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</si>
  <si>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</si>
  <si>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</si>
  <si>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</si>
  <si>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</si>
  <si>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</si>
  <si>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</si>
  <si>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</si>
  <si>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</si>
  <si>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</si>
  <si>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</si>
  <si>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</si>
  <si>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</si>
  <si>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</si>
  <si>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</si>
  <si>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</si>
  <si>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</si>
  <si>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</si>
  <si>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</si>
  <si>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</si>
  <si>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</si>
  <si>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</si>
  <si>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</si>
  <si>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</si>
  <si>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</si>
  <si>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</si>
  <si>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</si>
  <si>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</si>
  <si>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</si>
  <si>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</si>
  <si>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</si>
  <si>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</si>
  <si>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</si>
  <si>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</si>
  <si>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</si>
  <si>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</si>
  <si>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</si>
  <si>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</si>
  <si>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</si>
  <si>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</si>
  <si>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</si>
  <si>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</si>
  <si>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</si>
  <si>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</si>
  <si>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</si>
  <si>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</si>
  <si>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</si>
  <si>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</si>
  <si>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</si>
  <si>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</si>
  <si>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</si>
  <si>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</si>
  <si>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</si>
  <si>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</si>
  <si>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</si>
  <si>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</si>
  <si>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</si>
  <si>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</si>
  <si>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</si>
  <si>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</si>
  <si>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</si>
  <si>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</si>
  <si>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</si>
  <si>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</si>
  <si>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</si>
  <si>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</si>
  <si>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</si>
  <si>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</si>
  <si>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</si>
  <si>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</si>
  <si>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</si>
  <si>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</si>
  <si>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</si>
  <si>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</si>
  <si>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</si>
  <si>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</si>
  <si>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</si>
  <si>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</si>
  <si>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</si>
  <si>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</si>
  <si>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</si>
  <si>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</si>
  <si>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</si>
  <si>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</si>
  <si>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</si>
  <si>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</si>
  <si>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</si>
  <si>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</si>
  <si>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</si>
  <si>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</si>
  <si>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</si>
  <si>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</si>
  <si>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</si>
  <si>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</si>
  <si>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</si>
  <si>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</si>
  <si>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</si>
  <si>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</si>
  <si>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</si>
  <si>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</si>
  <si>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</si>
  <si>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</si>
  <si>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</si>
  <si>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</si>
  <si>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</si>
  <si>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</si>
  <si>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</si>
  <si>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</si>
  <si>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</si>
  <si>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</si>
  <si>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</si>
  <si>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</si>
  <si>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</si>
  <si>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</si>
  <si>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</si>
  <si>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</si>
  <si>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</si>
  <si>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</si>
  <si>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</si>
  <si>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</si>
  <si>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</si>
  <si>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</si>
  <si>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</si>
  <si>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</si>
  <si>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</si>
  <si>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</si>
  <si>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</si>
  <si>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</si>
  <si>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</si>
  <si>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</si>
  <si>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</si>
  <si>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</si>
  <si>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</si>
  <si>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</si>
  <si>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</si>
  <si>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</si>
  <si>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</si>
  <si>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</si>
  <si>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</si>
  <si>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</si>
  <si>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</si>
  <si>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</si>
  <si>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</si>
  <si>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</si>
  <si>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</si>
  <si>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</si>
  <si>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</si>
  <si>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</si>
  <si>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</si>
  <si>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</si>
  <si>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</si>
  <si>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</si>
  <si>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</si>
  <si>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</si>
  <si>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</si>
  <si>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</si>
  <si>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</si>
  <si>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</si>
  <si>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</si>
  <si>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</si>
  <si>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</si>
  <si>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</si>
  <si>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</si>
  <si>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</si>
  <si>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</si>
  <si>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</si>
  <si>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</si>
  <si>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</si>
  <si>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</si>
  <si>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</si>
  <si>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</si>
  <si>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</si>
  <si>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</si>
  <si>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</si>
  <si>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</si>
  <si>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</si>
  <si>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</si>
  <si>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</si>
  <si>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</si>
  <si>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</si>
  <si>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</si>
  <si>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</si>
  <si>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</si>
  <si>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</si>
  <si>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</si>
  <si>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</si>
  <si>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</si>
  <si>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</si>
  <si>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</si>
  <si>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</si>
  <si>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</si>
  <si>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</si>
  <si>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</si>
  <si>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</si>
  <si>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</si>
  <si>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</si>
  <si>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</si>
  <si>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</si>
  <si>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</si>
  <si>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</si>
  <si>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</si>
  <si>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</si>
  <si>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</si>
  <si>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</si>
  <si>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</si>
  <si>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</si>
  <si>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</si>
  <si>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</si>
  <si>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</si>
  <si>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</si>
  <si>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</si>
  <si>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</si>
  <si>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</si>
  <si>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</si>
  <si>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</si>
  <si>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</si>
  <si>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</si>
  <si>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</si>
  <si>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</si>
  <si>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</si>
  <si>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</si>
  <si>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</si>
  <si>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</si>
  <si>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</si>
  <si>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</si>
  <si>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</si>
  <si>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</si>
  <si>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</si>
  <si>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</si>
  <si>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</si>
  <si>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</si>
  <si>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</si>
  <si>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</si>
  <si>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</si>
  <si>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</si>
  <si>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</si>
  <si>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</si>
  <si>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</si>
  <si>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</si>
  <si>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</si>
  <si>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</si>
  <si>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</si>
  <si>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</si>
  <si>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</si>
  <si>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</si>
  <si>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</si>
  <si>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</si>
  <si>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</si>
  <si>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</si>
  <si>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</si>
  <si>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</si>
  <si>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</si>
  <si>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</si>
  <si>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</si>
  <si>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</si>
  <si>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</si>
  <si>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</si>
  <si>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</si>
  <si>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</si>
  <si>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</si>
  <si>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</si>
  <si>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</si>
  <si>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</si>
  <si>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</si>
  <si>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</si>
  <si>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</si>
  <si>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</si>
  <si>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</si>
  <si>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</si>
  <si>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</si>
  <si>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</si>
  <si>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</si>
  <si>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</si>
  <si>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</si>
  <si>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</si>
  <si>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</si>
  <si>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</si>
  <si>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</si>
  <si>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</si>
  <si>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</si>
  <si>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</si>
  <si>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</si>
  <si>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</si>
  <si>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</si>
  <si>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</si>
  <si>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</si>
  <si>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</si>
  <si>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</si>
  <si>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</si>
  <si>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</si>
  <si>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</si>
  <si>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</si>
  <si>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</si>
  <si>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</si>
  <si>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</si>
  <si>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</si>
  <si>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</si>
  <si>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</si>
  <si>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</si>
  <si>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</si>
  <si>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</si>
  <si>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</si>
  <si>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</si>
  <si>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</si>
  <si>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</si>
  <si>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</si>
  <si>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</si>
  <si>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</si>
  <si>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</si>
  <si>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</si>
  <si>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</si>
  <si>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</si>
  <si>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</si>
  <si>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</si>
  <si>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</si>
  <si>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</si>
  <si>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</si>
  <si>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</si>
  <si>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</si>
  <si>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</si>
  <si>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</si>
  <si>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</si>
  <si>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</si>
  <si>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</si>
  <si>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</si>
  <si>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</si>
  <si>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</si>
  <si>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</si>
  <si>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</si>
  <si>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</si>
  <si>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</si>
  <si>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</si>
  <si>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</si>
  <si>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</si>
  <si>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</si>
  <si>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</si>
  <si>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</si>
  <si>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</si>
  <si>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</si>
  <si>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</si>
  <si>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</si>
  <si>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</si>
  <si>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</si>
  <si>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</si>
  <si>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</si>
  <si>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</si>
  <si>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</si>
  <si>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</si>
  <si>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</si>
  <si>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</si>
  <si>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</si>
  <si>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</si>
  <si>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</si>
  <si>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</si>
  <si>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</si>
  <si>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</si>
  <si>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</si>
  <si>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</si>
  <si>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</si>
  <si>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</si>
  <si>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</si>
  <si>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</si>
  <si>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</si>
  <si>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</si>
  <si>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</si>
  <si>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</si>
  <si>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</si>
  <si>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</si>
  <si>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</si>
  <si>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</si>
  <si>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</si>
  <si>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</si>
  <si>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</si>
  <si>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</si>
  <si>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</si>
  <si>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</si>
  <si>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</si>
  <si>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</si>
  <si>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</si>
  <si>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</si>
  <si>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</si>
  <si>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</si>
  <si>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</si>
  <si>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</si>
  <si>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</si>
  <si>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</si>
  <si>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</si>
  <si>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</si>
  <si>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</si>
  <si>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</si>
  <si>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</si>
  <si>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</si>
  <si>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</si>
  <si>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</si>
  <si>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</si>
  <si>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</si>
  <si>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</si>
  <si>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</si>
  <si>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</si>
  <si>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</si>
  <si>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</si>
  <si>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</si>
  <si>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</si>
  <si>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</si>
  <si>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</si>
  <si>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</si>
  <si>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</si>
  <si>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</si>
  <si>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</si>
  <si>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</si>
  <si>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</si>
  <si>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</si>
  <si>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</si>
  <si>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</si>
  <si>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</si>
  <si>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</si>
  <si>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</si>
  <si>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</si>
  <si>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</si>
  <si>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</si>
  <si>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</si>
  <si>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</si>
  <si>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</si>
  <si>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</si>
  <si>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</si>
  <si>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</si>
  <si>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</si>
  <si>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</si>
  <si>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</si>
  <si>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</si>
  <si>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</si>
  <si>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</si>
  <si>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</si>
  <si>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</si>
  <si>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</si>
  <si>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</si>
  <si>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</si>
  <si>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</si>
  <si>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</si>
  <si>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</si>
  <si>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</si>
  <si>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</si>
  <si>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</si>
  <si>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</si>
  <si>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</si>
  <si>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</si>
  <si>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</si>
  <si>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</si>
  <si>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</si>
  <si>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</si>
  <si>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</si>
  <si>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</si>
  <si>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</si>
  <si>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</si>
  <si>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</si>
  <si>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</si>
  <si>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</si>
  <si>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</si>
  <si>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</si>
  <si>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</si>
  <si>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</si>
  <si>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</si>
  <si>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</si>
  <si>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</si>
  <si>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</si>
  <si>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</si>
  <si>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</si>
  <si>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</si>
  <si>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</si>
  <si>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</si>
  <si>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</si>
  <si>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</si>
  <si>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</si>
  <si>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</si>
  <si>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</si>
  <si>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</si>
  <si>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</si>
  <si>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</si>
  <si>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</si>
  <si>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</si>
  <si>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</si>
  <si>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</si>
  <si>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</si>
  <si>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</si>
  <si>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</si>
  <si>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</si>
  <si>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</si>
  <si>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</si>
  <si>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</si>
  <si>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</si>
  <si>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</si>
  <si>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</si>
  <si>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</si>
  <si>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</si>
  <si>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</si>
  <si>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</si>
  <si>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</si>
  <si>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</si>
  <si>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</si>
  <si>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</si>
  <si>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</si>
  <si>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</si>
  <si>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</si>
  <si>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</si>
  <si>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</si>
  <si>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</si>
  <si>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</si>
  <si>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</si>
  <si>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</si>
  <si>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</si>
  <si>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</si>
  <si>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</si>
  <si>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</si>
  <si>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</si>
  <si>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</si>
  <si>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</si>
  <si>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</si>
  <si>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</si>
  <si>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</si>
  <si>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</si>
  <si>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</si>
  <si>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</si>
  <si>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</si>
  <si>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</si>
  <si>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</si>
  <si>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</si>
  <si>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</si>
  <si>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</si>
  <si>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</si>
  <si>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</si>
  <si>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</si>
  <si>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</si>
  <si>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</si>
  <si>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</si>
  <si>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</si>
  <si>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</si>
  <si>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</si>
  <si>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</si>
  <si>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</si>
  <si>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</si>
  <si>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</si>
  <si>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</si>
  <si>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</si>
  <si>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</si>
  <si>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</si>
  <si>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</si>
  <si>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</si>
  <si>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</si>
  <si>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</si>
  <si>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</si>
  <si>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</si>
  <si>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</si>
  <si>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</si>
  <si>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</si>
  <si>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</si>
  <si>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</si>
  <si>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</si>
  <si>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</si>
  <si>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</si>
  <si>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</si>
  <si>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</si>
  <si>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</si>
  <si>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</si>
  <si>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</si>
  <si>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</si>
  <si>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</si>
  <si>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</si>
  <si>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</si>
  <si>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</si>
  <si>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</si>
  <si>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</si>
  <si>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</si>
  <si>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</si>
  <si>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</si>
  <si>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</si>
  <si>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</si>
  <si>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</si>
  <si>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</si>
  <si>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</si>
  <si>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</si>
  <si>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</si>
  <si>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</si>
  <si>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</si>
  <si>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</si>
  <si>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</si>
  <si>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</si>
  <si>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</si>
  <si>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</si>
  <si>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</si>
  <si>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</si>
  <si>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</si>
  <si>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</si>
  <si>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</si>
  <si>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</si>
  <si>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</si>
  <si>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</si>
  <si>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</si>
  <si>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</si>
  <si>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</si>
  <si>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</si>
  <si>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</si>
  <si>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</si>
  <si>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</si>
  <si>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</si>
  <si>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</si>
  <si>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</si>
  <si>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</si>
  <si>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</si>
  <si>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</si>
  <si>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</si>
  <si>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</si>
  <si>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</si>
  <si>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</si>
  <si>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</si>
  <si>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</si>
  <si>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</si>
  <si>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</si>
  <si>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</si>
  <si>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</si>
  <si>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</si>
  <si>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</si>
  <si>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</si>
  <si>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</si>
  <si>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</si>
  <si>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</si>
  <si>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</si>
  <si>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</si>
  <si>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</si>
  <si>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</si>
  <si>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</si>
  <si>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</si>
  <si>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</si>
  <si>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</si>
  <si>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</si>
  <si>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</si>
  <si>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</si>
  <si>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</si>
  <si>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</si>
  <si>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</si>
  <si>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</si>
  <si>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</si>
  <si>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</si>
  <si>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</si>
  <si>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</si>
  <si>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</si>
  <si>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</si>
  <si>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</si>
  <si>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</si>
  <si>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</si>
  <si>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</si>
  <si>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</si>
  <si>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</si>
  <si>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</si>
  <si>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</si>
  <si>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</si>
  <si>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</si>
  <si>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</si>
  <si>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</si>
  <si>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</si>
  <si>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</si>
  <si>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</si>
  <si>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</si>
  <si>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</si>
  <si>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</si>
  <si>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</si>
  <si>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</si>
  <si>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</si>
  <si>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</si>
  <si>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</si>
  <si>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</si>
  <si>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</si>
  <si>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</si>
  <si>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</si>
  <si>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</si>
  <si>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</si>
  <si>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</si>
  <si>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</si>
  <si>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</si>
  <si>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</si>
  <si>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</si>
  <si>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</si>
  <si>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</si>
  <si>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</si>
  <si>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</si>
  <si>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</si>
  <si>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</si>
  <si>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</si>
  <si>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</si>
  <si>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</si>
  <si>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</si>
  <si>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</si>
  <si>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</si>
  <si>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</si>
  <si>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</si>
  <si>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</si>
  <si>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</si>
  <si>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</si>
  <si>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</si>
  <si>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</si>
  <si>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</si>
  <si>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</si>
  <si>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</si>
  <si>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</si>
  <si>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</si>
  <si>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</si>
  <si>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</si>
  <si>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</si>
  <si>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</si>
  <si>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</si>
  <si>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</si>
  <si>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</si>
  <si>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</si>
  <si>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</si>
  <si>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</si>
  <si>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</si>
  <si>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</si>
  <si>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</si>
  <si>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</si>
  <si>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</si>
  <si>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</si>
  <si>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</si>
  <si>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</si>
  <si>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</si>
  <si>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</si>
  <si>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</si>
  <si>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</si>
  <si>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</si>
  <si>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</si>
  <si>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</si>
  <si>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</si>
  <si>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</si>
  <si>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</si>
  <si>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</si>
  <si>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</si>
  <si>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</si>
  <si>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</si>
  <si>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</si>
  <si>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</si>
  <si>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</si>
  <si>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</si>
  <si>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</si>
  <si>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</si>
  <si>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</si>
  <si>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</si>
  <si>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</si>
  <si>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</si>
  <si>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</si>
  <si>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</si>
  <si>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</si>
  <si>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</si>
  <si>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</si>
  <si>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</si>
  <si>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</si>
  <si>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</si>
  <si>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</si>
  <si>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</si>
  <si>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</si>
  <si>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</si>
  <si>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</si>
  <si>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</si>
  <si>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</si>
  <si>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</si>
  <si>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</si>
  <si>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</si>
  <si>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</si>
  <si>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</si>
  <si>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</si>
  <si>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</si>
  <si>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</si>
  <si>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</si>
  <si>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</si>
  <si>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</si>
  <si>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</si>
  <si>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</si>
  <si>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</si>
  <si>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</si>
  <si>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</si>
  <si>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</si>
  <si>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</si>
  <si>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</si>
  <si>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</si>
  <si>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</si>
  <si>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</si>
  <si>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</si>
  <si>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</si>
  <si>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</si>
  <si>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</si>
  <si>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</si>
  <si>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</si>
  <si>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</si>
  <si>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</si>
  <si>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</si>
  <si>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</si>
  <si>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</si>
  <si>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</si>
  <si>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</si>
  <si>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</si>
  <si>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</si>
  <si>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</si>
  <si>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</si>
  <si>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</si>
  <si>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</si>
  <si>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</si>
  <si>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</si>
  <si>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</si>
  <si>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</si>
  <si>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</si>
  <si>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</si>
  <si>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</si>
  <si>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</si>
  <si>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</si>
  <si>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</si>
  <si>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</si>
  <si>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</si>
  <si>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</si>
  <si>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</si>
  <si>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</si>
  <si>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</si>
  <si>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</si>
  <si>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</si>
  <si>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</si>
  <si>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</si>
  <si>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</si>
  <si>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</si>
  <si>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</si>
  <si>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</si>
  <si>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</si>
  <si>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</si>
  <si>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</si>
  <si>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</si>
  <si>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</si>
  <si>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</si>
  <si>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</si>
  <si>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</si>
  <si>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</si>
  <si>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</si>
  <si>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</si>
  <si>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</si>
  <si>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</si>
  <si>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</si>
  <si>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</si>
  <si>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</si>
  <si>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</si>
  <si>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</si>
  <si>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</si>
  <si>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</si>
  <si>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</si>
  <si>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</si>
  <si>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</si>
  <si>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</si>
  <si>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</si>
  <si>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</si>
  <si>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</si>
  <si>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</si>
  <si>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</si>
  <si>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</si>
  <si>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</si>
  <si>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</si>
  <si>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</si>
  <si>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</si>
  <si>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</si>
  <si>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</si>
  <si>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</si>
  <si>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</si>
  <si>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</si>
  <si>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</si>
  <si>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</si>
  <si>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</si>
  <si>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</si>
  <si>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</si>
  <si>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</si>
  <si>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</si>
  <si>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</si>
  <si>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</si>
  <si>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</si>
  <si>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</si>
  <si>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</si>
  <si>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</si>
  <si>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</si>
  <si>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</si>
  <si>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</si>
  <si>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</si>
  <si>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</si>
  <si>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</si>
  <si>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</si>
  <si>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</si>
  <si>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</si>
  <si>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</si>
  <si>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</si>
  <si>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</si>
  <si>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</si>
  <si>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</si>
  <si>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</si>
  <si>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</si>
  <si>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</si>
  <si>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</si>
  <si>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</si>
  <si>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</si>
  <si>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</si>
  <si>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</si>
  <si>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</si>
  <si>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</si>
  <si>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</si>
  <si>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</si>
  <si>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</si>
  <si>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</si>
  <si>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</si>
  <si>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</si>
  <si>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</si>
  <si>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</si>
  <si>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</si>
  <si>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</si>
  <si>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</si>
  <si>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</si>
  <si>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</si>
  <si>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</si>
  <si>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</si>
  <si>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</si>
  <si>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</si>
  <si>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</si>
  <si>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</si>
  <si>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</si>
  <si>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</si>
  <si>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</si>
  <si>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</si>
  <si>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</si>
  <si>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</si>
  <si>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</si>
  <si>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</si>
  <si>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</si>
  <si>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</si>
  <si>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</si>
  <si>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</si>
  <si>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</si>
  <si>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</si>
  <si>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</si>
  <si>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</si>
  <si>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</si>
  <si>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</si>
  <si>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</si>
  <si>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</si>
  <si>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</si>
  <si>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</si>
  <si>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</si>
  <si>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</si>
  <si>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</si>
  <si>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</si>
  <si>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</si>
  <si>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</si>
  <si>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</si>
  <si>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</si>
  <si>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</si>
  <si>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</si>
  <si>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</si>
  <si>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</si>
  <si>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</si>
  <si>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</si>
  <si>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</si>
  <si>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</si>
  <si>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</si>
  <si>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</si>
  <si>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</si>
  <si>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</si>
  <si>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</si>
  <si>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</si>
  <si>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</si>
  <si>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</si>
  <si>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</si>
  <si>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</si>
  <si>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</si>
  <si>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</si>
  <si>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</si>
  <si>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</si>
  <si>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</si>
  <si>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</si>
  <si>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</si>
  <si>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</si>
  <si>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</si>
  <si>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</si>
  <si>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</si>
  <si>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</si>
  <si>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</si>
  <si>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</si>
  <si>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</si>
  <si>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</si>
  <si>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</si>
  <si>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</si>
  <si>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</si>
  <si>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</si>
  <si>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</si>
  <si>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</si>
  <si>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</si>
  <si>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</si>
  <si>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</si>
  <si>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</si>
  <si>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</si>
  <si>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</si>
  <si>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</si>
  <si>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</si>
  <si>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</si>
  <si>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</si>
  <si>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</si>
  <si>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</si>
  <si>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</si>
  <si>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</si>
  <si>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</si>
  <si>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</si>
  <si>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</si>
  <si>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</si>
  <si>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</si>
  <si>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</si>
  <si>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</si>
  <si>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</si>
  <si>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</si>
  <si>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</si>
  <si>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</si>
  <si>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</si>
  <si>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</si>
  <si>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</si>
  <si>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</si>
  <si>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</si>
  <si>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</si>
  <si>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</si>
  <si>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</si>
  <si>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</si>
  <si>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</si>
  <si>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</si>
  <si>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</si>
  <si>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</si>
  <si>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</si>
  <si>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</si>
  <si>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</si>
  <si>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</si>
  <si>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</si>
  <si>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</si>
  <si>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</si>
  <si>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</si>
  <si>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</si>
  <si>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</si>
  <si>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</si>
  <si>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</si>
  <si>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</si>
  <si>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</si>
  <si>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</si>
  <si>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</si>
  <si>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</si>
  <si>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</si>
  <si>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</si>
  <si>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</si>
  <si>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</si>
  <si>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</si>
  <si>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</si>
  <si>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</si>
  <si>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</si>
  <si>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</si>
  <si>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</si>
  <si>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</si>
  <si>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</si>
  <si>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</si>
  <si>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</si>
  <si>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</si>
  <si>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</si>
  <si>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</si>
  <si>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</si>
  <si>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</si>
  <si>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</si>
  <si>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</si>
  <si>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</si>
  <si>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</si>
  <si>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</si>
  <si>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</si>
  <si>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</si>
  <si>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</si>
  <si>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</si>
  <si>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</si>
  <si>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</si>
  <si>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</si>
  <si>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</si>
  <si>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</si>
  <si>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</si>
  <si>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</si>
  <si>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</si>
  <si>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</si>
  <si>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</si>
  <si>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</si>
  <si>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</si>
  <si>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</si>
  <si>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</si>
  <si>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</si>
  <si>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</si>
  <si>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</si>
  <si>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</si>
  <si>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</si>
  <si>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</si>
  <si>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</si>
  <si>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</si>
  <si>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</si>
  <si>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</si>
  <si>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</si>
  <si>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</si>
  <si>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</si>
  <si>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</si>
  <si>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</si>
  <si>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</si>
  <si>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</si>
  <si>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</si>
  <si>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</si>
  <si>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</si>
  <si>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</si>
  <si>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</si>
  <si>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</si>
  <si>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</si>
  <si>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</si>
  <si>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</si>
  <si>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</si>
  <si>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</si>
  <si>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</si>
  <si>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</si>
  <si>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</si>
  <si>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</si>
  <si>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</si>
  <si>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</si>
  <si>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</si>
  <si>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</si>
  <si>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</si>
  <si>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</si>
  <si>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</si>
  <si>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</si>
  <si>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</si>
  <si>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</si>
  <si>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</si>
  <si>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</si>
  <si>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</si>
  <si>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</si>
  <si>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</si>
  <si>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</si>
  <si>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</si>
  <si>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</si>
  <si>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</si>
  <si>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</si>
  <si>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</si>
  <si>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</si>
  <si>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</si>
  <si>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</si>
  <si>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</si>
  <si>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</si>
  <si>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</si>
  <si>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</si>
  <si>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</si>
  <si>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</si>
  <si>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</si>
  <si>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</si>
  <si>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</si>
  <si>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</si>
  <si>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</si>
  <si>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</si>
  <si>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</si>
  <si>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</si>
  <si>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</si>
  <si>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</si>
  <si>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</si>
  <si>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</si>
  <si>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</si>
  <si>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</si>
  <si>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</si>
  <si>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</si>
  <si>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</si>
  <si>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</si>
  <si>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</si>
  <si>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</si>
  <si>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</si>
  <si>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</si>
  <si>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</si>
  <si>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</si>
  <si>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</si>
  <si>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</si>
  <si>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</si>
  <si>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</si>
  <si>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</si>
  <si>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</si>
  <si>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</si>
  <si>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</si>
  <si>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</si>
  <si>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</si>
  <si>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</si>
  <si>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</si>
  <si>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</si>
  <si>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</si>
  <si>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</si>
  <si>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</si>
  <si>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</si>
  <si>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</si>
  <si>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</si>
  <si>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</si>
  <si>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</si>
  <si>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</si>
  <si>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</si>
  <si>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</si>
  <si>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</si>
  <si>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</si>
  <si>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</si>
  <si>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</si>
  <si>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</si>
  <si>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</si>
  <si>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</si>
  <si>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</si>
  <si>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</si>
  <si>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</si>
  <si>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</si>
  <si>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</si>
  <si>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</si>
  <si>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</si>
  <si>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</si>
  <si>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</si>
  <si>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</si>
  <si>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</si>
  <si>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</si>
  <si>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</si>
  <si>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</si>
  <si>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</si>
  <si>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</si>
  <si>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</si>
  <si>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</si>
  <si>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</si>
  <si>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</si>
  <si>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</si>
  <si>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</si>
  <si>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</si>
  <si>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</si>
  <si>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</si>
  <si>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</si>
  <si>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</si>
  <si>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</si>
  <si>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</si>
  <si>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</si>
  <si>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</si>
  <si>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</si>
  <si>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</si>
  <si>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</si>
  <si>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</si>
  <si>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</si>
  <si>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</si>
  <si>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</si>
  <si>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</si>
  <si>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</si>
  <si>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</si>
  <si>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</si>
  <si>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</si>
  <si>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</si>
  <si>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</si>
  <si>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</si>
  <si>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</si>
  <si>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</si>
  <si>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</si>
  <si>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</si>
  <si>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</si>
  <si>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</si>
  <si>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</si>
  <si>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</si>
  <si>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</si>
  <si>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</si>
  <si>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</si>
  <si>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</si>
  <si>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</si>
  <si>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</si>
  <si>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</si>
  <si>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</si>
  <si>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</si>
  <si>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</si>
  <si>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</si>
  <si>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</si>
  <si>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</si>
  <si>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</si>
  <si>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</si>
  <si>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</si>
  <si>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</si>
  <si>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</si>
  <si>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</si>
  <si>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</si>
  <si>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</si>
  <si>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</si>
  <si>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</si>
  <si>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</si>
  <si>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</si>
  <si>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</si>
  <si>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</si>
  <si>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</si>
  <si>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</si>
  <si>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</si>
  <si>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</si>
  <si>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</si>
  <si>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</si>
  <si>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</si>
  <si>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</si>
  <si>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</si>
  <si>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</si>
  <si>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</si>
  <si>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</si>
  <si>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</si>
  <si>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</si>
  <si>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</si>
  <si>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</si>
  <si>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</si>
  <si>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</si>
  <si>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</si>
  <si>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</si>
  <si>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</si>
  <si>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</si>
  <si>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</si>
  <si>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</si>
  <si>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</si>
  <si>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</si>
  <si>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</si>
  <si>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</si>
  <si>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</si>
  <si>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</si>
  <si>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</si>
  <si>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</si>
  <si>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</si>
  <si>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</si>
  <si>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</si>
  <si>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</si>
  <si>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</si>
  <si>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</si>
  <si>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</si>
  <si>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</si>
  <si>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</si>
  <si>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</si>
  <si>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</si>
  <si>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</si>
  <si>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</si>
  <si>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</si>
  <si>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</si>
  <si>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</si>
  <si>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</si>
  <si>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</si>
  <si>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</si>
  <si>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</si>
  <si>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</si>
  <si>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</si>
  <si>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</si>
  <si>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</si>
  <si>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</si>
  <si>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</si>
  <si>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</si>
  <si>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</si>
  <si>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</si>
  <si>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</si>
  <si>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</si>
  <si>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</si>
  <si>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</si>
  <si>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</si>
  <si>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</si>
  <si>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</si>
  <si>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</si>
  <si>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</si>
  <si>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</si>
  <si>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</si>
  <si>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</si>
  <si>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</si>
  <si>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</si>
  <si>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</si>
  <si>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</si>
  <si>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</si>
  <si>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</si>
  <si>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</si>
  <si>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</si>
  <si>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</si>
  <si>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</si>
  <si>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</si>
  <si>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</si>
  <si>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</si>
  <si>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</si>
  <si>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</si>
  <si>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</si>
  <si>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</si>
  <si>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</si>
  <si>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</si>
  <si>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</si>
  <si>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</si>
  <si>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</si>
  <si>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</si>
  <si>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</si>
  <si>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</si>
  <si>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</si>
  <si>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</si>
  <si>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</si>
  <si>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</si>
  <si>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</si>
  <si>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</si>
  <si>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</si>
  <si>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</si>
  <si>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</si>
  <si>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</si>
  <si>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</si>
  <si>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</si>
  <si>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</si>
  <si>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</si>
  <si>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</si>
  <si>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</si>
  <si>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</si>
  <si>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</si>
  <si>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</si>
  <si>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</si>
  <si>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</si>
  <si>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</si>
  <si>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</si>
  <si>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</si>
  <si>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</si>
  <si>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</si>
  <si>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</si>
  <si>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</si>
  <si>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</si>
  <si>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</si>
  <si>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</si>
  <si>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</si>
  <si>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</si>
  <si>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</si>
  <si>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</si>
  <si>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</si>
  <si>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</si>
  <si>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</si>
  <si>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</si>
  <si>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</si>
  <si>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</si>
  <si>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</si>
  <si>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</si>
  <si>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</si>
  <si>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</si>
  <si>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</si>
  <si>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</si>
  <si>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</si>
  <si>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</si>
  <si>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</si>
  <si>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</si>
  <si>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</si>
  <si>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</si>
  <si>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</si>
  <si>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</si>
  <si>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</si>
  <si>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</si>
  <si>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</si>
  <si>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</si>
  <si>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</si>
  <si>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</si>
  <si>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</si>
  <si>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</si>
  <si>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</si>
  <si>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</si>
  <si>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</si>
  <si>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</si>
  <si>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</si>
  <si>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</si>
  <si>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</si>
  <si>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</si>
  <si>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</si>
  <si>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</si>
  <si>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</si>
  <si>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</si>
  <si>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</si>
  <si>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</si>
  <si>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</si>
  <si>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</si>
  <si>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</si>
  <si>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</si>
  <si>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</si>
  <si>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</si>
  <si>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</si>
  <si>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</si>
  <si>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</si>
  <si>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</si>
  <si>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</si>
  <si>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</si>
  <si>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</si>
  <si>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</si>
  <si>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</si>
  <si>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</si>
  <si>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</si>
  <si>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</si>
  <si>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</si>
  <si>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</si>
  <si>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</si>
  <si>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</si>
  <si>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</si>
  <si>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</si>
  <si>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</si>
  <si>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</si>
  <si>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</si>
  <si>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</si>
  <si>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</si>
  <si>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</si>
  <si>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</si>
  <si>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</si>
  <si>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</si>
  <si>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</si>
  <si>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</si>
  <si>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</si>
  <si>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</si>
  <si>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</si>
  <si>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</si>
  <si>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</si>
  <si>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</si>
  <si>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</si>
  <si>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</si>
  <si>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</si>
  <si>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</si>
  <si>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</si>
  <si>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</si>
  <si>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</si>
  <si>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</si>
  <si>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</si>
  <si>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</si>
  <si>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</si>
  <si>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</si>
  <si>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</si>
  <si>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</si>
  <si>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</si>
  <si>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</si>
  <si>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</si>
  <si>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</si>
  <si>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</si>
  <si>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</si>
  <si>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</si>
  <si>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</si>
  <si>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</si>
  <si>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</si>
  <si>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</si>
  <si>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</si>
  <si>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</si>
  <si>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</si>
  <si>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</si>
  <si>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</si>
  <si>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</si>
  <si>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</si>
  <si>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</si>
  <si>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</si>
  <si>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</si>
  <si>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</si>
  <si>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</si>
  <si>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</si>
  <si>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</si>
  <si>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</si>
  <si>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</si>
  <si>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</si>
  <si>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</si>
  <si>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</si>
  <si>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</si>
  <si>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</si>
  <si>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</si>
  <si>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</si>
  <si>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</si>
  <si>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</si>
  <si>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</si>
  <si>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</si>
  <si>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</si>
  <si>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</si>
  <si>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</si>
  <si>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</si>
  <si>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</si>
  <si>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</si>
  <si>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</si>
  <si>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</si>
  <si>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</si>
  <si>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</si>
  <si>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</si>
  <si>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</si>
  <si>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</si>
  <si>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</si>
  <si>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</si>
  <si>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</si>
  <si>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</si>
  <si>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</si>
  <si>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</si>
  <si>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</si>
  <si>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</si>
  <si>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</si>
  <si>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</si>
  <si>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</si>
  <si>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</si>
  <si>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</si>
  <si>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</si>
  <si>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</si>
  <si>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</si>
  <si>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</si>
  <si>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</si>
  <si>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</si>
  <si>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</si>
  <si>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</si>
  <si>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</si>
  <si>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</si>
  <si>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</si>
  <si>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</si>
  <si>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</si>
  <si>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</si>
  <si>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</si>
  <si>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</si>
  <si>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</si>
  <si>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</si>
  <si>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</si>
  <si>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</si>
  <si>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</si>
  <si>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</si>
  <si>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</si>
  <si>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</si>
  <si>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</si>
  <si>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</si>
  <si>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</si>
  <si>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</si>
  <si>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</si>
  <si>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</si>
  <si>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</si>
  <si>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</si>
  <si>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</si>
  <si>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</si>
  <si>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</si>
  <si>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</si>
  <si>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</si>
  <si>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</si>
  <si>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</si>
  <si>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</si>
  <si>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</si>
  <si>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</si>
  <si>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</si>
  <si>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</si>
  <si>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</si>
  <si>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</si>
  <si>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</si>
  <si>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</si>
  <si>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</si>
  <si>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</si>
  <si>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</si>
  <si>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</si>
  <si>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</si>
  <si>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</si>
  <si>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</si>
  <si>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</si>
  <si>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</si>
  <si>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</si>
  <si>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</si>
  <si>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</si>
  <si>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</si>
  <si>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</si>
  <si>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</si>
  <si>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</si>
  <si>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</si>
  <si>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</si>
  <si>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</si>
  <si>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</si>
  <si>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</si>
  <si>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</si>
  <si>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</si>
  <si>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</si>
  <si>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</si>
  <si>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</si>
  <si>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</si>
  <si>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</si>
  <si>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</si>
  <si>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</si>
  <si>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</si>
  <si>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</si>
  <si>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</si>
  <si>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</si>
  <si>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</si>
  <si>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</si>
  <si>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</si>
  <si>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</si>
  <si>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</si>
  <si>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</si>
  <si>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</si>
  <si>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</si>
  <si>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</si>
  <si>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</si>
  <si>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</si>
  <si>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</si>
  <si>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</si>
  <si>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</si>
  <si>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</si>
  <si>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</si>
  <si>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</si>
  <si>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</si>
  <si>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</si>
  <si>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</si>
  <si>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</si>
  <si>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</si>
  <si>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</si>
  <si>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</si>
  <si>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</si>
  <si>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</si>
  <si>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</si>
  <si>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</si>
  <si>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</si>
  <si>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</si>
  <si>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</si>
  <si>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</si>
  <si>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</si>
  <si>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</si>
  <si>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</si>
  <si>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</si>
  <si>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</si>
  <si>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</si>
  <si>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</si>
  <si>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</si>
  <si>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</si>
  <si>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</si>
  <si>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</si>
  <si>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</si>
  <si>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</si>
  <si>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</si>
  <si>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</si>
  <si>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</si>
  <si>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</si>
  <si>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</si>
  <si>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</si>
  <si>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</si>
  <si>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</si>
  <si>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</si>
  <si>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</si>
  <si>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</si>
  <si>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</si>
  <si>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</si>
  <si>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</si>
  <si>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</si>
  <si>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</si>
  <si>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</si>
  <si>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</si>
  <si>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</si>
  <si>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</si>
  <si>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</si>
  <si>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</si>
  <si>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</si>
  <si>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</si>
  <si>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</si>
  <si>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</si>
  <si>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</si>
  <si>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</si>
  <si>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</si>
  <si>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</si>
  <si>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</si>
  <si>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</si>
  <si>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</si>
  <si>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</si>
  <si>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</si>
  <si>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</si>
  <si>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</si>
  <si>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</si>
  <si>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</si>
  <si>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</si>
  <si>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</si>
  <si>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</si>
  <si>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</si>
  <si>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</si>
  <si>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</si>
  <si>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</si>
  <si>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</si>
  <si>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</si>
  <si>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</si>
  <si>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</si>
  <si>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</si>
  <si>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</si>
  <si>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</si>
  <si>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</si>
  <si>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</si>
  <si>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</si>
  <si>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</si>
  <si>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</si>
  <si>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</si>
  <si>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</si>
  <si>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</si>
  <si>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</si>
  <si>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</si>
  <si>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</si>
  <si>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</si>
  <si>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</si>
  <si>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</si>
  <si>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</si>
  <si>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</si>
  <si>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</si>
  <si>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</si>
  <si>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</si>
  <si>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</si>
  <si>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</si>
  <si>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</si>
  <si>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</si>
  <si>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</si>
  <si>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</si>
  <si>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</si>
  <si>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</si>
  <si>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</si>
  <si>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</si>
  <si>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</si>
  <si>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</si>
  <si>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</si>
  <si>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</si>
  <si>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</si>
  <si>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</si>
  <si>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</si>
  <si>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</si>
  <si>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</si>
  <si>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</si>
  <si>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</si>
  <si>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</si>
  <si>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</si>
  <si>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</si>
  <si>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</si>
  <si>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</si>
  <si>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</si>
  <si>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</si>
  <si>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</si>
  <si>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</si>
  <si>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</si>
  <si>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</si>
  <si>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</si>
  <si>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</si>
  <si>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</si>
  <si>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</si>
  <si>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</si>
  <si>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</si>
  <si>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</si>
  <si>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</si>
  <si>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</si>
  <si>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</si>
  <si>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</si>
  <si>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</si>
  <si>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</si>
  <si>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</si>
  <si>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</si>
  <si>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</si>
  <si>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</si>
  <si>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</si>
  <si>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</si>
  <si>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</si>
  <si>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</si>
  <si>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</si>
  <si>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</si>
  <si>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</si>
  <si>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</si>
  <si>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</si>
  <si>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</si>
  <si>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</si>
  <si>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</si>
  <si>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</si>
  <si>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</si>
  <si>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</si>
  <si>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</si>
  <si>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</si>
  <si>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</si>
  <si>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</si>
  <si>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</si>
  <si>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</si>
  <si>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</si>
  <si>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</si>
  <si>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</si>
  <si>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</si>
  <si>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</si>
  <si>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</si>
  <si>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</si>
  <si>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</si>
  <si>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</si>
  <si>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</si>
  <si>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</si>
  <si>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</si>
  <si>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</si>
  <si>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</si>
  <si>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</si>
  <si>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</si>
  <si>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</si>
  <si>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</si>
  <si>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</si>
  <si>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</si>
  <si>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</si>
  <si>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</si>
  <si>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</si>
  <si>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</si>
  <si>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</si>
  <si>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</si>
  <si>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</si>
  <si>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</si>
  <si>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</si>
  <si>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</si>
  <si>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</si>
  <si>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</si>
  <si>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</si>
  <si>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</si>
  <si>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</si>
  <si>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</si>
  <si>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</si>
  <si>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</si>
  <si>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</si>
  <si>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</si>
  <si>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</si>
  <si>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</si>
  <si>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</si>
  <si>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</si>
  <si>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</si>
  <si>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</si>
  <si>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</si>
  <si>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</si>
  <si>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</si>
  <si>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</si>
  <si>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</si>
  <si>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</si>
  <si>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</si>
  <si>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</si>
  <si>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</si>
  <si>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</si>
  <si>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</si>
  <si>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</si>
  <si>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</si>
  <si>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</si>
  <si>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</si>
  <si>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</si>
  <si>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</si>
  <si>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</si>
  <si>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</si>
  <si>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</si>
  <si>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</si>
  <si>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</si>
  <si>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</si>
  <si>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</si>
  <si>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</si>
  <si>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</si>
  <si>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</si>
  <si>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</si>
  <si>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</si>
  <si>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</si>
  <si>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</si>
  <si>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</si>
  <si>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</si>
  <si>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</si>
  <si>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</si>
  <si>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</si>
  <si>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</si>
  <si>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</si>
  <si>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</si>
  <si>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</si>
  <si>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</si>
  <si>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</si>
  <si>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</si>
  <si>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</si>
  <si>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</si>
  <si>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</si>
  <si>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</si>
  <si>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</si>
  <si>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</si>
  <si>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</si>
  <si>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</si>
  <si>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</si>
  <si>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</si>
  <si>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</si>
  <si>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</si>
  <si>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</si>
  <si>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</si>
  <si>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</si>
  <si>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</si>
  <si>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</si>
  <si>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</si>
  <si>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</si>
  <si>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</si>
  <si>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</si>
  <si>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</si>
  <si>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</si>
  <si>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</si>
  <si>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</si>
  <si>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</si>
  <si>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</si>
  <si>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</si>
  <si>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</si>
  <si>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</si>
  <si>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</si>
  <si>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</si>
  <si>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</si>
  <si>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</si>
  <si>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</si>
  <si>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</si>
  <si>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</si>
  <si>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</si>
  <si>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</si>
  <si>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</si>
  <si>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</si>
  <si>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</si>
  <si>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</si>
  <si>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</si>
  <si>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</si>
  <si>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</si>
  <si>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</si>
  <si>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</si>
  <si>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</si>
  <si>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</si>
  <si>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</si>
  <si>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</si>
  <si>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</si>
  <si>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</si>
  <si>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</si>
  <si>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</si>
  <si>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</si>
  <si>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</si>
  <si>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</si>
  <si>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</si>
  <si>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</si>
  <si>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</si>
  <si>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</si>
  <si>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</si>
  <si>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</si>
  <si>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</si>
  <si>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</si>
  <si>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</si>
  <si>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</si>
  <si>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</si>
  <si>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</si>
  <si>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</si>
  <si>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</si>
  <si>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</si>
  <si>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</si>
  <si>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</si>
  <si>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</si>
  <si>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</si>
  <si>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</si>
  <si>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</si>
  <si>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</si>
  <si>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</si>
  <si>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</si>
  <si>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</si>
  <si>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</si>
  <si>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</si>
  <si>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</si>
  <si>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</si>
  <si>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</si>
  <si>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</si>
  <si>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</si>
  <si>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</si>
  <si>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</si>
  <si>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</si>
  <si>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</si>
  <si>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</si>
  <si>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</si>
  <si>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</si>
  <si>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</si>
  <si>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</si>
  <si>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</si>
  <si>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</si>
  <si>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</si>
  <si>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</si>
  <si>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</si>
  <si>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</si>
  <si>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</si>
  <si>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</si>
  <si>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</si>
  <si>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</si>
  <si>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</si>
  <si>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</si>
  <si>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</si>
  <si>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</si>
  <si>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</si>
  <si>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</si>
  <si>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</si>
  <si>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</si>
  <si>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</si>
  <si>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</si>
  <si>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</si>
  <si>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</si>
  <si>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</si>
  <si>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</si>
  <si>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</si>
  <si>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</si>
  <si>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</si>
  <si>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</si>
  <si>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</si>
  <si>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</si>
  <si>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</si>
  <si>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</si>
  <si>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</si>
  <si>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</si>
  <si>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</si>
  <si>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</si>
  <si>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</si>
  <si>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</si>
  <si>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</si>
  <si>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</si>
  <si>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</si>
  <si>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</si>
  <si>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</si>
  <si>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</si>
  <si>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</si>
  <si>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</si>
  <si>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</si>
  <si>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</si>
  <si>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</si>
  <si>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</si>
  <si>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</si>
  <si>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</si>
  <si>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</si>
  <si>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</si>
  <si>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</si>
  <si>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</si>
  <si>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</si>
  <si>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</si>
  <si>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</si>
  <si>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</si>
  <si>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</si>
  <si>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</si>
  <si>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</si>
  <si>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</si>
  <si>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</si>
  <si>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</si>
  <si>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</si>
  <si>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</si>
  <si>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</si>
  <si>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</si>
  <si>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</si>
  <si>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</si>
  <si>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</si>
  <si>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</si>
  <si>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</si>
  <si>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</si>
  <si>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</si>
  <si>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</si>
  <si>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</si>
  <si>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</si>
  <si>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</si>
  <si>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</si>
  <si>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</si>
  <si>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</si>
  <si>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</si>
  <si>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</si>
  <si>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</si>
  <si>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</si>
  <si>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</si>
  <si>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</si>
  <si>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</si>
  <si>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</si>
  <si>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</si>
  <si>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</si>
  <si>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</si>
  <si>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</si>
  <si>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</si>
  <si>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</si>
  <si>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</si>
  <si>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</si>
  <si>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</si>
  <si>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</si>
  <si>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</si>
  <si>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</si>
  <si>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</si>
  <si>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</si>
  <si>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</si>
  <si>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</si>
  <si>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</si>
  <si>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</si>
  <si>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</si>
  <si>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</si>
  <si>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</si>
  <si>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</si>
  <si>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</si>
  <si>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</si>
  <si>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</si>
  <si>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</si>
  <si>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</si>
  <si>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</si>
  <si>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</si>
  <si>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</si>
  <si>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</si>
  <si>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</si>
  <si>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</si>
  <si>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</si>
  <si>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</si>
  <si>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</si>
  <si>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</si>
  <si>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</si>
  <si>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</si>
  <si>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</si>
  <si>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</si>
  <si>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</si>
  <si>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</si>
  <si>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</si>
  <si>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</si>
  <si>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</si>
  <si>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</si>
  <si>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</si>
  <si>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</si>
  <si>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</si>
  <si>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</si>
  <si>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</si>
  <si>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</si>
  <si>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</si>
  <si>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</si>
  <si>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</si>
  <si>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</si>
  <si>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</si>
  <si>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</si>
  <si>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</si>
  <si>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</si>
  <si>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</si>
  <si>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</si>
  <si>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</si>
  <si>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</si>
  <si>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</si>
  <si>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</si>
  <si>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</si>
  <si>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</si>
  <si>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</si>
  <si>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</si>
  <si>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</si>
  <si>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</si>
  <si>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</si>
  <si>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</si>
  <si>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</si>
  <si>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</si>
  <si>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</si>
  <si>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</si>
  <si>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</si>
  <si>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</si>
  <si>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</si>
  <si>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</si>
  <si>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</si>
  <si>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</si>
  <si>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</si>
  <si>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</si>
  <si>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</si>
  <si>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</si>
  <si>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</si>
  <si>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</si>
  <si>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</si>
  <si>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</si>
  <si>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</si>
  <si>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</si>
  <si>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</si>
  <si>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</si>
  <si>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</si>
  <si>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</si>
  <si>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</si>
  <si>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</si>
  <si>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</si>
  <si>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</si>
  <si>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</si>
  <si>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</si>
  <si>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</si>
  <si>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</si>
  <si>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</si>
  <si>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</si>
  <si>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</si>
  <si>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</si>
  <si>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</si>
  <si>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</si>
  <si>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</si>
  <si>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</si>
  <si>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</si>
  <si>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</si>
  <si>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</si>
  <si>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</si>
  <si>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</si>
  <si>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</si>
  <si>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</si>
  <si>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</si>
  <si>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</si>
  <si>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</si>
  <si>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</si>
  <si>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</si>
  <si>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</si>
  <si>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</si>
  <si>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</si>
  <si>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</si>
  <si>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</si>
  <si>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</si>
  <si>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</si>
  <si>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</si>
  <si>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</si>
  <si>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</si>
  <si>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</si>
  <si>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</si>
  <si>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</si>
  <si>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</si>
  <si>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</si>
  <si>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</si>
  <si>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</si>
  <si>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</si>
  <si>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</si>
  <si>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</si>
  <si>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</si>
  <si>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</si>
  <si>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</si>
  <si>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</si>
  <si>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</si>
  <si>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</si>
  <si>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</si>
  <si>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</si>
  <si>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</si>
  <si>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</si>
  <si>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</si>
  <si>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</si>
  <si>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</si>
  <si>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</si>
  <si>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</si>
  <si>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</si>
  <si>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</si>
  <si>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</si>
  <si>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</si>
  <si>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</si>
  <si>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</si>
  <si>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</si>
  <si>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</si>
  <si>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</si>
  <si>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</si>
  <si>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</si>
  <si>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</si>
  <si>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</si>
  <si>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</si>
  <si>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</si>
  <si>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</si>
  <si>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</si>
  <si>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</si>
  <si>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</si>
  <si>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</si>
  <si>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</si>
  <si>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</si>
  <si>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</si>
  <si>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</si>
  <si>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</si>
  <si>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</si>
  <si>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</si>
  <si>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</si>
  <si>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</si>
  <si>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</si>
  <si>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</si>
  <si>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</si>
  <si>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</si>
  <si>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</si>
  <si>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</si>
  <si>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</si>
  <si>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</si>
  <si>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</si>
  <si>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</si>
  <si>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</si>
  <si>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</si>
  <si>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</si>
  <si>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</si>
  <si>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</si>
  <si>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</si>
  <si>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</si>
  <si>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</si>
  <si>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</si>
  <si>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</si>
  <si>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</si>
  <si>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</si>
  <si>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</si>
  <si>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</si>
  <si>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</si>
  <si>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</si>
  <si>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</si>
  <si>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</si>
  <si>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</si>
  <si>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</si>
  <si>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</si>
  <si>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</si>
  <si>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</si>
  <si>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</si>
  <si>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</si>
  <si>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</si>
  <si>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</si>
  <si>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</si>
  <si>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</si>
  <si>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</si>
  <si>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</si>
  <si>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</si>
  <si>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</si>
  <si>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</si>
  <si>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</si>
  <si>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</si>
  <si>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</si>
  <si>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</si>
  <si>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</si>
  <si>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</si>
  <si>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</si>
  <si>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</si>
  <si>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</si>
  <si>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</si>
  <si>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</si>
  <si>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</si>
  <si>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</si>
  <si>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</si>
  <si>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</si>
  <si>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</si>
  <si>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</si>
  <si>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</si>
  <si>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</si>
  <si>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</si>
  <si>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</si>
  <si>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</si>
  <si>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</si>
  <si>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</si>
  <si>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</si>
  <si>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</si>
  <si>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</si>
  <si>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</si>
  <si>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</si>
  <si>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</si>
  <si>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</si>
  <si>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</si>
  <si>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</si>
  <si>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</si>
  <si>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</si>
  <si>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</si>
  <si>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</si>
  <si>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</si>
  <si>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</si>
  <si>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</si>
  <si>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</si>
  <si>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</si>
  <si>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</si>
  <si>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</si>
  <si>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</si>
  <si>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</si>
  <si>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</si>
  <si>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</si>
  <si>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</si>
  <si>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</si>
  <si>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</si>
  <si>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</si>
  <si>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</si>
  <si>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</si>
  <si>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</si>
  <si>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</si>
  <si>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</si>
  <si>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</si>
  <si>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</si>
  <si>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</si>
  <si>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</si>
  <si>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</si>
  <si>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</si>
  <si>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</si>
  <si>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</si>
  <si>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</si>
  <si>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</si>
  <si>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</si>
  <si>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</si>
  <si>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</si>
  <si>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</si>
  <si>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</si>
  <si>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</si>
  <si>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</si>
  <si>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</si>
  <si>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</si>
  <si>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</si>
  <si>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</si>
  <si>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</si>
  <si>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</si>
  <si>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</si>
  <si>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</si>
  <si>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</si>
  <si>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</si>
  <si>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</si>
  <si>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</si>
  <si>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</si>
  <si>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</si>
  <si>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</si>
  <si>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</si>
  <si>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</si>
  <si>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</si>
  <si>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</si>
  <si>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</si>
  <si>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</si>
  <si>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</si>
  <si>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</si>
  <si>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</si>
  <si>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</si>
  <si>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</si>
  <si>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</si>
  <si>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</si>
  <si>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</si>
  <si>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</si>
  <si>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</si>
  <si>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</si>
  <si>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</si>
  <si>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</si>
  <si>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</si>
  <si>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</si>
  <si>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</si>
  <si>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</si>
  <si>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</si>
  <si>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</si>
  <si>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</si>
  <si>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</si>
  <si>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</si>
  <si>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</si>
  <si>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</si>
  <si>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</si>
  <si>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</si>
  <si>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</si>
  <si>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</si>
  <si>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</si>
  <si>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</si>
  <si>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</si>
  <si>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</si>
  <si>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</si>
  <si>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</si>
  <si>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</si>
  <si>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</si>
  <si>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</si>
  <si>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</si>
  <si>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</si>
  <si>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</si>
  <si>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</si>
  <si>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</si>
  <si>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</si>
  <si>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</si>
  <si>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</si>
  <si>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</si>
  <si>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</si>
  <si>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</si>
  <si>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</si>
  <si>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</si>
  <si>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</si>
  <si>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</si>
  <si>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</si>
  <si>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</si>
  <si>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</si>
  <si>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</si>
  <si>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</si>
  <si>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</si>
  <si>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</si>
  <si>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</si>
  <si>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</si>
  <si>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</si>
  <si>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</si>
  <si>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</si>
  <si>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</si>
  <si>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</si>
  <si>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</si>
  <si>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</si>
  <si>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</si>
  <si>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</si>
  <si>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</si>
  <si>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</si>
  <si>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</si>
  <si>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</si>
  <si>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</si>
  <si>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</si>
  <si>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</si>
  <si>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</si>
  <si>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</si>
  <si>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</si>
  <si>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</si>
  <si>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</si>
  <si>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</si>
  <si>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</si>
  <si>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</si>
  <si>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</si>
  <si>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</si>
  <si>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</si>
  <si>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</si>
  <si>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</si>
  <si>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</si>
  <si>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</si>
  <si>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</si>
  <si>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</si>
  <si>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</si>
  <si>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</si>
  <si>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</si>
  <si>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</si>
  <si>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</si>
  <si>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</si>
  <si>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</si>
  <si>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</si>
  <si>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</si>
  <si>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</si>
  <si>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</si>
  <si>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</si>
  <si>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</si>
  <si>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</si>
  <si>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</si>
  <si>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</si>
  <si>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</si>
  <si>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</si>
  <si>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</si>
  <si>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</si>
  <si>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</si>
  <si>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</si>
  <si>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</si>
  <si>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</si>
  <si>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</si>
  <si>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</si>
  <si>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</si>
  <si>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</si>
  <si>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</si>
  <si>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</si>
  <si>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</si>
  <si>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</si>
  <si>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</si>
  <si>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</si>
  <si>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</si>
  <si>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</si>
  <si>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</si>
  <si>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</si>
  <si>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</si>
  <si>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</si>
  <si>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</si>
  <si>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</si>
  <si>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</si>
  <si>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</si>
  <si>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</si>
  <si>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</si>
  <si>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</si>
  <si>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</si>
  <si>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</si>
  <si>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</si>
  <si>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</si>
  <si>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</si>
  <si>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</si>
  <si>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</si>
  <si>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</si>
  <si>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</si>
  <si>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</si>
  <si>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</si>
  <si>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</si>
  <si>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</si>
  <si>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</si>
  <si>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</si>
  <si>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</si>
  <si>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</si>
  <si>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</si>
  <si>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</si>
  <si>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</si>
  <si>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</si>
  <si>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</si>
  <si>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</si>
  <si>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</si>
  <si>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</si>
  <si>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</si>
  <si>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</si>
  <si>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</si>
  <si>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</si>
  <si>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</si>
  <si>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</si>
  <si>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</si>
  <si>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</si>
  <si>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</si>
  <si>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</si>
  <si>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</si>
  <si>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</si>
  <si>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</si>
  <si>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</si>
  <si>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</si>
  <si>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</si>
  <si>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</si>
  <si>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</si>
  <si>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</si>
  <si>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</si>
  <si>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</si>
  <si>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</si>
  <si>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</si>
  <si>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</si>
  <si>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</si>
  <si>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</si>
  <si>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</si>
  <si>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</si>
  <si>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</si>
  <si>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</si>
  <si>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</si>
  <si>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</si>
  <si>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</si>
  <si>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</si>
  <si>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</si>
  <si>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</si>
  <si>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</si>
  <si>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</si>
  <si>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</si>
  <si>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</si>
  <si>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</si>
  <si>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</si>
  <si>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</si>
  <si>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</si>
  <si>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</si>
  <si>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</si>
  <si>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</si>
  <si>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</si>
  <si>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</si>
  <si>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</si>
  <si>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</si>
  <si>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</si>
  <si>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</si>
  <si>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</si>
  <si>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</si>
  <si>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</si>
  <si>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</si>
  <si>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</si>
  <si>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</si>
  <si>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</si>
  <si>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</si>
  <si>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</si>
  <si>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</si>
  <si>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</si>
  <si>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</si>
  <si>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</si>
  <si>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</si>
  <si>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</si>
  <si>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</si>
  <si>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</si>
  <si>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</si>
  <si>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</si>
  <si>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</si>
  <si>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</si>
  <si>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</si>
  <si>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</si>
  <si>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</si>
  <si>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</si>
  <si>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</si>
  <si>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</si>
  <si>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</si>
  <si>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</si>
  <si>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</si>
  <si>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</si>
  <si>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</si>
  <si>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</si>
  <si>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</si>
  <si>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</si>
  <si>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</si>
  <si>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</si>
  <si>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</si>
  <si>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</si>
  <si>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</si>
  <si>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</si>
  <si>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</si>
  <si>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</si>
  <si>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</si>
  <si>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</si>
  <si>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</si>
  <si>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</si>
  <si>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</si>
  <si>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</si>
  <si>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</si>
  <si>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</si>
  <si>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</si>
  <si>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</si>
  <si>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</si>
  <si>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</si>
  <si>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</si>
  <si>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</si>
  <si>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</si>
  <si>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</si>
  <si>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</si>
  <si>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</si>
  <si>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</si>
  <si>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</si>
  <si>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</si>
  <si>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</si>
  <si>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</si>
  <si>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</si>
  <si>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</si>
  <si>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</si>
  <si>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</si>
  <si>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</si>
  <si>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</si>
  <si>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</si>
  <si>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</si>
  <si>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</si>
  <si>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</si>
  <si>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</si>
  <si>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</si>
  <si>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</si>
  <si>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</si>
  <si>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</si>
  <si>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</si>
  <si>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</si>
  <si>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</si>
  <si>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</si>
  <si>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</si>
  <si>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</si>
  <si>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</si>
  <si>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</si>
  <si>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</si>
  <si>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</si>
  <si>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</si>
  <si>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</si>
  <si>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</si>
  <si>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</si>
  <si>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</si>
  <si>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</si>
  <si>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</si>
  <si>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</si>
  <si>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</si>
  <si>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</si>
  <si>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</si>
  <si>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</si>
  <si>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</si>
  <si>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</si>
  <si>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</si>
  <si>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</si>
  <si>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</si>
  <si>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</si>
  <si>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</si>
  <si>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</si>
  <si>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</si>
  <si>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</si>
  <si>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</si>
  <si>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</si>
  <si>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</si>
  <si>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</si>
  <si>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</si>
  <si>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</si>
  <si>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</si>
  <si>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</si>
  <si>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</si>
  <si>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</si>
  <si>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</si>
  <si>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</si>
  <si>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</si>
  <si>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</si>
  <si>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</si>
  <si>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</si>
  <si>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</si>
  <si>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</si>
  <si>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</si>
  <si>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</si>
  <si>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</si>
  <si>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</si>
  <si>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</si>
  <si>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</si>
  <si>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</si>
  <si>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</si>
  <si>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</si>
  <si>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</si>
  <si>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</si>
  <si>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</si>
  <si>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</si>
  <si>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</si>
  <si>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</si>
  <si>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</si>
  <si>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</si>
  <si>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</si>
  <si>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</si>
  <si>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</si>
  <si>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</si>
  <si>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</si>
  <si>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</si>
  <si>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</si>
  <si>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</si>
  <si>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</si>
  <si>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</si>
  <si>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</si>
  <si>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</si>
  <si>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</si>
  <si>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</si>
  <si>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</si>
  <si>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</si>
  <si>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</si>
  <si>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</si>
  <si>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</si>
  <si>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</si>
  <si>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</si>
  <si>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</si>
  <si>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</si>
  <si>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</si>
  <si>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</si>
  <si>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</si>
  <si>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</si>
  <si>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</si>
  <si>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</si>
  <si>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</si>
  <si>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</si>
  <si>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</si>
  <si>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</si>
  <si>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</si>
  <si>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</si>
  <si>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</si>
  <si>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</si>
  <si>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</si>
  <si>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</si>
  <si>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</si>
  <si>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</si>
  <si>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</si>
  <si>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</si>
  <si>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</si>
  <si>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</si>
  <si>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</si>
  <si>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</si>
  <si>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</si>
  <si>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</si>
  <si>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</si>
  <si>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</si>
  <si>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</si>
  <si>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</si>
  <si>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</si>
  <si>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</si>
  <si>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</si>
  <si>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</si>
  <si>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</si>
  <si>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</si>
  <si>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</si>
  <si>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</si>
  <si>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</si>
  <si>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</si>
  <si>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</si>
  <si>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</si>
  <si>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</si>
  <si>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</si>
  <si>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</si>
  <si>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</si>
  <si>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</si>
  <si>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</si>
  <si>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</si>
  <si>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</si>
  <si>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</si>
  <si>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</si>
  <si>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</si>
  <si>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</si>
  <si>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</si>
  <si>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</si>
  <si>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</si>
  <si>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</si>
  <si>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</si>
  <si>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</si>
  <si>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</si>
  <si>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</si>
  <si>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</si>
  <si>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</si>
  <si>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</si>
  <si>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</si>
  <si>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</si>
  <si>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</si>
  <si>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</si>
  <si>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</si>
  <si>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</si>
  <si>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</si>
  <si>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</si>
  <si>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</si>
  <si>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</si>
  <si>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</si>
  <si>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</si>
  <si>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</si>
  <si>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</si>
  <si>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</si>
  <si>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</si>
  <si>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</si>
  <si>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</si>
  <si>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</si>
  <si>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</si>
  <si>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</si>
  <si>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</si>
  <si>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</si>
  <si>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</si>
  <si>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</si>
  <si>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</si>
  <si>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</si>
  <si>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</si>
  <si>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</si>
  <si>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</si>
  <si>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</si>
  <si>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</si>
  <si>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</si>
  <si>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</si>
  <si>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</si>
  <si>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</si>
  <si>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</si>
  <si>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</si>
  <si>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</si>
  <si>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</si>
  <si>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</si>
  <si>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</si>
  <si>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</si>
  <si>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</si>
  <si>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</si>
  <si>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</si>
  <si>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</si>
  <si>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</si>
  <si>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</si>
  <si>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</si>
  <si>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</si>
  <si>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</si>
  <si>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</si>
  <si>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</si>
  <si>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</si>
  <si>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</si>
  <si>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</si>
  <si>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</si>
  <si>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</si>
  <si>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</si>
  <si>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</si>
  <si>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</si>
  <si>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</si>
  <si>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</si>
  <si>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</si>
  <si>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</si>
  <si>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</si>
  <si>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</si>
  <si>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</si>
  <si>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</si>
  <si>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</si>
  <si>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</si>
  <si>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</si>
  <si>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</si>
  <si>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</si>
  <si>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</si>
  <si>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</si>
  <si>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</si>
  <si>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</si>
  <si>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</si>
  <si>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</si>
  <si>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</si>
  <si>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</si>
  <si>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</si>
  <si>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</si>
  <si>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</si>
  <si>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</si>
  <si>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</si>
  <si>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</si>
  <si>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</si>
  <si>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</si>
  <si>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</si>
  <si>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</si>
  <si>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</si>
  <si>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</si>
  <si>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</si>
  <si>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</si>
  <si>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</si>
  <si>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</si>
  <si>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</si>
  <si>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</si>
  <si>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</si>
  <si>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</si>
  <si>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</si>
  <si>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</si>
  <si>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</si>
  <si>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</si>
  <si>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</si>
  <si>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</si>
  <si>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</si>
  <si>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</si>
  <si>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</si>
  <si>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</si>
  <si>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</si>
  <si>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</si>
  <si>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</si>
  <si>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</si>
  <si>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</si>
  <si>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</si>
  <si>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</si>
  <si>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</si>
  <si>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</si>
  <si>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</si>
  <si>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</si>
  <si>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</si>
  <si>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</si>
  <si>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</si>
  <si>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</si>
  <si>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</si>
  <si>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</si>
  <si>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</si>
  <si>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</si>
  <si>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</si>
  <si>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</si>
  <si>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</si>
  <si>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</si>
  <si>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</si>
  <si>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</si>
  <si>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</si>
  <si>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</si>
  <si>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</si>
  <si>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</si>
  <si>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</si>
  <si>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</si>
  <si>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</si>
  <si>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</si>
  <si>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</si>
  <si>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</si>
  <si>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</si>
  <si>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</si>
  <si>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</si>
  <si>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</si>
  <si>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</si>
  <si>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</si>
  <si>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</si>
  <si>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</si>
  <si>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</si>
  <si>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</si>
  <si>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</si>
  <si>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</si>
  <si>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</si>
  <si>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</si>
  <si>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</si>
  <si>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</si>
  <si>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</si>
  <si>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</si>
  <si>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</si>
  <si>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</si>
  <si>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</si>
  <si>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</si>
  <si>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</si>
  <si>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</si>
  <si>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</si>
  <si>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</si>
  <si>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</si>
  <si>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</si>
  <si>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</si>
  <si>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</si>
  <si>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</si>
  <si>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</si>
  <si>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</si>
  <si>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</si>
  <si>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</si>
  <si>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</si>
  <si>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</si>
  <si>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</si>
  <si>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</si>
  <si>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</si>
  <si>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</si>
  <si>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</si>
  <si>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</si>
  <si>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</si>
  <si>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</si>
  <si>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</si>
  <si>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</si>
  <si>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</si>
  <si>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</si>
  <si>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</si>
  <si>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</si>
  <si>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</si>
  <si>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</si>
  <si>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</si>
  <si>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</si>
  <si>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</si>
  <si>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</si>
  <si>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</si>
  <si>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</si>
  <si>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</si>
  <si>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</si>
  <si>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</si>
  <si>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</si>
  <si>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</si>
  <si>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</si>
  <si>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</si>
  <si>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</si>
  <si>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</si>
  <si>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</si>
  <si>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</si>
  <si>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</si>
  <si>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</si>
  <si>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</si>
  <si>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</si>
  <si>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</si>
  <si>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</si>
  <si>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</si>
  <si>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</si>
  <si>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</si>
  <si>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</si>
  <si>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</si>
  <si>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</si>
  <si>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</si>
  <si>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</si>
  <si>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</si>
  <si>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</si>
  <si>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</si>
  <si>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</si>
  <si>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</si>
  <si>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</si>
  <si>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</si>
  <si>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</si>
  <si>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</si>
  <si>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</si>
  <si>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</si>
  <si>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</si>
  <si>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</si>
  <si>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</si>
  <si>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</si>
  <si>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</si>
  <si>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</si>
  <si>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</si>
  <si>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</si>
  <si>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</si>
  <si>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</si>
  <si>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</si>
  <si>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</si>
  <si>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</si>
  <si>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</si>
  <si>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</si>
  <si>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</si>
  <si>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</si>
  <si>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</si>
  <si>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</si>
  <si>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</si>
  <si>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</si>
  <si>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</si>
  <si>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</si>
  <si>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</si>
  <si>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</si>
  <si>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</si>
  <si>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</si>
  <si>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</si>
  <si>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</si>
  <si>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</si>
  <si>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</si>
  <si>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</si>
  <si>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</si>
  <si>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</si>
  <si>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</si>
  <si>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</si>
  <si>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</si>
  <si>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</si>
  <si>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</si>
  <si>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</si>
  <si>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</si>
  <si>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</si>
  <si>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</si>
  <si>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</si>
  <si>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</si>
  <si>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</si>
  <si>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</si>
  <si>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</si>
  <si>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</si>
  <si>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</si>
  <si>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</si>
  <si>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</si>
  <si>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</si>
  <si>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</si>
  <si>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</si>
  <si>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</si>
  <si>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</si>
  <si>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</si>
  <si>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</si>
  <si>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</si>
  <si>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</si>
  <si>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</si>
  <si>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</si>
  <si>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</si>
  <si>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</si>
  <si>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</si>
  <si>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</si>
  <si>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</si>
  <si>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</si>
  <si>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</si>
  <si>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</si>
  <si>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</si>
  <si>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</si>
  <si>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</si>
  <si>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</si>
  <si>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</si>
  <si>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</si>
  <si>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</si>
  <si>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</si>
  <si>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</si>
  <si>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</si>
  <si>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</si>
  <si>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</si>
  <si>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</si>
  <si>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</si>
  <si>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</si>
  <si>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</si>
  <si>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</si>
  <si>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</si>
  <si>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</si>
  <si>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</si>
  <si>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</si>
  <si>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</si>
  <si>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</si>
  <si>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</si>
  <si>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</si>
  <si>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</si>
  <si>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</si>
  <si>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</si>
  <si>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</si>
  <si>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</si>
  <si>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</si>
  <si>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</si>
  <si>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</si>
  <si>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</si>
  <si>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</si>
  <si>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</si>
  <si>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</si>
  <si>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</si>
  <si>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</si>
  <si>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</si>
  <si>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</si>
  <si>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</si>
  <si>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</si>
  <si>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</si>
  <si>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</si>
  <si>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</si>
  <si>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</si>
  <si>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</si>
  <si>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</si>
  <si>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</si>
  <si>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</si>
  <si>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</si>
  <si>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</si>
  <si>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</si>
  <si>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</si>
  <si>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</si>
  <si>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</si>
  <si>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</si>
  <si>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</si>
  <si>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</si>
  <si>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</si>
  <si>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</si>
  <si>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</si>
  <si>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</si>
  <si>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</si>
  <si>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</si>
  <si>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</si>
  <si>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</si>
  <si>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</si>
  <si>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</si>
  <si>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</si>
  <si>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</si>
  <si>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</si>
  <si>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</si>
  <si>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</si>
  <si>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</si>
  <si>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</si>
  <si>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</si>
  <si>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</si>
  <si>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</si>
  <si>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</si>
  <si>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</si>
  <si>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</si>
  <si>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</si>
  <si>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</si>
  <si>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</si>
  <si>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</si>
  <si>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</si>
  <si>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</si>
  <si>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</si>
  <si>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</si>
  <si>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</si>
  <si>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</si>
  <si>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</si>
  <si>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</si>
  <si>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</si>
  <si>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</si>
  <si>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</si>
  <si>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</si>
  <si>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</si>
  <si>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</si>
  <si>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</si>
  <si>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</si>
  <si>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</si>
  <si>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</si>
  <si>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</si>
  <si>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</si>
  <si>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</si>
  <si>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</si>
  <si>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</si>
  <si>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</si>
  <si>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</si>
  <si>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</si>
  <si>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</si>
  <si>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</si>
  <si>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</si>
  <si>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</si>
  <si>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</si>
  <si>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</si>
  <si>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</si>
  <si>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</si>
  <si>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</si>
  <si>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</si>
  <si>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</si>
  <si>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</si>
  <si>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</si>
  <si>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</si>
  <si>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</si>
  <si>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</si>
  <si>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</si>
  <si>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</si>
  <si>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</si>
  <si>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</si>
  <si>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</si>
  <si>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</si>
  <si>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</si>
  <si>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</si>
  <si>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</si>
  <si>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</si>
  <si>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</si>
  <si>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</si>
  <si>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</si>
  <si>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</si>
  <si>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</si>
  <si>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</si>
  <si>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</si>
  <si>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</si>
  <si>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</si>
  <si>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</si>
  <si>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</si>
  <si>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</si>
  <si>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</si>
  <si>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</si>
  <si>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</si>
  <si>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</si>
  <si>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</si>
  <si>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</si>
  <si>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</si>
  <si>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</si>
  <si>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</si>
  <si>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</si>
  <si>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</si>
  <si>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</si>
  <si>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</si>
  <si>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</si>
  <si>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</si>
  <si>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</si>
  <si>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</si>
  <si>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</si>
  <si>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</si>
  <si>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</si>
  <si>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</si>
  <si>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</si>
  <si>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</si>
  <si>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</si>
  <si>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</si>
  <si>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</si>
  <si>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</si>
  <si>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</si>
  <si>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</si>
  <si>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</si>
  <si>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</si>
  <si>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</si>
  <si>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</si>
  <si>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</si>
  <si>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</si>
  <si>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</si>
  <si>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</si>
  <si>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</si>
  <si>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</si>
  <si>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</si>
  <si>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</si>
  <si>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</si>
  <si>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</si>
  <si>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</si>
  <si>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</si>
  <si>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</si>
  <si>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</si>
  <si>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</si>
  <si>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</si>
  <si>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</si>
  <si>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</si>
  <si>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</si>
  <si>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</si>
  <si>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</si>
  <si>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</si>
  <si>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</si>
  <si>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</si>
  <si>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</si>
  <si>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</si>
  <si>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</si>
  <si>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</si>
  <si>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</si>
  <si>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</si>
  <si>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</si>
  <si>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</si>
  <si>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</si>
  <si>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</si>
  <si>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</si>
  <si>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</si>
  <si>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</si>
  <si>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</si>
  <si>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</si>
  <si>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</si>
  <si>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</si>
  <si>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</si>
  <si>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</si>
  <si>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</si>
  <si>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</si>
  <si>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</si>
  <si>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</si>
  <si>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</si>
  <si>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</si>
  <si>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</si>
  <si>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</si>
  <si>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</si>
  <si>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</si>
  <si>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</si>
  <si>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</si>
  <si>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</si>
  <si>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</si>
  <si>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</si>
  <si>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</si>
  <si>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</si>
  <si>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</si>
  <si>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</si>
  <si>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</si>
  <si>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</si>
  <si>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</si>
  <si>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</si>
  <si>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</si>
  <si>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</si>
  <si>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</si>
  <si>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</si>
  <si>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</si>
  <si>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</si>
  <si>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</si>
  <si>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</si>
  <si>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</si>
  <si>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</si>
  <si>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</si>
  <si>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</si>
  <si>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</si>
  <si>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</si>
  <si>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</si>
  <si>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</si>
  <si>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</si>
  <si>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</si>
  <si>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</si>
  <si>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</si>
  <si>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</si>
  <si>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</si>
  <si>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</si>
  <si>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</si>
  <si>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</si>
  <si>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</si>
  <si>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</si>
  <si>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</si>
  <si>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</si>
  <si>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</si>
  <si>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</si>
  <si>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</si>
  <si>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</si>
  <si>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</si>
  <si>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</si>
  <si>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</si>
  <si>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</si>
  <si>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</si>
  <si>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</si>
  <si>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</si>
  <si>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</si>
  <si>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</si>
  <si>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</si>
  <si>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</si>
  <si>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</si>
  <si>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</si>
  <si>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</si>
  <si>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</si>
  <si>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</si>
  <si>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</si>
  <si>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</si>
  <si>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</si>
  <si>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</si>
  <si>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</si>
  <si>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</si>
  <si>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</si>
  <si>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</si>
  <si>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</si>
  <si>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</si>
  <si>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</si>
  <si>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</si>
  <si>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</si>
  <si>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</si>
  <si>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</si>
  <si>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</si>
  <si>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</si>
  <si>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</si>
  <si>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</si>
  <si>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</si>
  <si>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</si>
  <si>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</si>
  <si>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</si>
  <si>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</si>
  <si>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</si>
  <si>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</si>
  <si>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</si>
  <si>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</si>
  <si>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</si>
  <si>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</si>
  <si>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</si>
  <si>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</si>
  <si>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</si>
  <si>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</si>
  <si>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</si>
  <si>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</si>
  <si>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</si>
  <si>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</si>
  <si>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</si>
  <si>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</si>
  <si>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</si>
  <si>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</si>
  <si>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</si>
  <si>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</si>
  <si>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</si>
  <si>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</si>
  <si>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</si>
  <si>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</si>
  <si>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</si>
  <si>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</si>
  <si>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</si>
  <si>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</si>
  <si>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</si>
  <si>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</si>
  <si>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</si>
  <si>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</si>
  <si>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</si>
  <si>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</si>
  <si>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</si>
  <si>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</si>
  <si>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</si>
  <si>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</si>
  <si>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</si>
  <si>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</si>
  <si>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</si>
  <si>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</si>
  <si>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</si>
  <si>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</si>
  <si>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</si>
  <si>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</si>
  <si>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</si>
  <si>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</si>
  <si>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</si>
  <si>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</si>
  <si>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</si>
  <si>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</si>
  <si>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</si>
  <si>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</si>
  <si>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</si>
  <si>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</si>
  <si>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</si>
  <si>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</si>
  <si>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</si>
  <si>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</si>
  <si>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</si>
  <si>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</si>
  <si>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</si>
  <si>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</si>
  <si>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</si>
  <si>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</si>
  <si>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</si>
  <si>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</si>
  <si>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</si>
  <si>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</si>
  <si>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</si>
  <si>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</si>
  <si>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</si>
  <si>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</si>
  <si>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</si>
  <si>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</si>
  <si>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</si>
  <si>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</si>
  <si>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</si>
  <si>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</si>
  <si>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</si>
  <si>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</si>
  <si>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</si>
  <si>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</si>
  <si>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</si>
  <si>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</si>
  <si>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</si>
  <si>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</si>
  <si>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</si>
  <si>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</si>
  <si>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</si>
  <si>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</si>
  <si>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</si>
  <si>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</si>
  <si>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</si>
  <si>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</si>
  <si>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</si>
  <si>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</si>
  <si>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</si>
  <si>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</si>
  <si>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</si>
  <si>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</si>
  <si>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</si>
  <si>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</si>
  <si>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</si>
  <si>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</si>
  <si>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</si>
  <si>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</si>
  <si>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</si>
  <si>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</si>
  <si>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</si>
  <si>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</si>
  <si>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</si>
  <si>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</si>
  <si>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</si>
  <si>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</si>
  <si>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</si>
  <si>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</si>
  <si>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</si>
  <si>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</si>
  <si>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</si>
  <si>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</si>
  <si>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</si>
  <si>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</si>
  <si>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</si>
  <si>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</si>
  <si>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</si>
  <si>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</si>
  <si>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</si>
  <si>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</si>
  <si>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</si>
  <si>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</si>
  <si>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</si>
  <si>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</si>
  <si>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</si>
  <si>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</si>
  <si>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</si>
  <si>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</si>
  <si>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</si>
  <si>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</si>
  <si>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</si>
  <si>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</si>
  <si>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</si>
  <si>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</si>
  <si>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</si>
  <si>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</si>
  <si>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</si>
  <si>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</si>
  <si>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</si>
  <si>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</si>
  <si>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</si>
  <si>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</si>
  <si>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</si>
  <si>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</si>
  <si>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</si>
  <si>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</si>
  <si>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</si>
  <si>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</si>
  <si>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</si>
  <si>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</si>
  <si>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</si>
  <si>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</si>
  <si>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</si>
  <si>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</si>
  <si>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</si>
  <si>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</si>
  <si>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</si>
  <si>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</si>
  <si>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</si>
  <si>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</si>
  <si>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</si>
  <si>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</si>
  <si>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</si>
  <si>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</si>
  <si>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</si>
  <si>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</si>
  <si>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</si>
  <si>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</si>
  <si>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</si>
  <si>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</si>
  <si>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</si>
  <si>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</si>
  <si>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</si>
  <si>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</si>
  <si>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</si>
  <si>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</si>
  <si>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</si>
  <si>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</si>
  <si>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</si>
  <si>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</si>
  <si>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</si>
  <si>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</si>
  <si>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</si>
  <si>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</si>
  <si>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</si>
  <si>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</si>
  <si>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</si>
  <si>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</si>
  <si>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</si>
  <si>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</si>
  <si>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</si>
  <si>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</si>
  <si>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</si>
  <si>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</si>
  <si>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</si>
  <si>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</si>
  <si>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</si>
  <si>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</si>
  <si>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</si>
  <si>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</si>
  <si>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</si>
  <si>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</si>
  <si>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</si>
  <si>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</si>
  <si>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</si>
  <si>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</si>
  <si>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</si>
  <si>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</si>
  <si>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</si>
  <si>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</si>
  <si>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</si>
  <si>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</si>
  <si>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</si>
  <si>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</si>
  <si>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</si>
  <si>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</si>
  <si>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</si>
  <si>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</si>
  <si>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</si>
  <si>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</si>
  <si>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</si>
  <si>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</si>
  <si>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</si>
  <si>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</si>
  <si>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</si>
  <si>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</si>
  <si>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</si>
  <si>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</si>
  <si>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</si>
  <si>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</si>
  <si>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</si>
  <si>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</si>
  <si>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</si>
  <si>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</si>
  <si>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</si>
  <si>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</si>
  <si>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</si>
  <si>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</si>
  <si>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</si>
  <si>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</si>
  <si>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</si>
  <si>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</si>
  <si>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</si>
  <si>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</si>
  <si>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</si>
  <si>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</si>
  <si>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</si>
  <si>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</si>
  <si>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</si>
  <si>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</si>
  <si>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</si>
  <si>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</si>
  <si>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</si>
  <si>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</si>
  <si>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</si>
  <si>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</si>
  <si>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</si>
  <si>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</si>
  <si>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</si>
  <si>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</si>
  <si>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</si>
  <si>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</si>
  <si>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</si>
  <si>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</si>
  <si>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</si>
  <si>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</si>
  <si>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</si>
  <si>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</si>
  <si>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</si>
  <si>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</si>
  <si>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</si>
  <si>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</si>
  <si>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</si>
  <si>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</si>
  <si>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</si>
  <si>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</si>
  <si>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</si>
  <si>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</si>
  <si>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</si>
  <si>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</si>
  <si>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</si>
  <si>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</si>
  <si>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</si>
  <si>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</si>
  <si>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</si>
  <si>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</si>
  <si>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</si>
  <si>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</si>
  <si>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</si>
  <si>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</si>
  <si>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</si>
  <si>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</si>
  <si>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</si>
  <si>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</si>
  <si>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</si>
  <si>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</si>
  <si>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</si>
  <si>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</si>
  <si>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</si>
  <si>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</si>
  <si>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</si>
  <si>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</si>
  <si>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</si>
  <si>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</si>
  <si>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</si>
  <si>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</si>
  <si>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</si>
  <si>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</si>
  <si>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</si>
  <si>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</si>
  <si>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</si>
  <si>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</si>
  <si>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</si>
  <si>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</si>
  <si>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</si>
  <si>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</si>
  <si>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</si>
  <si>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</si>
  <si>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</si>
  <si>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</si>
  <si>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</si>
  <si>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</si>
  <si>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</si>
  <si>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</si>
  <si>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</si>
  <si>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</si>
  <si>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</si>
  <si>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</si>
  <si>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</si>
  <si>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</si>
  <si>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</si>
  <si>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</si>
  <si>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</si>
  <si>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</si>
  <si>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</si>
  <si>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</si>
  <si>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</si>
  <si>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</si>
  <si>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</si>
  <si>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</si>
  <si>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</si>
  <si>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</si>
  <si>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</si>
  <si>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</si>
  <si>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</si>
  <si>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</si>
  <si>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</si>
  <si>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</si>
  <si>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</si>
  <si>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</si>
  <si>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</si>
  <si>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</si>
  <si>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</si>
  <si>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</si>
  <si>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</si>
  <si>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</si>
  <si>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</si>
  <si>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</si>
  <si>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</si>
  <si>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</si>
  <si>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</si>
  <si>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</si>
  <si>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</si>
  <si>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</si>
  <si>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</si>
  <si>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</si>
  <si>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</si>
  <si>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</si>
  <si>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</si>
  <si>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</si>
  <si>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</si>
  <si>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</si>
  <si>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</si>
  <si>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</si>
  <si>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</si>
  <si>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</si>
  <si>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</si>
  <si>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</si>
  <si>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</si>
  <si>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</si>
  <si>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</si>
  <si>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</si>
  <si>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</si>
  <si>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</si>
  <si>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</si>
  <si>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</si>
  <si>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</si>
  <si>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</si>
  <si>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</si>
  <si>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</si>
  <si>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</si>
  <si>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</si>
  <si>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</si>
  <si>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</si>
  <si>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</si>
  <si>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</si>
  <si>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</si>
  <si>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</si>
  <si>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</si>
  <si>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</si>
  <si>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</si>
  <si>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</si>
  <si>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</si>
  <si>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</si>
  <si>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</si>
  <si>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</si>
  <si>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</si>
  <si>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</si>
  <si>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</si>
  <si>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</si>
  <si>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</si>
  <si>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</si>
  <si>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</si>
  <si>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</si>
  <si>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</si>
  <si>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</si>
  <si>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</si>
  <si>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</si>
  <si>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</si>
  <si>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</si>
  <si>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</si>
  <si>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</si>
  <si>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</si>
  <si>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</si>
  <si>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</si>
  <si>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</si>
  <si>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</si>
  <si>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</si>
  <si>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</si>
  <si>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</si>
  <si>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</si>
  <si>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</si>
  <si>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</si>
  <si>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</si>
  <si>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</si>
  <si>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</si>
  <si>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</si>
  <si>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</si>
  <si>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</si>
  <si>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</si>
  <si>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</si>
  <si>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</si>
  <si>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</si>
  <si>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</si>
  <si>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</si>
  <si>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</si>
  <si>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</si>
  <si>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</si>
  <si>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</si>
  <si>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</si>
  <si>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</si>
  <si>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</si>
  <si>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</si>
  <si>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</si>
  <si>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</si>
  <si>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</si>
  <si>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</si>
  <si>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</si>
  <si>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</si>
  <si>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</si>
  <si>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</si>
  <si>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</si>
  <si>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</si>
  <si>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</si>
  <si>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</si>
  <si>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</si>
  <si>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</si>
  <si>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</si>
  <si>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</si>
  <si>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</si>
  <si>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</si>
  <si>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</si>
  <si>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</si>
  <si>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</si>
  <si>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</si>
  <si>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</si>
  <si>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</si>
  <si>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</si>
  <si>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</si>
  <si>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</si>
  <si>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</si>
  <si>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</si>
  <si>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</si>
  <si>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</si>
  <si>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</si>
  <si>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</si>
  <si>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</si>
  <si>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</si>
  <si>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</si>
  <si>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</si>
  <si>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</si>
  <si>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</si>
  <si>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</si>
  <si>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</si>
  <si>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</si>
  <si>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</si>
  <si>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</si>
  <si>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</si>
  <si>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</si>
  <si>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</si>
  <si>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</si>
  <si>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</si>
  <si>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</si>
  <si>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</si>
  <si>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</si>
  <si>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</si>
  <si>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</si>
  <si>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</si>
  <si>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</si>
  <si>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</si>
  <si>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</si>
  <si>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</si>
  <si>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</si>
  <si>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</si>
  <si>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</si>
  <si>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</si>
  <si>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</si>
  <si>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</si>
  <si>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</si>
  <si>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</si>
  <si>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</si>
  <si>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</si>
  <si>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</si>
  <si>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</si>
  <si>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</si>
  <si>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</si>
  <si>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</si>
  <si>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</si>
  <si>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</si>
  <si>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</si>
  <si>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</si>
  <si>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</si>
  <si>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</si>
  <si>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</si>
  <si>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</si>
  <si>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</si>
  <si>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</si>
  <si>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</si>
  <si>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</si>
  <si>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</si>
  <si>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</si>
  <si>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</si>
  <si>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</si>
  <si>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</si>
  <si>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</si>
  <si>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</si>
  <si>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</si>
  <si>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</si>
  <si>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</si>
  <si>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</si>
  <si>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</si>
  <si>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</si>
  <si>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</si>
  <si>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</si>
  <si>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</si>
  <si>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</si>
  <si>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</si>
  <si>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</si>
  <si>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</si>
  <si>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</si>
  <si>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</si>
  <si>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</si>
  <si>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</si>
  <si>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</si>
  <si>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</si>
  <si>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</si>
  <si>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</si>
  <si>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</si>
  <si>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</si>
  <si>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</si>
  <si>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</si>
  <si>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</si>
  <si>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</si>
  <si>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</si>
  <si>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</si>
  <si>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</si>
  <si>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</si>
  <si>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</si>
  <si>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</si>
  <si>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</si>
  <si>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</si>
  <si>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</si>
  <si>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</si>
  <si>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</si>
  <si>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</si>
  <si>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</si>
  <si>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</si>
  <si>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</si>
  <si>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</si>
  <si>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</si>
  <si>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</si>
  <si>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</si>
  <si>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</si>
  <si>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</si>
  <si>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</si>
  <si>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</si>
  <si>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</si>
  <si>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</si>
  <si>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</si>
  <si>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</si>
  <si>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</si>
  <si>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</si>
  <si>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</si>
  <si>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</si>
  <si>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</si>
  <si>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</si>
  <si>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</si>
  <si>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</si>
  <si>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</si>
  <si>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</si>
  <si>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</si>
  <si>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</si>
  <si>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</si>
  <si>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</si>
  <si>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</si>
  <si>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</si>
  <si>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</si>
  <si>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</si>
  <si>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</si>
  <si>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</si>
  <si>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</si>
  <si>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</si>
  <si>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</si>
  <si>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</si>
  <si>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</si>
  <si>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</si>
  <si>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</si>
  <si>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</si>
  <si>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</si>
  <si>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</si>
  <si>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</si>
  <si>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</si>
  <si>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</si>
  <si>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</si>
  <si>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</si>
  <si>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</si>
  <si>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</si>
  <si>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</si>
  <si>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</si>
  <si>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</si>
  <si>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</si>
  <si>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</si>
  <si>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</si>
  <si>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</si>
  <si>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</si>
  <si>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</si>
  <si>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</si>
  <si>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</si>
  <si>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</si>
  <si>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</si>
  <si>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</si>
  <si>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</si>
  <si>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</si>
  <si>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</si>
  <si>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</si>
  <si>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</si>
  <si>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</si>
  <si>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</si>
  <si>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</si>
  <si>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</si>
  <si>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</si>
  <si>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</si>
  <si>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</si>
  <si>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</si>
  <si>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</si>
  <si>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</si>
  <si>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</si>
  <si>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</si>
  <si>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</si>
  <si>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</si>
  <si>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</si>
  <si>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</si>
  <si>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</si>
  <si>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</si>
  <si>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</si>
  <si>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</si>
  <si>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</si>
  <si>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</si>
  <si>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</si>
  <si>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</si>
  <si>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</si>
  <si>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</si>
  <si>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</si>
  <si>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</si>
  <si>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</si>
  <si>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</si>
  <si>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</si>
  <si>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</si>
  <si>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</si>
  <si>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</si>
  <si>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</si>
  <si>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</si>
  <si>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</si>
  <si>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</si>
  <si>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</si>
  <si>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</si>
  <si>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</si>
  <si>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</si>
  <si>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</si>
  <si>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</si>
  <si>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</si>
  <si>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</si>
  <si>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</si>
  <si>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</si>
  <si>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</si>
  <si>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</si>
  <si>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</si>
  <si>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</si>
  <si>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</si>
  <si>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</si>
  <si>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</si>
  <si>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</si>
  <si>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</si>
  <si>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</si>
  <si>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</si>
  <si>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</si>
  <si>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</si>
  <si>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</si>
  <si>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</si>
  <si>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</si>
  <si>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</si>
  <si>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</si>
  <si>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</si>
  <si>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</si>
  <si>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</si>
  <si>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</si>
  <si>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</si>
  <si>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</si>
  <si>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</si>
  <si>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</si>
  <si>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</si>
  <si>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</si>
  <si>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</si>
  <si>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</si>
  <si>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</si>
  <si>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</si>
  <si>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</si>
  <si>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</si>
  <si>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</si>
  <si>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</si>
  <si>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</si>
  <si>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</si>
  <si>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</si>
  <si>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</si>
  <si>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</si>
  <si>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</si>
  <si>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</si>
  <si>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</si>
  <si>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</si>
  <si>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</si>
  <si>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</si>
  <si>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</si>
  <si>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</si>
  <si>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</si>
  <si>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</si>
  <si>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</si>
  <si>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</si>
  <si>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</si>
  <si>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</si>
  <si>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</si>
  <si>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</si>
  <si>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</si>
  <si>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</si>
  <si>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</si>
  <si>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</si>
  <si>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</si>
  <si>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</si>
  <si>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</si>
  <si>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</si>
  <si>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</si>
  <si>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</si>
  <si>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</si>
  <si>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</si>
  <si>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</si>
  <si>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</si>
  <si>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</si>
  <si>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</si>
  <si>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</si>
  <si>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</si>
  <si>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</si>
  <si>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</si>
  <si>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</si>
  <si>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</si>
  <si>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</si>
  <si>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</si>
  <si>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</si>
  <si>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</si>
  <si>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</si>
  <si>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</si>
  <si>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</si>
  <si>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</si>
  <si>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</si>
  <si>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</si>
  <si>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</si>
  <si>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</si>
  <si>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</si>
  <si>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</si>
  <si>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</si>
  <si>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</si>
  <si>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</si>
  <si>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</si>
  <si>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</si>
  <si>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</si>
  <si>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</si>
  <si>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</si>
  <si>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</si>
  <si>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</si>
  <si>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</si>
  <si>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</si>
  <si>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</si>
  <si>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</si>
  <si>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</si>
  <si>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</si>
  <si>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</si>
  <si>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</si>
  <si>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</si>
  <si>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</si>
  <si>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</si>
  <si>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</si>
  <si>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</si>
  <si>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</si>
  <si>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</si>
  <si>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</si>
  <si>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</si>
  <si>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</si>
  <si>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</si>
  <si>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</si>
  <si>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</si>
  <si>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</si>
  <si>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</si>
  <si>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</si>
  <si>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</si>
  <si>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</si>
  <si>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</si>
  <si>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</si>
  <si>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</si>
  <si>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</si>
  <si>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</si>
  <si>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</si>
  <si>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</si>
  <si>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</si>
  <si>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</si>
  <si>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</si>
  <si>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</si>
  <si>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</si>
  <si>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</si>
  <si>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</si>
  <si>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</si>
  <si>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</si>
  <si>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</si>
  <si>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</si>
  <si>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</si>
  <si>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</si>
  <si>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</si>
  <si>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</si>
  <si>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</si>
  <si>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</si>
  <si>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</si>
  <si>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</si>
  <si>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</si>
  <si>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</si>
  <si>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</si>
  <si>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</si>
  <si>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</si>
  <si>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</si>
  <si>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</si>
  <si>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</si>
  <si>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</si>
  <si>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</si>
  <si>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</si>
  <si>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</si>
  <si>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</si>
  <si>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</si>
  <si>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</si>
  <si>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</si>
  <si>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</si>
  <si>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</si>
  <si>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</si>
  <si>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</si>
  <si>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</si>
  <si>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</si>
  <si>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</si>
  <si>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</si>
  <si>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</si>
  <si>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</si>
  <si>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</si>
  <si>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</si>
  <si>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</si>
  <si>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</si>
  <si>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</si>
  <si>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</si>
  <si>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</si>
  <si>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</si>
  <si>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</si>
  <si>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</si>
  <si>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</si>
  <si>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</si>
  <si>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</si>
  <si>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</si>
  <si>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</si>
  <si>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</si>
  <si>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</si>
  <si>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</si>
  <si>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</si>
  <si>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</si>
  <si>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</si>
  <si>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</si>
  <si>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</si>
  <si>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</si>
  <si>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</si>
  <si>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</si>
  <si>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</si>
  <si>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</si>
  <si>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</si>
  <si>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</si>
  <si>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</si>
  <si>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</si>
  <si>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</si>
  <si>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</si>
  <si>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</si>
  <si>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</si>
  <si>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</si>
  <si>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</si>
  <si>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</si>
  <si>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</si>
  <si>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</si>
  <si>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</si>
  <si>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</si>
  <si>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</si>
  <si>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</si>
  <si>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</si>
  <si>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</si>
  <si>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</si>
  <si>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</si>
  <si>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</si>
  <si>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</si>
  <si>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</si>
  <si>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</si>
  <si>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</si>
  <si>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</si>
  <si>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</si>
  <si>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</si>
  <si>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</si>
  <si>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</si>
  <si>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</si>
  <si>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</si>
  <si>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</si>
  <si>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</si>
  <si>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</si>
  <si>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</si>
  <si>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</si>
  <si>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</si>
  <si>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</si>
  <si>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</si>
  <si>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</si>
  <si>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</si>
  <si>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</si>
  <si>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</si>
  <si>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</si>
  <si>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</si>
  <si>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</si>
  <si>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</si>
  <si>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</si>
  <si>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</si>
  <si>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</si>
  <si>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</si>
  <si>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</si>
  <si>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</si>
  <si>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</si>
  <si>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</si>
  <si>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</si>
  <si>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</si>
  <si>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</si>
  <si>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</si>
  <si>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</si>
  <si>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</si>
  <si>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</si>
  <si>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</si>
  <si>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</si>
  <si>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</si>
  <si>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</si>
  <si>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</si>
  <si>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</si>
  <si>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</si>
  <si>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</si>
  <si>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</si>
  <si>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</si>
  <si>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</si>
  <si>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</si>
  <si>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</si>
  <si>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</si>
  <si>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</si>
  <si>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</si>
  <si>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</si>
  <si>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</si>
  <si>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</si>
  <si>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</si>
  <si>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</si>
  <si>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</si>
  <si>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</si>
  <si>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</si>
  <si>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</si>
  <si>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</si>
  <si>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</si>
  <si>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</si>
  <si>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</si>
  <si>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</si>
  <si>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</si>
  <si>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</si>
  <si>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</si>
  <si>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</si>
  <si>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</si>
  <si>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</si>
  <si>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</si>
  <si>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</si>
  <si>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</si>
  <si>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</si>
  <si>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</si>
  <si>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</si>
  <si>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</si>
  <si>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</si>
  <si>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</si>
  <si>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</si>
  <si>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</si>
  <si>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</si>
  <si>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</si>
  <si>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</si>
  <si>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</si>
  <si>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</si>
  <si>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</si>
  <si>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</si>
  <si>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</si>
  <si>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</si>
  <si>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</si>
  <si>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</si>
  <si>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</si>
  <si>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</si>
  <si>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</si>
  <si>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</si>
  <si>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</si>
  <si>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</si>
  <si>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</si>
  <si>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</si>
  <si>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</si>
  <si>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</si>
  <si>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</si>
  <si>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</si>
  <si>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</si>
  <si>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</si>
  <si>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</si>
  <si>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</si>
  <si>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</si>
  <si>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</si>
  <si>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</si>
  <si>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</si>
  <si>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</si>
  <si>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</si>
  <si>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</si>
  <si>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</si>
  <si>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</si>
  <si>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</si>
  <si>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</si>
  <si>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</si>
  <si>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</si>
  <si>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</si>
  <si>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</si>
  <si>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</si>
  <si>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</si>
  <si>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</si>
  <si>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</si>
  <si>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</si>
  <si>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</si>
  <si>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</si>
  <si>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</si>
  <si>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</si>
  <si>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</si>
  <si>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</si>
  <si>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</si>
  <si>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</si>
  <si>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</si>
  <si>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</si>
  <si>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</si>
  <si>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</si>
  <si>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</si>
  <si>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</si>
  <si>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</si>
  <si>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</si>
  <si>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</si>
  <si>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</si>
  <si>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</si>
  <si>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</si>
  <si>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</si>
  <si>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</si>
  <si>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</si>
  <si>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</si>
  <si>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</si>
  <si>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</si>
  <si>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</si>
  <si>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</si>
  <si>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</si>
  <si>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</si>
  <si>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</si>
  <si>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</si>
  <si>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</si>
  <si>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</si>
  <si>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</si>
  <si>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</si>
  <si>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</si>
  <si>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</si>
  <si>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</si>
  <si>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</si>
  <si>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</si>
  <si>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</si>
  <si>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</si>
  <si>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</si>
  <si>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</si>
  <si>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</si>
  <si>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</si>
  <si>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</si>
  <si>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</si>
  <si>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</si>
  <si>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</si>
  <si>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</si>
  <si>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</si>
  <si>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</si>
  <si>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</si>
  <si>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</si>
  <si>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</si>
  <si>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</si>
  <si>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</si>
  <si>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</si>
  <si>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</si>
  <si>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</si>
  <si>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</si>
  <si>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</si>
  <si>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</si>
  <si>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</si>
  <si>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</si>
  <si>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</si>
  <si>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</si>
  <si>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</si>
  <si>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</si>
  <si>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</si>
  <si>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</si>
  <si>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</si>
  <si>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</si>
  <si>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</si>
  <si>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</si>
  <si>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</si>
  <si>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</si>
  <si>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</si>
  <si>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</si>
  <si>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</si>
  <si>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</si>
  <si>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</si>
  <si>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</si>
  <si>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</si>
  <si>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</si>
  <si>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</si>
  <si>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</si>
  <si>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</si>
  <si>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</si>
  <si>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</si>
  <si>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</si>
  <si>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</si>
  <si>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</si>
  <si>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</si>
  <si>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</si>
  <si>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</si>
  <si>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</si>
  <si>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</si>
  <si>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</si>
  <si>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</si>
  <si>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</si>
  <si>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</si>
  <si>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</si>
  <si>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</si>
  <si>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</si>
  <si>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</si>
  <si>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</si>
  <si>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</si>
  <si>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</si>
  <si>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</si>
  <si>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</si>
  <si>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</si>
  <si>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</si>
  <si>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</si>
  <si>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</si>
  <si>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</si>
  <si>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</si>
  <si>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</si>
  <si>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</si>
  <si>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</si>
  <si>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</si>
  <si>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</si>
  <si>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</si>
  <si>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</si>
  <si>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</si>
  <si>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</si>
  <si>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</si>
  <si>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</si>
  <si>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</si>
  <si>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</si>
  <si>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</si>
  <si>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</si>
  <si>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</si>
  <si>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</si>
  <si>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</si>
  <si>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</si>
  <si>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</si>
  <si>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</si>
  <si>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</si>
  <si>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</si>
  <si>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</si>
  <si>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</si>
  <si>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</si>
  <si>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</si>
  <si>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</si>
  <si>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</si>
  <si>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</si>
  <si>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</si>
  <si>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</si>
  <si>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</si>
  <si>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</si>
  <si>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</si>
  <si>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</si>
  <si>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</si>
  <si>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</si>
  <si>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</si>
  <si>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</si>
  <si>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</si>
  <si>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</si>
  <si>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</si>
  <si>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</si>
  <si>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</si>
  <si>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</si>
  <si>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</si>
  <si>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</si>
  <si>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</si>
  <si>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</si>
  <si>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</si>
  <si>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</si>
  <si>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</si>
  <si>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</si>
  <si>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</si>
  <si>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</si>
  <si>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</si>
  <si>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</si>
  <si>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</si>
  <si>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</si>
  <si>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</si>
  <si>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</si>
  <si>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</si>
  <si>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</si>
  <si>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</si>
  <si>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</si>
  <si>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</si>
  <si>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</si>
  <si>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</si>
  <si>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</si>
  <si>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</si>
  <si>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</si>
  <si>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</si>
  <si>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</si>
  <si>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</si>
  <si>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</si>
  <si>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</si>
  <si>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</si>
  <si>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</si>
  <si>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</si>
  <si>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</si>
  <si>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</si>
  <si>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</si>
  <si>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</si>
  <si>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</si>
  <si>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</si>
  <si>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</si>
  <si>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</si>
  <si>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</si>
  <si>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</si>
  <si>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</si>
  <si>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</si>
  <si>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</si>
  <si>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</si>
  <si>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</si>
  <si>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</si>
  <si>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</si>
  <si>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</si>
  <si>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</si>
  <si>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</si>
  <si>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</si>
  <si>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</si>
  <si>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</si>
  <si>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</si>
  <si>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</si>
  <si>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</si>
  <si>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</si>
  <si>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</si>
  <si>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</si>
  <si>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</si>
  <si>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</si>
  <si>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</si>
  <si>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</si>
  <si>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</si>
  <si>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</si>
  <si>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</si>
  <si>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</si>
  <si>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</si>
  <si>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</si>
  <si>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</si>
  <si>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</si>
  <si>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</si>
  <si>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</si>
  <si>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</si>
  <si>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</si>
  <si>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</si>
  <si>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</si>
  <si>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</si>
  <si>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</si>
  <si>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</si>
  <si>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</si>
  <si>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</si>
  <si>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</si>
  <si>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</si>
  <si>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</si>
  <si>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</si>
  <si>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</si>
  <si>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</si>
  <si>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</si>
  <si>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</si>
  <si>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</si>
  <si>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</si>
  <si>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</si>
  <si>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</si>
  <si>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</si>
  <si>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</si>
  <si>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</si>
  <si>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</si>
  <si>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</si>
  <si>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</si>
  <si>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</si>
  <si>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</si>
  <si>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</si>
  <si>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</si>
  <si>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</si>
  <si>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</si>
  <si>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</si>
  <si>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</si>
  <si>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</si>
  <si>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</si>
  <si>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</si>
  <si>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</si>
  <si>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</si>
  <si>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</si>
  <si>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</si>
  <si>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</si>
  <si>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</si>
  <si>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</si>
  <si>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</si>
  <si>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</si>
  <si>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</si>
  <si>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</si>
  <si>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</si>
  <si>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</si>
  <si>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</si>
  <si>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</si>
  <si>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</si>
  <si>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</si>
  <si>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</si>
  <si>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</si>
  <si>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</si>
  <si>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</si>
  <si>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</si>
  <si>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</si>
  <si>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</si>
  <si>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</si>
  <si>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</si>
  <si>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</si>
  <si>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</si>
  <si>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</si>
  <si>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</si>
  <si>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</si>
  <si>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</si>
  <si>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</si>
  <si>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</si>
  <si>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</si>
  <si>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</si>
  <si>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</si>
  <si>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</si>
  <si>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</si>
  <si>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</si>
  <si>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</si>
  <si>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</si>
  <si>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</si>
  <si>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</si>
  <si>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</si>
  <si>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</si>
  <si>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</si>
  <si>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</si>
  <si>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</si>
  <si>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</si>
  <si>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</si>
  <si>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</si>
  <si>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</si>
  <si>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</si>
  <si>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</si>
  <si>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</si>
  <si>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</si>
  <si>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</si>
  <si>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</si>
  <si>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</si>
  <si>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</si>
  <si>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</si>
  <si>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</si>
  <si>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</si>
  <si>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</si>
  <si>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</si>
  <si>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</si>
  <si>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</si>
  <si>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</si>
  <si>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</si>
  <si>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</si>
  <si>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</si>
  <si>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</si>
  <si>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</si>
  <si>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</si>
  <si>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</si>
  <si>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</si>
  <si>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</si>
  <si>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</si>
  <si>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</si>
  <si>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</si>
  <si>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</si>
  <si>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</si>
  <si>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</si>
  <si>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</si>
  <si>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</si>
  <si>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</si>
  <si>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</si>
  <si>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</si>
  <si>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</si>
  <si>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</si>
  <si>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</si>
  <si>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</si>
  <si>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</si>
  <si>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</si>
  <si>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</si>
  <si>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</si>
  <si>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</si>
  <si>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</si>
  <si>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</si>
  <si>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</si>
  <si>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</si>
  <si>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</si>
  <si>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</si>
  <si>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</si>
  <si>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</si>
  <si>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</si>
  <si>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</si>
  <si>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</si>
  <si>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</si>
  <si>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</si>
  <si>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</si>
  <si>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</si>
  <si>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</si>
  <si>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</si>
  <si>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</si>
  <si>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</si>
  <si>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</si>
  <si>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</si>
  <si>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</si>
  <si>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</si>
  <si>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</si>
  <si>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</si>
  <si>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</si>
  <si>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</si>
  <si>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</si>
  <si>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</si>
  <si>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</si>
  <si>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</si>
  <si>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</si>
  <si>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</si>
  <si>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</si>
  <si>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</si>
  <si>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</si>
  <si>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</si>
  <si>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</si>
  <si>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</si>
  <si>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</si>
  <si>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</si>
  <si>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</si>
  <si>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</si>
  <si>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</si>
  <si>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</si>
  <si>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</si>
  <si>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</si>
  <si>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</si>
  <si>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</si>
  <si>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</si>
  <si>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</si>
  <si>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</si>
  <si>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</si>
  <si>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</si>
  <si>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</si>
  <si>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</si>
  <si>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</si>
  <si>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</si>
  <si>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</si>
  <si>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</si>
  <si>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</si>
  <si>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</si>
  <si>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</si>
  <si>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</si>
  <si>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</si>
  <si>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</si>
  <si>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</si>
  <si>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</si>
  <si>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</si>
  <si>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</si>
  <si>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</si>
  <si>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</si>
  <si>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</si>
  <si>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</si>
  <si>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</si>
  <si>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</si>
  <si>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</si>
  <si>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</si>
  <si>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</si>
  <si>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</si>
  <si>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</si>
  <si>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</si>
  <si>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</si>
  <si>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</si>
  <si>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</si>
  <si>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</si>
  <si>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</si>
  <si>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</si>
  <si>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</si>
  <si>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</si>
  <si>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</si>
  <si>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</si>
  <si>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</si>
  <si>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</si>
  <si>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</si>
  <si>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</si>
  <si>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</si>
  <si>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</si>
  <si>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</si>
  <si>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</si>
  <si>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</si>
  <si>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</si>
  <si>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</si>
  <si>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</si>
  <si>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</si>
  <si>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</si>
  <si>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</si>
  <si>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</si>
  <si>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</si>
  <si>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</si>
  <si>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</si>
  <si>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</si>
  <si>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</si>
  <si>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</si>
  <si>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</si>
  <si>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</si>
  <si>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</si>
  <si>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</si>
  <si>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</si>
  <si>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</si>
  <si>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</si>
  <si>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</si>
  <si>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</si>
  <si>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</si>
  <si>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</si>
  <si>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</si>
  <si>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</si>
  <si>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</si>
  <si>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</si>
  <si>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</si>
  <si>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</si>
  <si>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</si>
  <si>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</si>
  <si>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</si>
  <si>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</si>
  <si>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</si>
  <si>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</si>
  <si>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</si>
  <si>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</si>
  <si>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</si>
  <si>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</si>
  <si>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</si>
  <si>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</si>
  <si>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</si>
  <si>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</si>
  <si>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</si>
  <si>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</si>
  <si>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</si>
  <si>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</si>
  <si>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</si>
  <si>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</si>
  <si>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</si>
  <si>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</si>
  <si>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</si>
  <si>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</si>
  <si>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</si>
  <si>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</si>
  <si>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</si>
  <si>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</si>
  <si>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</si>
  <si>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</si>
  <si>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</si>
  <si>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</si>
  <si>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</si>
  <si>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</si>
  <si>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</si>
  <si>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</si>
  <si>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</si>
  <si>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</si>
  <si>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</si>
  <si>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</si>
  <si>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</si>
  <si>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</si>
  <si>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</si>
  <si>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</si>
  <si>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</si>
  <si>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</si>
  <si>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</si>
  <si>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</si>
  <si>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</si>
  <si>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</si>
  <si>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</si>
  <si>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</si>
  <si>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</si>
  <si>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</si>
  <si>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</si>
  <si>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</si>
  <si>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</si>
  <si>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</si>
  <si>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</si>
  <si>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</si>
  <si>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</si>
  <si>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</si>
  <si>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</si>
  <si>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</si>
  <si>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</si>
  <si>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</si>
  <si>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</si>
  <si>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</si>
  <si>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</si>
  <si>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</si>
  <si>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</si>
  <si>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</si>
  <si>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</si>
  <si>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</si>
  <si>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</si>
  <si>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</si>
  <si>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</si>
  <si>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</si>
  <si>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</si>
  <si>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</si>
  <si>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</si>
  <si>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</si>
  <si>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</si>
  <si>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</si>
  <si>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</si>
  <si>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</si>
  <si>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</si>
  <si>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</si>
  <si>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</si>
  <si>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</si>
  <si>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</si>
  <si>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</si>
  <si>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</si>
  <si>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</si>
  <si>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</si>
  <si>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</si>
  <si>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</si>
  <si>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</si>
  <si>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</si>
  <si>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</si>
  <si>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</si>
  <si>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</si>
  <si>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</si>
  <si>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</si>
  <si>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</si>
  <si>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</si>
  <si>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</si>
  <si>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</si>
  <si>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</si>
  <si>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</si>
  <si>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</si>
  <si>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</si>
  <si>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</si>
  <si>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</si>
  <si>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</si>
  <si>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</si>
  <si>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</si>
  <si>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</si>
  <si>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</si>
  <si>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</si>
  <si>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</si>
  <si>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</si>
  <si>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</si>
  <si>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</si>
  <si>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</si>
  <si>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</si>
  <si>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</si>
  <si>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</si>
  <si>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</si>
  <si>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</si>
  <si>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</si>
  <si>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</si>
  <si>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</si>
  <si>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</si>
  <si>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</si>
  <si>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</si>
  <si>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</si>
  <si>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</si>
  <si>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</si>
  <si>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</si>
  <si>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</si>
  <si>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</si>
  <si>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</si>
  <si>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</si>
  <si>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</si>
  <si>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</si>
  <si>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</si>
  <si>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</si>
  <si>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</si>
  <si>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</si>
  <si>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</si>
  <si>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</si>
  <si>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</si>
  <si>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</si>
  <si>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</si>
  <si>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</si>
  <si>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</si>
  <si>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</si>
  <si>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</si>
  <si>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</si>
  <si>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</si>
  <si>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</si>
  <si>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</si>
  <si>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</si>
  <si>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</si>
  <si>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</si>
  <si>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</si>
  <si>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</si>
  <si>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</si>
  <si>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</si>
  <si>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</si>
  <si>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</si>
  <si>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</si>
  <si>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</si>
  <si>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</si>
  <si>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</si>
  <si>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</si>
  <si>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</si>
  <si>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</si>
  <si>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</si>
  <si>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</si>
  <si>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</si>
  <si>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</si>
  <si>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</si>
  <si>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</si>
  <si>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</si>
  <si>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</si>
  <si>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</si>
  <si>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</si>
  <si>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</si>
  <si>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</si>
  <si>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</si>
  <si>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</si>
  <si>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</si>
  <si>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</si>
  <si>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</si>
  <si>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</si>
  <si>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</si>
  <si>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</si>
  <si>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</si>
  <si>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</si>
  <si>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</si>
  <si>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</si>
  <si>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</si>
  <si>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</si>
  <si>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</si>
  <si>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</si>
  <si>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</si>
  <si>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</si>
  <si>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</si>
  <si>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</si>
  <si>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</si>
  <si>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</si>
  <si>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</si>
  <si>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</si>
  <si>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</si>
  <si>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</si>
  <si>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</si>
  <si>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</si>
  <si>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</si>
  <si>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</si>
  <si>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</si>
  <si>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</si>
  <si>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</si>
  <si>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</si>
  <si>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</si>
  <si>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</si>
  <si>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</si>
  <si>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</si>
  <si>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</si>
  <si>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</si>
  <si>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</si>
  <si>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</si>
  <si>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</si>
  <si>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</si>
  <si>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</si>
  <si>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</si>
  <si>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</si>
  <si>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</si>
  <si>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</si>
  <si>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</si>
  <si>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</si>
  <si>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</si>
  <si>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</si>
  <si>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</si>
  <si>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</si>
  <si>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</si>
  <si>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</si>
  <si>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</si>
  <si>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</si>
  <si>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</si>
  <si>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</si>
  <si>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</si>
  <si>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</si>
  <si>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</si>
  <si>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</si>
  <si>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</si>
  <si>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</si>
  <si>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</si>
  <si>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</si>
  <si>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</si>
  <si>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</si>
  <si>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</si>
  <si>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</si>
  <si>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</si>
  <si>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</si>
  <si>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</si>
  <si>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</si>
  <si>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</si>
  <si>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</si>
  <si>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</si>
  <si>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</si>
  <si>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</si>
  <si>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</si>
  <si>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</si>
  <si>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</si>
  <si>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</si>
  <si>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</si>
  <si>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</si>
  <si>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</si>
  <si>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</si>
  <si>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</si>
  <si>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</si>
  <si>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</si>
  <si>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</si>
  <si>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</si>
  <si>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</si>
  <si>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</si>
  <si>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</si>
  <si>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</si>
  <si>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</si>
  <si>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</si>
  <si>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</si>
  <si>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</si>
  <si>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</si>
  <si>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</si>
  <si>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</si>
  <si>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</si>
  <si>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</si>
  <si>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</si>
  <si>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</si>
  <si>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</si>
  <si>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</si>
  <si>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</si>
  <si>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</si>
  <si>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</si>
  <si>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</si>
  <si>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</si>
  <si>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</si>
  <si>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</si>
  <si>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</si>
  <si>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</si>
  <si>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</si>
  <si>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</si>
  <si>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</si>
  <si>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</si>
  <si>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</si>
  <si>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</si>
  <si>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</si>
  <si>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</si>
  <si>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</si>
  <si>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</si>
  <si>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</si>
  <si>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</si>
  <si>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</si>
  <si>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</si>
  <si>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</si>
  <si>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</si>
  <si>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</si>
  <si>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</si>
  <si>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</si>
  <si>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</si>
  <si>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</si>
  <si>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</si>
  <si>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</si>
  <si>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</si>
  <si>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</si>
  <si>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</si>
  <si>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</si>
  <si>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</si>
  <si>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</si>
  <si>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</si>
  <si>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</si>
  <si>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</si>
  <si>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</si>
  <si>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</si>
  <si>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</si>
  <si>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</si>
  <si>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</si>
  <si>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</si>
  <si>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</si>
  <si>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</si>
  <si>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</si>
  <si>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</si>
  <si>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</si>
  <si>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</si>
  <si>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</si>
  <si>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</si>
  <si>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</si>
  <si>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</si>
  <si>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</si>
  <si>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</si>
  <si>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</si>
  <si>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</si>
  <si>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</si>
  <si>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</si>
  <si>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</si>
  <si>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</si>
  <si>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</si>
  <si>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</si>
  <si>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</si>
  <si>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</si>
  <si>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</si>
  <si>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</si>
  <si>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</si>
  <si>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</si>
  <si>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</si>
  <si>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</si>
  <si>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</si>
  <si>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</si>
  <si>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</si>
  <si>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</si>
  <si>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</si>
  <si>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</si>
  <si>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</si>
  <si>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</si>
  <si>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</si>
  <si>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</si>
  <si>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</si>
  <si>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</si>
  <si>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</si>
  <si>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</si>
  <si>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</si>
  <si>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</si>
  <si>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</si>
  <si>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</si>
  <si>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</si>
  <si>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</si>
  <si>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</si>
  <si>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</si>
  <si>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</si>
  <si>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</si>
  <si>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</si>
  <si>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</si>
  <si>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</si>
  <si>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</si>
  <si>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</si>
  <si>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</si>
  <si>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</si>
  <si>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</si>
  <si>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</si>
  <si>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</si>
  <si>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</si>
  <si>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</si>
  <si>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</si>
  <si>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</si>
  <si>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</si>
  <si>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</si>
  <si>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</si>
  <si>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</si>
  <si>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</si>
  <si>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</si>
  <si>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</si>
  <si>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</si>
  <si>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</si>
  <si>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</si>
  <si>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</si>
  <si>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</si>
  <si>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</si>
  <si>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</si>
  <si>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</si>
  <si>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</si>
  <si>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</si>
  <si>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</si>
  <si>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</si>
  <si>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</si>
  <si>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</si>
  <si>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</si>
  <si>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</si>
  <si>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</si>
  <si>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</si>
  <si>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</si>
  <si>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</si>
  <si>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</si>
  <si>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</si>
  <si>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</si>
  <si>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</si>
  <si>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</si>
  <si>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</si>
  <si>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</si>
  <si>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</si>
  <si>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</si>
  <si>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</si>
  <si>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</si>
  <si>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</si>
  <si>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</si>
  <si>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</si>
  <si>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</si>
  <si>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</si>
  <si>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</si>
  <si>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</si>
  <si>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</si>
  <si>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</si>
  <si>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</si>
  <si>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</si>
  <si>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</si>
  <si>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</si>
  <si>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</si>
  <si>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</si>
  <si>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</si>
  <si>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</si>
  <si>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</si>
  <si>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</si>
  <si>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</si>
  <si>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</si>
  <si>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</si>
  <si>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</si>
  <si>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</si>
  <si>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</si>
  <si>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</si>
  <si>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</si>
  <si>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</si>
  <si>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</si>
  <si>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</si>
  <si>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</si>
  <si>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</si>
  <si>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</si>
  <si>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</si>
  <si>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</si>
  <si>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</si>
  <si>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</si>
  <si>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</si>
  <si>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</si>
  <si>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</si>
  <si>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</si>
  <si>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</si>
  <si>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</si>
  <si>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</si>
  <si>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</si>
  <si>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</si>
  <si>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</si>
  <si>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</si>
  <si>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</si>
  <si>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</si>
  <si>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</si>
  <si>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</si>
  <si>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</si>
  <si>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</si>
  <si>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</si>
  <si>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</si>
  <si>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</si>
  <si>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</si>
  <si>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</si>
  <si>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</si>
  <si>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</si>
  <si>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</si>
  <si>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</si>
  <si>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</si>
  <si>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</si>
  <si>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</si>
  <si>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</si>
  <si>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</si>
  <si>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</si>
  <si>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</si>
  <si>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</si>
  <si>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</si>
  <si>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</si>
  <si>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</si>
  <si>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</si>
  <si>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</si>
  <si>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</si>
  <si>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</si>
  <si>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</si>
  <si>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</si>
  <si>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</si>
  <si>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</si>
  <si>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</si>
  <si>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</si>
  <si>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</si>
  <si>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</si>
  <si>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</si>
  <si>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</si>
  <si>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</si>
  <si>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</si>
  <si>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</si>
  <si>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</si>
  <si>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</si>
  <si>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</si>
  <si>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</si>
  <si>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</si>
  <si>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</si>
  <si>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</si>
  <si>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</si>
  <si>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</si>
  <si>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</si>
  <si>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</si>
  <si>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</si>
  <si>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</si>
  <si>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</si>
  <si>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</si>
  <si>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</si>
  <si>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</si>
  <si>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</si>
  <si>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</si>
  <si>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</si>
  <si>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</si>
  <si>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</si>
  <si>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</si>
  <si>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</si>
  <si>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</si>
  <si>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</si>
  <si>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</si>
  <si>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</si>
  <si>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</si>
  <si>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</si>
  <si>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</si>
  <si>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</si>
  <si>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</si>
  <si>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</si>
  <si>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</si>
  <si>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</si>
  <si>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</si>
  <si>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</si>
  <si>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</si>
  <si>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</si>
  <si>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</si>
  <si>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</si>
  <si>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</si>
  <si>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</si>
  <si>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</si>
  <si>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</si>
  <si>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</si>
  <si>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</si>
  <si>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</si>
  <si>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</si>
  <si>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</si>
  <si>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</si>
  <si>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</si>
  <si>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</si>
  <si>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</si>
  <si>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</si>
  <si>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</si>
  <si>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</si>
  <si>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</si>
  <si>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</si>
  <si>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</si>
  <si>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</si>
  <si>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</si>
  <si>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</si>
  <si>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</si>
  <si>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</si>
  <si>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</si>
  <si>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</si>
  <si>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</si>
  <si>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</si>
  <si>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</si>
  <si>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</si>
  <si>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</si>
  <si>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</si>
  <si>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</si>
  <si>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</si>
  <si>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</si>
  <si>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</si>
  <si>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</si>
  <si>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</si>
  <si>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</si>
  <si>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</si>
  <si>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</si>
  <si>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</si>
  <si>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</si>
  <si>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</si>
  <si>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</si>
  <si>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</si>
  <si>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</si>
  <si>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</si>
  <si>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</si>
  <si>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</si>
  <si>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</si>
  <si>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</si>
  <si>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</si>
  <si>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</si>
  <si>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</si>
  <si>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</si>
  <si>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</si>
  <si>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</si>
  <si>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</si>
  <si>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</si>
  <si>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</si>
  <si>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</si>
  <si>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</si>
  <si>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</si>
  <si>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</si>
  <si>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</si>
  <si>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</si>
  <si>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</si>
  <si>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</si>
  <si>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</si>
  <si>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</si>
  <si>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</si>
  <si>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</si>
  <si>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</si>
  <si>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</si>
  <si>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</si>
  <si>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</si>
  <si>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</si>
  <si>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</si>
  <si>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</si>
  <si>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</si>
  <si>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</si>
  <si>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</si>
  <si>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</si>
  <si>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</si>
  <si>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</si>
  <si>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</si>
  <si>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</si>
  <si>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</si>
  <si>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</si>
  <si>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</si>
  <si>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</si>
  <si>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</si>
  <si>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</si>
  <si>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</si>
  <si>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</si>
  <si>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</si>
  <si>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</si>
  <si>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</si>
  <si>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</si>
  <si>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</si>
  <si>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</si>
  <si>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</si>
  <si>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</si>
  <si>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</si>
  <si>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</si>
  <si>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</si>
  <si>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</si>
  <si>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</si>
  <si>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</si>
  <si>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</si>
  <si>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</si>
  <si>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</si>
  <si>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</si>
  <si>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</si>
  <si>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</si>
  <si>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</si>
  <si>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</si>
  <si>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</si>
  <si>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</si>
  <si>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</si>
  <si>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</si>
  <si>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</si>
  <si>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</si>
  <si>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</si>
  <si>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</si>
  <si>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</si>
  <si>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</si>
  <si>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</si>
  <si>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</si>
  <si>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</si>
  <si>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</si>
  <si>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</si>
  <si>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</si>
  <si>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</si>
  <si>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</si>
  <si>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</si>
  <si>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</si>
  <si>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</si>
  <si>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</si>
  <si>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</si>
  <si>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</si>
  <si>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</si>
  <si>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</si>
  <si>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</si>
  <si>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</si>
  <si>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</si>
  <si>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</si>
  <si>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</si>
  <si>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</si>
  <si>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</si>
  <si>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</si>
  <si>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</si>
  <si>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</si>
  <si>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</si>
  <si>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</si>
  <si>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</si>
  <si>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</si>
  <si>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</si>
  <si>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</si>
  <si>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</si>
  <si>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</si>
  <si>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</si>
  <si>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</si>
  <si>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</si>
  <si>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</si>
  <si>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</si>
  <si>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</si>
  <si>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</si>
  <si>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</si>
  <si>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</si>
  <si>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</si>
  <si>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</si>
  <si>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</si>
  <si>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</si>
  <si>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</si>
  <si>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</si>
  <si>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</si>
  <si>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</si>
  <si>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</si>
  <si>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</si>
  <si>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</si>
  <si>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</si>
  <si>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</si>
  <si>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</si>
  <si>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</si>
  <si>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</si>
  <si>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</si>
  <si>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</si>
  <si>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</si>
  <si>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</si>
  <si>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</si>
  <si>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</si>
  <si>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</si>
  <si>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</si>
  <si>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</si>
  <si>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</si>
  <si>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</si>
  <si>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</si>
  <si>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</si>
  <si>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</si>
  <si>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</si>
  <si>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</si>
  <si>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</si>
  <si>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</si>
  <si>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</si>
  <si>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</si>
  <si>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</si>
  <si>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</si>
  <si>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</si>
  <si>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</si>
  <si>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</si>
  <si>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</si>
  <si>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</si>
  <si>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</si>
  <si>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</si>
  <si>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</si>
  <si>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</si>
  <si>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</si>
  <si>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</si>
  <si>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</si>
  <si>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</si>
  <si>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</si>
  <si>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</si>
  <si>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</si>
  <si>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</si>
  <si>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</si>
  <si>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</si>
  <si>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</si>
  <si>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</si>
  <si>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</si>
  <si>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</si>
  <si>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</si>
  <si>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</si>
  <si>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</si>
  <si>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</si>
  <si>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</si>
  <si>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</si>
  <si>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</si>
  <si>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</si>
  <si>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</si>
  <si>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</si>
  <si>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</si>
  <si>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</si>
  <si>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</si>
  <si>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</si>
  <si>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</si>
  <si>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</si>
  <si>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</si>
  <si>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</si>
  <si>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</si>
  <si>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</si>
  <si>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</si>
  <si>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</si>
  <si>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</si>
  <si>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</si>
  <si>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</si>
  <si>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</si>
  <si>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</si>
  <si>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</si>
  <si>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</si>
  <si>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</si>
  <si>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</si>
  <si>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</si>
  <si>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</si>
  <si>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</si>
  <si>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</si>
  <si>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</si>
  <si>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</si>
  <si>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</si>
  <si>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</si>
  <si>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</si>
  <si>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</si>
  <si>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</si>
  <si>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</si>
  <si>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</si>
  <si>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</si>
  <si>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</si>
  <si>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</si>
  <si>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</si>
  <si>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</si>
  <si>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</si>
  <si>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</si>
  <si>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</si>
  <si>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</si>
  <si>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</si>
  <si>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</si>
  <si>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</si>
  <si>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</si>
  <si>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</si>
  <si>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</si>
  <si>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</si>
  <si>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</si>
  <si>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</si>
  <si>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</si>
  <si>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</si>
  <si>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</si>
  <si>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</si>
  <si>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</si>
  <si>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</si>
  <si>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</si>
  <si>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</si>
  <si>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</si>
  <si>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</si>
  <si>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</si>
  <si>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</si>
  <si>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</si>
  <si>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</si>
  <si>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</si>
  <si>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</si>
  <si>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</si>
  <si>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</si>
  <si>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</si>
  <si>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</si>
  <si>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</si>
  <si>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</si>
  <si>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</si>
  <si>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</si>
  <si>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</si>
  <si>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</si>
  <si>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</si>
  <si>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</si>
  <si>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</si>
  <si>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</si>
  <si>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</si>
  <si>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</si>
  <si>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</si>
  <si>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</si>
  <si>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</si>
  <si>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</si>
  <si>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</si>
  <si>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</si>
  <si>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</si>
  <si>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</si>
  <si>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</si>
  <si>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</si>
  <si>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</si>
  <si>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</si>
  <si>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</si>
  <si>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</si>
  <si>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</si>
  <si>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</si>
  <si>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</si>
  <si>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</si>
  <si>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</si>
  <si>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</si>
  <si>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</si>
  <si>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</si>
  <si>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</si>
  <si>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</si>
  <si>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</si>
  <si>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</si>
  <si>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</si>
  <si>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</si>
  <si>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</si>
  <si>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</si>
  <si>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</si>
  <si>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</si>
  <si>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</si>
  <si>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</si>
  <si>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</si>
  <si>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</si>
  <si>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</si>
  <si>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</si>
  <si>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</si>
  <si>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</si>
  <si>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</si>
  <si>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</si>
  <si>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</si>
  <si>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</si>
  <si>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</si>
  <si>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</si>
  <si>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</si>
  <si>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</si>
  <si>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</si>
  <si>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</si>
  <si>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</si>
  <si>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</si>
  <si>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</si>
  <si>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</si>
  <si>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</si>
  <si>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</si>
  <si>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</si>
  <si>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</si>
  <si>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</si>
  <si>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</si>
  <si>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</si>
  <si>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</si>
  <si>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</si>
  <si>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</si>
  <si>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</si>
  <si>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</si>
  <si>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</si>
  <si>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</si>
  <si>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</si>
  <si>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</si>
  <si>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</si>
  <si>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</si>
  <si>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</si>
  <si>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</si>
  <si>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</si>
  <si>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</si>
  <si>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</si>
  <si>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</si>
  <si>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</si>
  <si>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</si>
  <si>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</si>
  <si>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</si>
  <si>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</si>
  <si>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</si>
  <si>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</si>
  <si>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</si>
  <si>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</si>
  <si>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</si>
  <si>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</si>
  <si>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</si>
  <si>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</si>
  <si>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</si>
  <si>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</si>
  <si>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</si>
  <si>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</si>
  <si>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</si>
  <si>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</si>
  <si>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</si>
  <si>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</si>
  <si>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</si>
  <si>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</si>
  <si>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</si>
  <si>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</si>
  <si>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</si>
  <si>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</si>
  <si>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</si>
  <si>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</si>
  <si>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</si>
  <si>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</si>
  <si>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</si>
  <si>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</si>
  <si>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</si>
  <si>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</si>
  <si>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</si>
  <si>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</si>
  <si>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</si>
  <si>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</si>
  <si>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</si>
  <si>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</si>
  <si>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</si>
  <si>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</si>
  <si>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</si>
  <si>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</si>
  <si>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</si>
  <si>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</si>
  <si>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</si>
  <si>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</si>
  <si>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</si>
  <si>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</si>
  <si>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</si>
  <si>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</si>
  <si>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</si>
  <si>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</si>
  <si>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</si>
  <si>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</si>
  <si>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</si>
  <si>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</si>
  <si>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</si>
  <si>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</si>
  <si>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</si>
  <si>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</si>
  <si>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</si>
  <si>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</si>
  <si>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</si>
  <si>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</si>
  <si>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</si>
  <si>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</si>
  <si>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</si>
  <si>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</si>
  <si>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</si>
  <si>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</si>
  <si>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</si>
  <si>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</si>
  <si>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</si>
  <si>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</si>
  <si>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</si>
  <si>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</si>
  <si>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</si>
  <si>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</si>
  <si>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</si>
  <si>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</si>
  <si>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</si>
  <si>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</si>
  <si>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</si>
  <si>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</si>
  <si>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</si>
  <si>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</si>
  <si>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</si>
  <si>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</si>
  <si>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</si>
  <si>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</si>
  <si>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</si>
  <si>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</si>
  <si>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</si>
  <si>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</si>
  <si>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</si>
  <si>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</si>
  <si>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</si>
  <si>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</si>
  <si>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</si>
  <si>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</si>
  <si>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</si>
  <si>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</si>
  <si>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</si>
  <si>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</si>
  <si>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</si>
  <si>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</si>
  <si>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</si>
  <si>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</si>
  <si>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</si>
  <si>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</si>
  <si>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</si>
  <si>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</si>
  <si>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</si>
  <si>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</si>
  <si>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</si>
  <si>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</si>
  <si>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</si>
  <si>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</si>
  <si>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</si>
  <si>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</si>
  <si>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</si>
  <si>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</si>
  <si>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</si>
  <si>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</si>
  <si>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</si>
  <si>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</si>
  <si>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</si>
  <si>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</si>
  <si>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</si>
  <si>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</si>
  <si>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</si>
  <si>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</si>
  <si>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</si>
  <si>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</si>
  <si>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</si>
  <si>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</si>
  <si>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</si>
  <si>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</si>
  <si>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</si>
  <si>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</si>
  <si>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</si>
  <si>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</si>
  <si>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</si>
  <si>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</si>
  <si>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</si>
  <si>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</si>
  <si>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</si>
  <si>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</si>
  <si>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</si>
  <si>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</si>
  <si>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</si>
  <si>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</si>
  <si>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</si>
  <si>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</si>
  <si>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</si>
  <si>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</si>
  <si>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</si>
  <si>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</si>
  <si>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</si>
  <si>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</si>
  <si>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</si>
  <si>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</si>
  <si>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</si>
  <si>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</si>
  <si>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</si>
  <si>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</si>
  <si>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</si>
  <si>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</si>
  <si>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</si>
  <si>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</si>
  <si>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</si>
  <si>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</si>
  <si>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</si>
  <si>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</si>
  <si>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</si>
  <si>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</si>
  <si>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</si>
  <si>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</si>
  <si>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</si>
  <si>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</si>
  <si>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</si>
  <si>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</si>
  <si>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</si>
  <si>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</si>
  <si>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</si>
  <si>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</si>
  <si>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</si>
  <si>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</si>
  <si>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</si>
  <si>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</si>
  <si>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</si>
  <si>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</si>
  <si>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</si>
  <si>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</si>
  <si>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</si>
  <si>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</si>
  <si>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</si>
  <si>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</si>
  <si>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</si>
  <si>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</si>
  <si>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</si>
  <si>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</si>
  <si>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</si>
  <si>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</si>
  <si>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</si>
  <si>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</si>
  <si>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</si>
  <si>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</si>
  <si>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</si>
  <si>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</si>
  <si>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</si>
  <si>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</si>
  <si>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</si>
  <si>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</si>
  <si>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</si>
  <si>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</si>
  <si>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</si>
  <si>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</si>
  <si>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</si>
  <si>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</si>
  <si>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</si>
  <si>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</si>
  <si>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</si>
  <si>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</si>
  <si>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</si>
  <si>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</si>
  <si>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</si>
  <si>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</si>
  <si>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</si>
  <si>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</si>
  <si>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</si>
  <si>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</si>
  <si>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</si>
  <si>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</si>
  <si>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</si>
  <si>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</si>
  <si>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</si>
  <si>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</si>
  <si>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</si>
  <si>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</si>
  <si>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</si>
  <si>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</si>
  <si>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</si>
  <si>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</si>
  <si>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</si>
  <si>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</si>
  <si>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</si>
  <si>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</si>
  <si>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</si>
  <si>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</si>
  <si>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</si>
  <si>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</si>
  <si>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</si>
  <si>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</si>
  <si>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</si>
  <si>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</si>
  <si>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</si>
  <si>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</si>
  <si>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</si>
  <si>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</si>
  <si>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</si>
  <si>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</si>
  <si>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</si>
  <si>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</si>
  <si>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</si>
  <si>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</si>
  <si>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</si>
  <si>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</si>
  <si>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</si>
  <si>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</si>
  <si>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</si>
  <si>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</si>
  <si>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</si>
  <si>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</si>
  <si>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</si>
  <si>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</si>
  <si>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</si>
  <si>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</si>
  <si>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</si>
  <si>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</si>
  <si>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</si>
  <si>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</si>
  <si>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</si>
  <si>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</si>
  <si>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</si>
  <si>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</si>
  <si>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</si>
  <si>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</si>
  <si>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</si>
  <si>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</si>
  <si>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</si>
  <si>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</si>
  <si>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</si>
  <si>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</si>
  <si>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</si>
  <si>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</si>
  <si>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</si>
  <si>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</si>
  <si>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</si>
  <si>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</si>
  <si>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</si>
  <si>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</si>
  <si>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</si>
  <si>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</si>
  <si>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</si>
  <si>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</si>
  <si>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</si>
  <si>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</si>
  <si>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</si>
  <si>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</si>
  <si>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</si>
  <si>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</si>
  <si>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</si>
  <si>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</si>
  <si>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</si>
  <si>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</si>
  <si>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</si>
  <si>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</si>
  <si>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</si>
  <si>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</si>
  <si>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</si>
  <si>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</si>
  <si>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</si>
  <si>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</si>
  <si>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</si>
  <si>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</si>
  <si>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</si>
  <si>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</si>
  <si>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</si>
  <si>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</si>
  <si>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</si>
  <si>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</si>
  <si>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</si>
  <si>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</si>
  <si>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</si>
  <si>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</si>
  <si>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</si>
  <si>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</si>
  <si>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</si>
  <si>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</si>
  <si>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</si>
  <si>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</si>
  <si>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</si>
  <si>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</si>
  <si>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</si>
  <si>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</si>
  <si>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</si>
  <si>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</si>
  <si>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</si>
  <si>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</si>
  <si>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</si>
  <si>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</si>
  <si>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</si>
  <si>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</si>
  <si>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</si>
  <si>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</si>
  <si>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</si>
  <si>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</si>
  <si>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</si>
  <si>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</si>
  <si>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</si>
  <si>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</si>
  <si>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</si>
  <si>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</si>
  <si>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</si>
  <si>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</si>
  <si>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</si>
  <si>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</si>
  <si>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</si>
  <si>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</si>
  <si>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</si>
  <si>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</si>
  <si>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</si>
  <si>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</si>
  <si>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</si>
  <si>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</si>
  <si>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</si>
  <si>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</si>
  <si>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</si>
  <si>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</si>
  <si>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</si>
  <si>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</si>
  <si>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</si>
  <si>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</si>
  <si>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</si>
  <si>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</si>
  <si>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</si>
  <si>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</si>
  <si>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</si>
  <si>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</si>
  <si>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</si>
  <si>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</si>
  <si>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</si>
  <si>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</si>
  <si>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</si>
  <si>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</si>
  <si>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</si>
  <si>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</si>
  <si>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</si>
  <si>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</si>
  <si>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</si>
  <si>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</si>
  <si>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</si>
  <si>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</si>
  <si>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</si>
  <si>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</si>
  <si>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</si>
  <si>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</si>
  <si>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</si>
  <si>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</si>
  <si>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</si>
  <si>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</si>
  <si>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</si>
  <si>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</si>
  <si>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</si>
  <si>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</si>
  <si>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</si>
  <si>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</si>
  <si>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</si>
  <si>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</si>
  <si>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</si>
  <si>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</si>
  <si>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</si>
  <si>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</si>
  <si>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</si>
  <si>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</si>
  <si>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</si>
  <si>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</si>
  <si>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</si>
  <si>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</si>
  <si>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</si>
  <si>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</si>
  <si>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</si>
  <si>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</si>
  <si>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</si>
  <si>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</si>
  <si>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</si>
  <si>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</si>
  <si>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</si>
  <si>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</si>
  <si>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</si>
  <si>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</si>
  <si>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</si>
  <si>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</si>
  <si>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</si>
  <si>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</si>
  <si>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</si>
  <si>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</si>
  <si>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</si>
  <si>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</si>
  <si>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</si>
  <si>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</si>
  <si>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</si>
  <si>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</si>
  <si>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</si>
  <si>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</si>
  <si>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</si>
  <si>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</si>
  <si>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</si>
  <si>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</si>
  <si>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</si>
  <si>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</si>
  <si>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</si>
  <si>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</si>
  <si>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</si>
  <si>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</si>
  <si>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</si>
  <si>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</si>
  <si>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</si>
  <si>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</si>
  <si>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</si>
  <si>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</si>
  <si>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</si>
  <si>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</si>
  <si>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</si>
  <si>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</si>
  <si>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</si>
  <si>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</si>
  <si>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</si>
  <si>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</si>
  <si>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</si>
  <si>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</si>
  <si>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</si>
  <si>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</si>
  <si>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</si>
  <si>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</si>
  <si>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</si>
  <si>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</si>
  <si>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</si>
  <si>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</si>
  <si>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</si>
  <si>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</si>
  <si>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</si>
  <si>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</si>
  <si>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</si>
  <si>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</si>
  <si>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</si>
  <si>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</si>
  <si>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</si>
  <si>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</si>
  <si>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</si>
  <si>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</si>
  <si>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</si>
  <si>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</si>
  <si>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</si>
  <si>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</si>
  <si>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</si>
  <si>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</si>
  <si>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</si>
  <si>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</si>
  <si>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</si>
  <si>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</si>
  <si>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</si>
  <si>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</si>
  <si>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</si>
  <si>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</si>
  <si>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</si>
  <si>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</si>
  <si>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</si>
  <si>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</si>
  <si>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</si>
  <si>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</si>
  <si>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</si>
  <si>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</si>
  <si>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</si>
  <si>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</si>
  <si>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</si>
  <si>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</si>
  <si>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</si>
  <si>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</si>
  <si>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</si>
  <si>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</si>
  <si>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</si>
  <si>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</si>
  <si>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</si>
  <si>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</si>
  <si>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</si>
  <si>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</si>
  <si>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</si>
  <si>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</si>
  <si>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</si>
  <si>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</si>
  <si>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</si>
  <si>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</si>
  <si>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</si>
  <si>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</si>
  <si>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</si>
  <si>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</si>
  <si>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</si>
  <si>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</si>
  <si>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</si>
  <si>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</si>
  <si>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</si>
  <si>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</si>
  <si>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</si>
  <si>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</si>
  <si>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</si>
  <si>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</si>
  <si>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</si>
  <si>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</si>
  <si>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</si>
  <si>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</si>
  <si>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</si>
  <si>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</si>
  <si>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</si>
  <si>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</si>
  <si>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</si>
  <si>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</si>
  <si>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</si>
  <si>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</si>
  <si>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</si>
  <si>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</si>
  <si>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</si>
  <si>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</si>
  <si>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</si>
  <si>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</si>
  <si>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</si>
  <si>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</si>
  <si>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</si>
  <si>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</si>
  <si>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</si>
  <si>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</si>
  <si>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</si>
  <si>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</si>
  <si>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</si>
  <si>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</si>
  <si>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</si>
  <si>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</si>
  <si>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</si>
  <si>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</si>
  <si>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</si>
  <si>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</si>
  <si>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</si>
  <si>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</si>
  <si>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</si>
  <si>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</si>
  <si>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</si>
  <si>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</si>
  <si>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</si>
  <si>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</si>
  <si>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</si>
  <si>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</si>
  <si>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</si>
  <si>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</si>
  <si>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</si>
  <si>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</si>
  <si>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</si>
  <si>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</si>
  <si>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</si>
  <si>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</si>
  <si>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</si>
  <si>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</si>
  <si>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</si>
  <si>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</si>
  <si>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</si>
  <si>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</si>
  <si>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</si>
  <si>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</si>
  <si>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</si>
  <si>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</si>
  <si>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</si>
  <si>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</si>
  <si>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</si>
  <si>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</si>
  <si>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</si>
  <si>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</si>
  <si>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</si>
  <si>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</si>
  <si>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</si>
  <si>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</si>
  <si>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</si>
  <si>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</si>
  <si>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</si>
  <si>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</si>
  <si>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</si>
  <si>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</si>
  <si>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</si>
  <si>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</si>
  <si>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</si>
  <si>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</si>
  <si>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</si>
  <si>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</si>
  <si>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</si>
  <si>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</si>
  <si>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</si>
  <si>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</si>
  <si>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</si>
  <si>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</si>
  <si>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</si>
  <si>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</si>
  <si>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</si>
  <si>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</si>
  <si>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</si>
  <si>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</si>
  <si>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</si>
  <si>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</si>
  <si>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</si>
  <si>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</si>
  <si>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</si>
  <si>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</si>
  <si>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</si>
  <si>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</si>
  <si>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</si>
  <si>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</si>
  <si>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</si>
  <si>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</si>
  <si>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</si>
  <si>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</si>
  <si>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</si>
  <si>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</si>
  <si>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</si>
  <si>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</si>
  <si>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</si>
  <si>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</si>
  <si>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</si>
  <si>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</si>
  <si>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</si>
  <si>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</si>
  <si>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</si>
  <si>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</si>
  <si>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</si>
  <si>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</si>
  <si>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</si>
  <si>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</si>
  <si>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</si>
  <si>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</si>
  <si>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</si>
  <si>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</si>
  <si>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</si>
  <si>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</si>
  <si>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</si>
  <si>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</si>
  <si>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</si>
  <si>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</si>
  <si>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</si>
  <si>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</si>
  <si>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</si>
  <si>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</si>
  <si>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</si>
  <si>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</si>
  <si>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</si>
  <si>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</si>
  <si>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</si>
  <si>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</si>
  <si>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</si>
  <si>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</si>
  <si>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</si>
  <si>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</si>
  <si>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</si>
  <si>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</si>
  <si>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</si>
  <si>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</si>
  <si>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</si>
  <si>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</si>
  <si>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</si>
  <si>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</si>
  <si>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</si>
  <si>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</si>
  <si>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</si>
  <si>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</si>
  <si>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</si>
  <si>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</si>
  <si>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</si>
  <si>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</si>
  <si>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</si>
  <si>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</si>
  <si>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</si>
  <si>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</si>
  <si>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</si>
  <si>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</si>
  <si>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</si>
  <si>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</si>
  <si>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</si>
  <si>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</si>
  <si>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</si>
  <si>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</si>
  <si>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</si>
  <si>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</si>
  <si>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</si>
  <si>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</si>
  <si>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</si>
  <si>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</si>
  <si>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</si>
  <si>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</si>
  <si>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</si>
  <si>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</si>
  <si>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</si>
  <si>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</si>
  <si>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</si>
  <si>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</si>
  <si>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</si>
  <si>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</si>
  <si>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</si>
  <si>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</si>
  <si>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</si>
  <si>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</si>
  <si>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</si>
  <si>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</si>
  <si>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</si>
  <si>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</si>
  <si>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</si>
  <si>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</si>
  <si>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</si>
  <si>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</si>
  <si>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</si>
  <si>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</si>
  <si>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</si>
  <si>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</si>
  <si>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</si>
  <si>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</si>
  <si>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</si>
  <si>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</si>
  <si>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</si>
  <si>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</si>
  <si>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</si>
  <si>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</si>
  <si>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</si>
  <si>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</si>
  <si>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</si>
  <si>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</si>
  <si>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</si>
  <si>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</si>
  <si>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</si>
  <si>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</si>
  <si>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</si>
  <si>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</si>
  <si>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</si>
  <si>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</si>
  <si>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</si>
  <si>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</si>
  <si>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</si>
  <si>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</si>
  <si>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</si>
  <si>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</si>
  <si>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</si>
  <si>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</si>
  <si>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</si>
  <si>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</si>
  <si>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</si>
  <si>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</si>
  <si>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</si>
  <si>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</si>
  <si>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</si>
  <si>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</si>
  <si>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</si>
  <si>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</si>
  <si>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</si>
  <si>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</si>
  <si>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</si>
  <si>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</si>
  <si>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</si>
  <si>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</si>
  <si>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</si>
  <si>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</si>
  <si>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</si>
  <si>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</si>
  <si>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</si>
  <si>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</si>
  <si>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</si>
  <si>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</si>
  <si>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</si>
  <si>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</si>
  <si>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</si>
  <si>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</si>
  <si>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</si>
  <si>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</si>
  <si>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</si>
  <si>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</si>
  <si>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</si>
  <si>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</si>
  <si>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</si>
  <si>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</si>
  <si>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</si>
  <si>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</si>
  <si>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</si>
  <si>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</si>
  <si>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</si>
  <si>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</si>
  <si>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</si>
  <si>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</si>
  <si>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</si>
  <si>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</si>
  <si>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</si>
  <si>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</si>
  <si>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</si>
  <si>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</si>
  <si>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</si>
  <si>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</si>
  <si>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</si>
  <si>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</si>
  <si>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</si>
  <si>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</si>
  <si>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</si>
  <si>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</si>
  <si>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</si>
  <si>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</si>
  <si>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</si>
  <si>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</si>
  <si>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</si>
  <si>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</si>
  <si>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</si>
  <si>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</si>
  <si>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</si>
  <si>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</si>
  <si>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</si>
  <si>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</si>
  <si>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</si>
  <si>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</si>
  <si>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</si>
  <si>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</si>
  <si>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</si>
  <si>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</si>
  <si>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</si>
  <si>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</si>
  <si>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</si>
  <si>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</si>
  <si>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</si>
  <si>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</si>
  <si>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</si>
  <si>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</si>
  <si>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</si>
  <si>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</si>
  <si>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</si>
  <si>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</si>
  <si>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</si>
  <si>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</si>
  <si>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</si>
  <si>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</si>
  <si>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</si>
  <si>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</si>
  <si>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</si>
  <si>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</si>
  <si>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</si>
  <si>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</si>
  <si>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</si>
  <si>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</si>
  <si>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</si>
  <si>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</si>
  <si>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</si>
  <si>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</si>
  <si>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</si>
  <si>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</si>
  <si>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</si>
  <si>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</si>
  <si>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</si>
  <si>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</si>
  <si>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</si>
  <si>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</si>
  <si>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</si>
  <si>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</si>
  <si>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</si>
  <si>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</si>
  <si>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</si>
  <si>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</si>
  <si>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</si>
  <si>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</si>
  <si>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</si>
  <si>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</si>
  <si>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</si>
  <si>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</si>
  <si>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</si>
  <si>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</si>
  <si>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</si>
  <si>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</si>
  <si>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</si>
  <si>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</si>
  <si>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</si>
  <si>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</si>
  <si>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</si>
  <si>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</si>
  <si>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</si>
  <si>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</si>
  <si>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</si>
  <si>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</si>
  <si>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</si>
  <si>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</si>
  <si>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</si>
  <si>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</si>
  <si>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</si>
  <si>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</si>
  <si>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</si>
  <si>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</si>
  <si>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</si>
  <si>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</si>
  <si>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</si>
  <si>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</si>
  <si>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</si>
  <si>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</si>
  <si>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</si>
  <si>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</si>
  <si>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</si>
  <si>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</si>
  <si>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</si>
  <si>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</si>
  <si>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</si>
  <si>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</si>
  <si>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</si>
  <si>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</si>
  <si>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</si>
  <si>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</si>
  <si>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</si>
  <si>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</si>
  <si>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</si>
  <si>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</si>
  <si>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</si>
  <si>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</si>
  <si>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</si>
  <si>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</si>
  <si>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</si>
  <si>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</si>
  <si>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</si>
  <si>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</si>
  <si>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</si>
  <si>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</si>
  <si>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</si>
  <si>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</si>
  <si>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</si>
  <si>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</si>
  <si>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</si>
  <si>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</si>
  <si>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</si>
  <si>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</si>
  <si>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</si>
  <si>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</si>
  <si>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</si>
  <si>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</si>
  <si>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</si>
  <si>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</si>
  <si>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</si>
  <si>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</si>
  <si>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</si>
  <si>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</si>
  <si>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</si>
  <si>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</si>
  <si>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</si>
  <si>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</si>
  <si>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</si>
  <si>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</si>
  <si>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</si>
  <si>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</si>
  <si>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</si>
  <si>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</si>
  <si>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</si>
  <si>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</si>
  <si>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</si>
  <si>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</si>
  <si>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</si>
  <si>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</si>
  <si>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</si>
  <si>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</si>
  <si>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</si>
  <si>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</si>
  <si>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</si>
  <si>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</si>
  <si>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</si>
  <si>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</si>
  <si>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</si>
  <si>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</si>
  <si>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</si>
  <si>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</si>
  <si>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</si>
  <si>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</si>
  <si>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</si>
  <si>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</si>
  <si>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</si>
  <si>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</si>
  <si>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</si>
  <si>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</si>
  <si>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</si>
  <si>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</si>
  <si>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</si>
  <si>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</si>
  <si>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</si>
  <si>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</si>
  <si>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</si>
  <si>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</si>
  <si>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</si>
  <si>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</si>
  <si>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</si>
  <si>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</si>
  <si>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</si>
  <si>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</si>
  <si>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</si>
  <si>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</si>
  <si>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</si>
  <si>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</si>
  <si>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</si>
  <si>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</si>
  <si>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</si>
  <si>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</si>
  <si>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</si>
  <si>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</si>
  <si>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</si>
  <si>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</si>
  <si>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</si>
  <si>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</si>
  <si>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</si>
  <si>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</si>
  <si>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</si>
  <si>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</si>
  <si>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</si>
  <si>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</si>
  <si>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</si>
  <si>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</si>
  <si>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</si>
  <si>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</si>
  <si>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</si>
  <si>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</si>
  <si>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</si>
  <si>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</si>
  <si>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</si>
  <si>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</si>
  <si>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</si>
  <si>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</si>
  <si>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</si>
  <si>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</si>
  <si>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</si>
  <si>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</si>
  <si>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</si>
  <si>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</si>
  <si>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</si>
  <si>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</si>
  <si>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</si>
  <si>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</si>
  <si>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</si>
  <si>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</si>
  <si>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</si>
  <si>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</si>
  <si>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</si>
  <si>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</si>
  <si>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</si>
  <si>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</si>
  <si>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</si>
  <si>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</si>
  <si>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</si>
  <si>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</si>
  <si>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</si>
  <si>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</si>
  <si>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</si>
  <si>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</si>
  <si>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</si>
  <si>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</si>
  <si>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</si>
  <si>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</si>
  <si>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</si>
  <si>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</si>
  <si>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</si>
  <si>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</si>
  <si>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</si>
  <si>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</si>
  <si>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</si>
  <si>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</si>
  <si>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</si>
  <si>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</si>
  <si>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</si>
  <si>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</si>
  <si>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</si>
  <si>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</si>
  <si>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</si>
  <si>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</si>
  <si>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</si>
  <si>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</si>
  <si>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</si>
  <si>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</si>
  <si>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</si>
  <si>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</si>
  <si>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</si>
  <si>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</si>
  <si>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</si>
  <si>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</si>
  <si>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</si>
  <si>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</si>
  <si>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</si>
  <si>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</si>
  <si>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</si>
  <si>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</si>
  <si>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</si>
  <si>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</si>
  <si>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</si>
  <si>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</si>
  <si>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</si>
  <si>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</si>
  <si>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</si>
  <si>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</si>
  <si>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</si>
  <si>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</si>
  <si>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</si>
  <si>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</si>
  <si>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</si>
  <si>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</si>
  <si>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</si>
  <si>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</si>
  <si>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</si>
  <si>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</si>
  <si>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</si>
  <si>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</si>
  <si>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</si>
  <si>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</si>
  <si>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</si>
  <si>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</si>
  <si>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</si>
  <si>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</si>
  <si>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</si>
  <si>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</si>
  <si>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</si>
  <si>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</si>
  <si>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</si>
  <si>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</si>
  <si>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</si>
  <si>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</si>
  <si>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</si>
  <si>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</si>
  <si>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</si>
  <si>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</si>
  <si>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</si>
  <si>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</si>
  <si>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</si>
  <si>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</si>
  <si>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</si>
  <si>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</si>
  <si>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</si>
  <si>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</si>
  <si>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</si>
  <si>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</si>
  <si>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</si>
  <si>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</si>
  <si>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</si>
  <si>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</si>
  <si>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</si>
  <si>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</si>
  <si>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</si>
  <si>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</si>
  <si>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</si>
  <si>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</si>
  <si>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</si>
  <si>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</si>
  <si>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</si>
  <si>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</si>
  <si>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</si>
  <si>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</si>
  <si>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</si>
  <si>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</si>
  <si>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</si>
  <si>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</si>
  <si>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</si>
  <si>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</si>
  <si>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</si>
  <si>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</si>
  <si>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</si>
  <si>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</si>
  <si>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</si>
  <si>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</si>
  <si>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</si>
  <si>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</si>
  <si>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</si>
  <si>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</si>
  <si>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</si>
  <si>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</si>
  <si>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</si>
  <si>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</si>
  <si>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</si>
  <si>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</si>
  <si>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</si>
  <si>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</si>
  <si>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</si>
  <si>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</si>
  <si>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</si>
  <si>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</si>
  <si>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</si>
  <si>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</si>
  <si>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</si>
  <si>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</si>
  <si>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</si>
  <si>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</si>
  <si>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</si>
  <si>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</si>
  <si>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</si>
  <si>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</si>
  <si>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</si>
  <si>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</si>
  <si>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</si>
  <si>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</si>
  <si>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</si>
  <si>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</si>
  <si>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</si>
  <si>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</si>
  <si>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</si>
  <si>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</si>
  <si>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</si>
  <si>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</si>
  <si>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</si>
  <si>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</si>
  <si>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</si>
  <si>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</si>
  <si>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</si>
  <si>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</si>
  <si>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</si>
  <si>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</si>
  <si>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</si>
  <si>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</si>
  <si>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</si>
  <si>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</si>
  <si>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</si>
  <si>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</si>
  <si>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</si>
  <si>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</si>
  <si>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</si>
  <si>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</si>
  <si>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</si>
  <si>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</si>
  <si>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</si>
  <si>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</si>
  <si>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</si>
  <si>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</si>
  <si>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</si>
  <si>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</si>
  <si>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</si>
  <si>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</si>
  <si>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</si>
  <si>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</si>
  <si>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</si>
  <si>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</si>
  <si>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</si>
  <si>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</si>
  <si>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</si>
  <si>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</si>
  <si>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</si>
  <si>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</si>
  <si>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</si>
  <si>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</si>
  <si>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</si>
  <si>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</si>
  <si>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</si>
  <si>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</si>
  <si>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</si>
  <si>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</si>
  <si>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</si>
  <si>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</si>
  <si>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</si>
  <si>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</si>
  <si>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</si>
  <si>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</si>
  <si>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</si>
  <si>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</si>
  <si>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</si>
  <si>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</si>
  <si>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</si>
  <si>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</si>
  <si>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</si>
  <si>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</si>
  <si>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</si>
  <si>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</si>
  <si>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</si>
  <si>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</si>
  <si>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</si>
  <si>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</si>
  <si>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</si>
  <si>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</si>
  <si>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</si>
  <si>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</si>
  <si>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</si>
  <si>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</si>
  <si>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</si>
  <si>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</si>
  <si>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</si>
  <si>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</si>
  <si>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</si>
  <si>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</si>
  <si>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</si>
  <si>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</si>
  <si>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</si>
  <si>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</si>
  <si>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</si>
  <si>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</si>
  <si>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</si>
  <si>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</si>
  <si>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</si>
  <si>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</si>
  <si>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</si>
  <si>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</si>
  <si>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</si>
  <si>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</si>
  <si>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</si>
  <si>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</si>
  <si>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</si>
  <si>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</si>
  <si>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</si>
  <si>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</si>
  <si>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</si>
  <si>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</si>
  <si>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</si>
  <si>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</si>
  <si>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</si>
  <si>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</si>
  <si>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</si>
  <si>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</si>
  <si>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</si>
  <si>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</si>
  <si>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</si>
  <si>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</si>
  <si>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</si>
  <si>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</si>
  <si>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</si>
  <si>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</si>
  <si>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</si>
  <si>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</si>
  <si>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</si>
  <si>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</si>
  <si>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</si>
  <si>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</si>
  <si>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</si>
  <si>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</si>
  <si>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</si>
  <si>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</si>
  <si>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</si>
  <si>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</si>
  <si>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</si>
  <si>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</si>
  <si>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</si>
  <si>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</si>
  <si>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</si>
  <si>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</si>
  <si>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</si>
  <si>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</si>
  <si>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</si>
  <si>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</si>
  <si>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</si>
  <si>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</si>
  <si>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</si>
  <si>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</si>
  <si>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</si>
  <si>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</si>
  <si>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</si>
  <si>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</si>
  <si>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</si>
  <si>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</si>
  <si>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</si>
  <si>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</si>
  <si>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</si>
  <si>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</si>
  <si>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</si>
  <si>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</si>
  <si>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</si>
  <si>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</si>
  <si>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</si>
  <si>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</si>
  <si>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</si>
  <si>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</si>
  <si>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</si>
  <si>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</si>
  <si>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</si>
  <si>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</si>
  <si>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</si>
  <si>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</si>
  <si>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</si>
  <si>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</si>
  <si>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</si>
  <si>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</si>
  <si>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</si>
  <si>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</si>
  <si>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</si>
  <si>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</si>
  <si>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</si>
  <si>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</si>
  <si>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</si>
  <si>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</si>
  <si>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</si>
  <si>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</si>
  <si>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</si>
  <si>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</si>
  <si>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</si>
  <si>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</si>
  <si>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</si>
  <si>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</si>
  <si>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</si>
  <si>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</si>
  <si>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</si>
  <si>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</si>
  <si>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</si>
  <si>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</si>
  <si>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</si>
  <si>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</si>
  <si>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</si>
  <si>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</si>
  <si>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</si>
  <si>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</si>
  <si>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</si>
  <si>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</si>
  <si>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</si>
  <si>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</si>
  <si>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</si>
  <si>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</si>
  <si>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</si>
  <si>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</si>
  <si>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</si>
  <si>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</si>
  <si>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</si>
  <si>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</si>
  <si>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</si>
  <si>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</si>
  <si>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</si>
  <si>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</si>
  <si>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</si>
  <si>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</si>
  <si>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</si>
  <si>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</si>
  <si>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</si>
  <si>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</si>
  <si>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</si>
  <si>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</si>
  <si>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</si>
  <si>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</si>
  <si>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</si>
  <si>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</si>
  <si>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</si>
  <si>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</si>
  <si>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</si>
  <si>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</si>
  <si>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</si>
  <si>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</si>
  <si>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</si>
  <si>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</si>
  <si>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</si>
  <si>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</si>
  <si>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</si>
  <si>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</si>
  <si>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</si>
  <si>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</si>
  <si>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</si>
  <si>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</si>
  <si>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</si>
  <si>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</si>
  <si>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</si>
  <si>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</si>
  <si>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</si>
  <si>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</si>
  <si>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</si>
  <si>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</si>
  <si>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</si>
  <si>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</si>
  <si>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</si>
  <si>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</si>
  <si>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</si>
  <si>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</si>
  <si>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</si>
  <si>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</si>
  <si>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</si>
  <si>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</si>
  <si>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</si>
  <si>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</si>
  <si>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</si>
  <si>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</si>
  <si>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</si>
  <si>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</si>
  <si>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</si>
  <si>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</si>
  <si>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</si>
  <si>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</si>
  <si>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</si>
  <si>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</si>
  <si>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</si>
  <si>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</si>
  <si>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</si>
  <si>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</si>
  <si>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</si>
  <si>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</si>
  <si>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</si>
  <si>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</si>
  <si>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</si>
  <si>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</si>
  <si>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</si>
  <si>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</si>
  <si>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</si>
  <si>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</si>
  <si>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</si>
  <si>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</si>
  <si>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</si>
  <si>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</si>
  <si>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</si>
  <si>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</si>
  <si>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</si>
  <si>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</si>
  <si>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</si>
  <si>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</si>
  <si>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</si>
  <si>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</si>
  <si>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</si>
  <si>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</si>
  <si>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</si>
  <si>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</si>
  <si>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</si>
  <si>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</si>
  <si>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</si>
  <si>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</si>
  <si>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</si>
  <si>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</si>
  <si>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</si>
  <si>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</si>
  <si>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</si>
  <si>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</si>
  <si>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</si>
  <si>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</si>
  <si>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</si>
  <si>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</si>
  <si>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</si>
  <si>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</si>
  <si>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</si>
  <si>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</si>
  <si>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</si>
  <si>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</si>
  <si>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</si>
  <si>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</si>
  <si>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</si>
  <si>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</si>
  <si>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</si>
  <si>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</si>
  <si>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</si>
  <si>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</si>
  <si>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</si>
  <si>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</si>
  <si>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</si>
  <si>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</si>
  <si>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</si>
  <si>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</si>
  <si>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</si>
  <si>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</si>
  <si>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</si>
  <si>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</si>
  <si>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</si>
  <si>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</si>
  <si>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</si>
  <si>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</si>
  <si>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</si>
  <si>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</si>
  <si>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</si>
  <si>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</si>
  <si>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</si>
  <si>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</si>
  <si>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</si>
  <si>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</si>
  <si>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</si>
  <si>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</si>
  <si>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</si>
  <si>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</si>
  <si>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</si>
  <si>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</si>
  <si>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</si>
  <si>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</si>
  <si>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</si>
  <si>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</si>
  <si>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</si>
  <si>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</si>
  <si>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</si>
  <si>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</si>
  <si>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</si>
  <si>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</si>
  <si>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</si>
  <si>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</si>
  <si>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</si>
  <si>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</si>
  <si>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</si>
  <si>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</si>
  <si>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</si>
  <si>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</si>
  <si>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</si>
  <si>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</si>
  <si>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</si>
  <si>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</si>
  <si>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</si>
  <si>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</si>
  <si>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</si>
  <si>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</si>
  <si>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</si>
  <si>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</si>
  <si>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</si>
  <si>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</si>
  <si>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</si>
  <si>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</si>
  <si>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</si>
  <si>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</si>
  <si>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</si>
  <si>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</si>
  <si>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</si>
  <si>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</si>
  <si>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</si>
  <si>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</si>
  <si>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</si>
  <si>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</si>
  <si>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</si>
  <si>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</si>
  <si>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</si>
  <si>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</si>
  <si>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</si>
  <si>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</si>
  <si>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</si>
  <si>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</si>
  <si>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</si>
  <si>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</si>
  <si>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</si>
  <si>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</si>
  <si>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</si>
  <si>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</si>
  <si>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</si>
  <si>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</si>
  <si>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</si>
  <si>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</si>
  <si>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</si>
  <si>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</si>
  <si>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</si>
  <si>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</si>
  <si>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</si>
  <si>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</si>
  <si>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</si>
  <si>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</si>
  <si>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</si>
  <si>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</si>
  <si>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</si>
  <si>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</si>
  <si>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</si>
  <si>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</si>
  <si>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</si>
  <si>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</si>
  <si>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</si>
  <si>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</si>
  <si>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</si>
  <si>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</si>
  <si>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</si>
  <si>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</si>
  <si>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</si>
  <si>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</si>
  <si>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</si>
  <si>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</si>
  <si>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</si>
  <si>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</si>
  <si>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</si>
  <si>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</si>
  <si>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</si>
  <si>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</si>
  <si>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</si>
  <si>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</si>
  <si>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</si>
  <si>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</si>
  <si>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</si>
  <si>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</si>
  <si>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</si>
  <si>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</si>
  <si>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</si>
  <si>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</si>
  <si>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</si>
  <si>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</si>
  <si>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</si>
  <si>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</si>
  <si>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</si>
  <si>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</si>
  <si>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</si>
  <si>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</si>
  <si>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</si>
  <si>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</si>
  <si>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</si>
  <si>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</si>
  <si>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</si>
  <si>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</si>
  <si>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</si>
  <si>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</si>
  <si>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</si>
  <si>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</si>
  <si>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</si>
  <si>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</si>
  <si>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</si>
  <si>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</si>
  <si>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</si>
  <si>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</si>
  <si>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</si>
  <si>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</si>
  <si>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</si>
  <si>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</si>
  <si>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</si>
  <si>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</si>
  <si>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</si>
  <si>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</si>
  <si>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</si>
  <si>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</si>
  <si>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</si>
  <si>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</si>
  <si>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</si>
  <si>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</si>
  <si>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</si>
  <si>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</si>
  <si>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</si>
  <si>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</si>
  <si>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</si>
  <si>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</si>
  <si>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</si>
  <si>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</si>
  <si>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</si>
  <si>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</si>
  <si>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</si>
  <si>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</si>
  <si>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</si>
  <si>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</si>
  <si>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</si>
  <si>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</si>
  <si>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</si>
  <si>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</si>
  <si>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</si>
  <si>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</si>
  <si>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</si>
  <si>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</si>
  <si>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</si>
  <si>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</si>
  <si>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</si>
  <si>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</si>
  <si>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</si>
  <si>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</si>
  <si>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</si>
  <si>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</si>
  <si>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</si>
  <si>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</si>
  <si>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</si>
  <si>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</si>
  <si>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</si>
  <si>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</si>
  <si>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</si>
  <si>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</si>
  <si>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</si>
  <si>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</si>
  <si>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</si>
  <si>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</si>
  <si>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</si>
  <si>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</si>
  <si>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</si>
  <si>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</si>
  <si>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</si>
  <si>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</si>
  <si>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</si>
  <si>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</si>
  <si>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</si>
  <si>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</si>
  <si>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</si>
  <si>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</si>
  <si>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</si>
  <si>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</si>
  <si>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</si>
  <si>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</si>
  <si>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</si>
  <si>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</si>
  <si>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</si>
  <si>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</si>
  <si>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</si>
  <si>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</si>
  <si>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</si>
  <si>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</si>
  <si>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</si>
  <si>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</si>
  <si>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</si>
  <si>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</si>
  <si>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</si>
  <si>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</si>
  <si>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</si>
  <si>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</si>
  <si>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</si>
  <si>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</si>
  <si>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</si>
  <si>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</si>
  <si>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</si>
  <si>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</si>
  <si>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</si>
  <si>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</si>
  <si>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</si>
  <si>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</si>
  <si>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</si>
  <si>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</si>
  <si>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</si>
  <si>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</si>
  <si>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</si>
  <si>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</si>
  <si>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</si>
  <si>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</si>
  <si>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</si>
  <si>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</si>
  <si>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</si>
  <si>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</si>
  <si>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</si>
  <si>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</si>
  <si>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</si>
  <si>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</si>
  <si>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</si>
  <si>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</si>
  <si>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</si>
  <si>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</si>
  <si>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</si>
  <si>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</si>
  <si>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</si>
  <si>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</si>
  <si>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</si>
  <si>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</si>
  <si>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</si>
  <si>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</si>
  <si>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</si>
  <si>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</si>
  <si>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</si>
  <si>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</si>
  <si>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</si>
  <si>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</si>
  <si>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</si>
  <si>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</si>
  <si>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</si>
  <si>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</si>
  <si>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</si>
  <si>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</si>
  <si>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</si>
  <si>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</si>
  <si>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</si>
  <si>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</si>
  <si>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</si>
  <si>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</si>
  <si>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</si>
  <si>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</si>
  <si>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</si>
  <si>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</si>
  <si>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</si>
  <si>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</si>
  <si>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</si>
  <si>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</si>
  <si>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</si>
  <si>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</si>
  <si>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</si>
  <si>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</si>
  <si>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</si>
  <si>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</si>
  <si>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</si>
  <si>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</si>
  <si>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</si>
  <si>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</si>
  <si>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</si>
  <si>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</si>
  <si>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</si>
  <si>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</si>
  <si>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</si>
  <si>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</si>
  <si>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</si>
  <si>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</si>
  <si>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</si>
  <si>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</si>
  <si>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</si>
  <si>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</si>
  <si>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</si>
  <si>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</si>
  <si>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</si>
  <si>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</si>
  <si>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</si>
  <si>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</si>
  <si>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</si>
  <si>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</si>
  <si>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</si>
  <si>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</si>
  <si>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</si>
  <si>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</si>
  <si>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</si>
  <si>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</si>
  <si>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</si>
  <si>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</si>
  <si>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</si>
  <si>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</si>
  <si>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</si>
  <si>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</si>
  <si>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</si>
  <si>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</si>
  <si>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</si>
  <si>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</si>
  <si>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</si>
  <si>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</si>
  <si>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</si>
  <si>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</si>
  <si>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</si>
  <si>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</si>
  <si>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</si>
  <si>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</si>
  <si>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</si>
  <si>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</si>
  <si>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</si>
  <si>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</si>
  <si>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</si>
  <si>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</si>
  <si>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</si>
  <si>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</si>
  <si>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</si>
  <si>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</si>
  <si>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</si>
  <si>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</si>
  <si>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</si>
  <si>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</si>
  <si>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</si>
  <si>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</si>
  <si>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</si>
  <si>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</si>
  <si>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</si>
  <si>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</si>
  <si>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</si>
  <si>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</si>
  <si>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</si>
  <si>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</si>
  <si>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</si>
  <si>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</si>
  <si>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</si>
  <si>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</si>
  <si>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</si>
  <si>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</si>
  <si>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</si>
  <si>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</si>
  <si>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</si>
  <si>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</si>
  <si>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</si>
  <si>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</si>
  <si>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</si>
  <si>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</si>
  <si>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</si>
  <si>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</si>
  <si>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</si>
  <si>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</si>
  <si>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</si>
  <si>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</si>
  <si>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</si>
  <si>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</si>
  <si>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</si>
  <si>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</si>
  <si>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</si>
  <si>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</si>
  <si>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</si>
  <si>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</si>
  <si>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</si>
  <si>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</si>
  <si>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</si>
  <si>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</si>
  <si>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</si>
  <si>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</si>
  <si>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</si>
  <si>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</si>
  <si>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</si>
  <si>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</si>
  <si>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</si>
  <si>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</si>
  <si>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</si>
  <si>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</si>
  <si>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</si>
  <si>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</si>
  <si>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</si>
  <si>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</si>
  <si>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</si>
  <si>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</si>
  <si>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</si>
  <si>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</si>
  <si>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</si>
  <si>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</si>
  <si>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</si>
  <si>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</si>
  <si>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</si>
  <si>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</si>
  <si>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</si>
  <si>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</si>
  <si>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</si>
  <si>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</si>
  <si>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</si>
  <si>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</si>
  <si>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</si>
  <si>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</si>
  <si>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</si>
  <si>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</si>
  <si>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</si>
  <si>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</si>
  <si>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</si>
  <si>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</si>
  <si>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</si>
  <si>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</si>
  <si>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</si>
  <si>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</si>
  <si>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</si>
  <si>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</si>
  <si>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</si>
  <si>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</si>
  <si>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</si>
  <si>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</si>
  <si>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</si>
  <si>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</si>
  <si>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</si>
  <si>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</si>
  <si>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</si>
  <si>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</si>
  <si>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</si>
  <si>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</si>
  <si>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</si>
  <si>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</si>
  <si>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</si>
  <si>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</si>
  <si>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</si>
  <si>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</si>
  <si>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</si>
  <si>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</si>
  <si>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</si>
  <si>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</si>
  <si>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</si>
  <si>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</si>
  <si>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</si>
  <si>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</si>
  <si>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</si>
  <si>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</si>
  <si>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</si>
  <si>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</si>
  <si>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</si>
  <si>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</si>
  <si>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</si>
  <si>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</si>
  <si>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</si>
  <si>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</si>
  <si>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</si>
  <si>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</si>
  <si>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</si>
  <si>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</si>
  <si>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</si>
  <si>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</si>
  <si>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</si>
  <si>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</si>
  <si>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</si>
  <si>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</si>
  <si>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</si>
  <si>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</si>
  <si>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</si>
  <si>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</si>
  <si>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</si>
  <si>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</si>
  <si>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</si>
  <si>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</si>
  <si>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</si>
  <si>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</si>
  <si>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</si>
  <si>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</si>
  <si>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</si>
  <si>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</si>
  <si>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</si>
  <si>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</si>
  <si>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</si>
  <si>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</si>
  <si>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</si>
  <si>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</si>
  <si>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</si>
  <si>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</si>
  <si>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</si>
  <si>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</si>
  <si>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</si>
  <si>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</si>
  <si>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</si>
  <si>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</si>
  <si>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</si>
  <si>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</si>
  <si>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</si>
  <si>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</si>
  <si>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</si>
  <si>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</si>
  <si>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</si>
  <si>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</si>
  <si>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</si>
  <si>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</si>
  <si>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</si>
  <si>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</si>
  <si>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</si>
  <si>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</si>
  <si>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</si>
  <si>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</si>
  <si>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</si>
  <si>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</si>
  <si>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</si>
  <si>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</si>
  <si>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</si>
  <si>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</si>
  <si>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</si>
  <si>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</si>
  <si>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</si>
  <si>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</si>
  <si>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</si>
  <si>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</si>
  <si>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</si>
  <si>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</si>
  <si>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</si>
  <si>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</si>
  <si>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</si>
  <si>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</si>
  <si>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</si>
  <si>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</si>
  <si>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</si>
  <si>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</si>
  <si>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</si>
  <si>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</si>
  <si>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</si>
  <si>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</si>
  <si>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</si>
  <si>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</si>
  <si>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</si>
  <si>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</si>
  <si>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</si>
  <si>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</si>
  <si>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</si>
  <si>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</si>
  <si>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</si>
  <si>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</si>
  <si>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</si>
  <si>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</si>
  <si>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</si>
  <si>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</si>
  <si>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</si>
  <si>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</si>
  <si>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</si>
  <si>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</si>
  <si>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</si>
  <si>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</si>
  <si>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</si>
  <si>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</si>
  <si>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</si>
  <si>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</si>
  <si>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</si>
  <si>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</si>
  <si>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</si>
  <si>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</si>
  <si>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</si>
  <si>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</si>
  <si>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</si>
  <si>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</si>
  <si>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</si>
  <si>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</si>
  <si>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</si>
  <si>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</si>
  <si>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</si>
  <si>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</si>
  <si>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</si>
  <si>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</si>
  <si>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</si>
  <si>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</si>
  <si>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</si>
  <si>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</si>
  <si>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</si>
  <si>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</si>
  <si>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</si>
  <si>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</si>
  <si>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</si>
  <si>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</si>
  <si>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</si>
  <si>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</si>
  <si>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</si>
  <si>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</si>
  <si>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</si>
  <si>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</si>
  <si>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</si>
  <si>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</si>
  <si>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</si>
  <si>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</si>
  <si>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</si>
  <si>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</si>
  <si>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</si>
  <si>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</si>
  <si>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</si>
  <si>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</si>
  <si>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</si>
  <si>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</si>
  <si>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</si>
  <si>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</si>
  <si>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</si>
  <si>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</si>
  <si>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</si>
  <si>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</si>
  <si>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</si>
  <si>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</si>
  <si>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</si>
  <si>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</si>
  <si>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</si>
  <si>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</si>
  <si>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</si>
  <si>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</si>
  <si>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</si>
  <si>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</si>
  <si>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</si>
  <si>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</si>
  <si>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</si>
  <si>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</si>
  <si>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</si>
  <si>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</si>
  <si>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</si>
  <si>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</si>
  <si>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</si>
  <si>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</si>
  <si>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</si>
  <si>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</si>
  <si>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</si>
  <si>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</si>
  <si>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</si>
  <si>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</si>
  <si>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</si>
  <si>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</si>
  <si>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</si>
  <si>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</si>
  <si>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</si>
  <si>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</si>
  <si>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</si>
  <si>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</si>
  <si>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</si>
  <si>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</si>
  <si>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</si>
  <si>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</si>
  <si>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</si>
  <si>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</si>
  <si>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</si>
  <si>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</si>
  <si>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</si>
  <si>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</si>
  <si>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</si>
  <si>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</si>
  <si>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</si>
  <si>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</si>
  <si>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</si>
  <si>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</si>
  <si>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</si>
  <si>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</si>
  <si>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</si>
  <si>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</si>
  <si>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</si>
  <si>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</si>
  <si>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</si>
  <si>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</si>
  <si>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</si>
  <si>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</si>
  <si>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</si>
  <si>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</si>
  <si>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</si>
  <si>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</si>
  <si>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</si>
  <si>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</si>
  <si>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</si>
  <si>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</si>
  <si>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</si>
  <si>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</si>
  <si>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</si>
  <si>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</si>
  <si>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</si>
  <si>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</si>
  <si>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</si>
  <si>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</si>
  <si>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</si>
  <si>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</si>
  <si>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</si>
  <si>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</si>
  <si>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</si>
  <si>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</si>
  <si>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</si>
  <si>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</si>
  <si>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</si>
  <si>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</si>
  <si>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</si>
  <si>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</si>
  <si>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</si>
  <si>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</si>
  <si>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</si>
  <si>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</si>
  <si>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</si>
  <si>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</si>
  <si>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</si>
  <si>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</si>
  <si>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</si>
  <si>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</si>
  <si>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</si>
  <si>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</si>
  <si>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</si>
  <si>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</si>
  <si>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</si>
  <si>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</si>
  <si>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</si>
  <si>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</si>
  <si>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</si>
  <si>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</si>
  <si>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</si>
  <si>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</si>
  <si>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</si>
  <si>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</si>
  <si>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</si>
  <si>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</si>
  <si>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</si>
  <si>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</si>
  <si>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</si>
  <si>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</si>
  <si>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</si>
  <si>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</si>
  <si>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</si>
  <si>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</si>
  <si>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</si>
  <si>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</si>
  <si>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</si>
  <si>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</si>
  <si>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</si>
  <si>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</si>
  <si>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</si>
  <si>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</si>
  <si>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</si>
  <si>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</si>
  <si>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</si>
  <si>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</si>
  <si>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</si>
  <si>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</si>
  <si>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</si>
  <si>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</si>
  <si>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</si>
  <si>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</si>
  <si>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</si>
  <si>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</si>
  <si>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</si>
  <si>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</si>
  <si>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</si>
  <si>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</si>
  <si>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</si>
  <si>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</si>
  <si>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</si>
  <si>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</si>
  <si>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</si>
  <si>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</si>
  <si>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</si>
  <si>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</si>
  <si>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</si>
  <si>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</si>
  <si>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</si>
  <si>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</si>
  <si>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</si>
  <si>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</si>
  <si>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</si>
  <si>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</si>
  <si>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</si>
  <si>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</si>
  <si>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</si>
  <si>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</si>
  <si>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</si>
  <si>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</si>
  <si>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</si>
  <si>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</si>
  <si>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</si>
  <si>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</si>
  <si>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</si>
  <si>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</si>
  <si>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</si>
  <si>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</si>
  <si>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</si>
  <si>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</si>
  <si>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</si>
  <si>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</si>
  <si>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</si>
  <si>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</si>
  <si>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</si>
  <si>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</si>
  <si>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</si>
  <si>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</si>
  <si>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</si>
  <si>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</si>
  <si>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</si>
  <si>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</si>
  <si>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</si>
  <si>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</si>
  <si>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</si>
  <si>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</si>
  <si>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</si>
  <si>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</si>
  <si>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</si>
  <si>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</si>
  <si>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</si>
  <si>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</si>
  <si>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</si>
  <si>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</si>
  <si>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</si>
  <si>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</si>
  <si>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</si>
  <si>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</si>
  <si>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</si>
  <si>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</si>
  <si>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</si>
  <si>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</si>
  <si>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</si>
  <si>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</si>
  <si>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</si>
  <si>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</si>
  <si>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</si>
  <si>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</si>
  <si>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</si>
  <si>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</si>
  <si>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</si>
  <si>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</si>
  <si>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</si>
  <si>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</si>
  <si>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</si>
  <si>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</si>
  <si>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</si>
  <si>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</si>
  <si>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</si>
  <si>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</si>
  <si>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</si>
  <si>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</si>
  <si>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</si>
  <si>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</si>
  <si>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</si>
  <si>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</si>
  <si>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</si>
  <si>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</si>
  <si>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</si>
  <si>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</si>
  <si>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</si>
  <si>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</si>
  <si>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</si>
  <si>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</si>
  <si>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</si>
  <si>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</si>
  <si>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</si>
  <si>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</si>
  <si>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</si>
  <si>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</si>
  <si>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</si>
  <si>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</si>
  <si>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</si>
  <si>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</si>
  <si>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</si>
  <si>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</si>
  <si>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</si>
  <si>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</si>
  <si>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</si>
  <si>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</si>
  <si>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</si>
  <si>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</si>
  <si>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</si>
  <si>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</si>
  <si>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</si>
  <si>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</si>
  <si>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</si>
  <si>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</si>
  <si>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</si>
  <si>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</si>
  <si>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</si>
  <si>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</si>
  <si>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</si>
  <si>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</si>
  <si>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</si>
  <si>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</si>
  <si>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</si>
  <si>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</si>
  <si>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</si>
  <si>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</si>
  <si>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</si>
  <si>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</si>
  <si>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</si>
  <si>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</si>
  <si>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</si>
  <si>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</si>
  <si>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</si>
  <si>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</si>
  <si>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</si>
  <si>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</si>
  <si>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</si>
  <si>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</si>
  <si>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</si>
  <si>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</si>
  <si>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</si>
  <si>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</si>
  <si>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</si>
  <si>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</si>
  <si>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</si>
  <si>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</si>
  <si>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</si>
  <si>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</si>
  <si>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</si>
  <si>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</si>
  <si>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</si>
  <si>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</si>
  <si>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</si>
  <si>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</si>
  <si>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</si>
  <si>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</si>
  <si>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</si>
  <si>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</si>
  <si>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</si>
  <si>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</si>
  <si>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</si>
  <si>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</si>
  <si>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</si>
  <si>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</si>
  <si>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</si>
  <si>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</si>
  <si>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</si>
  <si>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</si>
  <si>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</si>
  <si>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</si>
  <si>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</si>
  <si>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</si>
  <si>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</si>
  <si>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</si>
  <si>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</si>
  <si>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</si>
  <si>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</si>
  <si>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</si>
  <si>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</si>
  <si>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</si>
  <si>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</si>
  <si>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</si>
  <si>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</si>
  <si>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</si>
  <si>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</si>
  <si>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</si>
  <si>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</si>
  <si>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</si>
  <si>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</si>
  <si>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</si>
  <si>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</si>
  <si>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</si>
  <si>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</si>
  <si>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</si>
  <si>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</si>
  <si>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</si>
  <si>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</si>
  <si>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</si>
  <si>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</si>
  <si>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</si>
  <si>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</si>
  <si>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</si>
  <si>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</si>
  <si>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</si>
  <si>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</si>
  <si>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</si>
  <si>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</si>
  <si>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</si>
  <si>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</si>
  <si>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</si>
  <si>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</si>
  <si>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</si>
  <si>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</si>
  <si>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</si>
  <si>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</si>
  <si>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</si>
  <si>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</si>
  <si>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</si>
  <si>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</si>
  <si>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</si>
  <si>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</si>
  <si>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</si>
  <si>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</si>
  <si>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</si>
  <si>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</si>
  <si>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</si>
  <si>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</si>
  <si>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</si>
  <si>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</si>
  <si>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</si>
  <si>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</si>
  <si>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</si>
  <si>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</si>
  <si>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</si>
  <si>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</si>
  <si>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</si>
  <si>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</si>
  <si>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</si>
  <si>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</si>
  <si>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</si>
  <si>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</si>
  <si>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</si>
  <si>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</si>
  <si>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</si>
  <si>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</si>
  <si>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</si>
  <si>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</si>
  <si>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</si>
  <si>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</si>
  <si>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</si>
  <si>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</si>
  <si>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</si>
  <si>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</si>
  <si>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</si>
  <si>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</si>
  <si>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</si>
  <si>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</si>
  <si>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</si>
  <si>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</si>
  <si>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</si>
  <si>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</si>
  <si>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</si>
  <si>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</si>
  <si>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</si>
  <si>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</si>
  <si>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</si>
  <si>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</si>
  <si>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</si>
  <si>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</si>
  <si>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</si>
  <si>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</si>
  <si>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</si>
  <si>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</si>
  <si>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</si>
  <si>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</si>
  <si>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</si>
  <si>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</si>
  <si>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</si>
  <si>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</si>
  <si>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</si>
  <si>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</si>
  <si>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</si>
  <si>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</si>
  <si>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</si>
  <si>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</si>
  <si>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</si>
  <si>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</si>
  <si>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</si>
  <si>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</si>
  <si>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</si>
  <si>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</si>
  <si>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</si>
  <si>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</si>
  <si>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</si>
  <si>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</si>
  <si>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</si>
  <si>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</si>
  <si>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</si>
  <si>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</si>
  <si>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</si>
  <si>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</si>
  <si>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</si>
  <si>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</si>
  <si>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</si>
  <si>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</si>
  <si>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</si>
  <si>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</si>
  <si>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</si>
  <si>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</si>
  <si>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</si>
  <si>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</si>
  <si>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</si>
  <si>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</si>
  <si>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</si>
  <si>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</si>
  <si>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</si>
  <si>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</si>
  <si>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</si>
  <si>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</si>
  <si>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</si>
  <si>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</si>
  <si>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</si>
  <si>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</si>
  <si>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</si>
  <si>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</si>
  <si>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</si>
  <si>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</si>
  <si>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</si>
  <si>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</si>
  <si>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</si>
  <si>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</si>
  <si>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</si>
  <si>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</si>
  <si>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</si>
  <si>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</si>
  <si>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</si>
  <si>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</si>
  <si>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</si>
  <si>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</si>
  <si>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</si>
  <si>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</si>
  <si>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</si>
  <si>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</si>
  <si>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</si>
  <si>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</si>
  <si>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</si>
  <si>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</si>
  <si>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</si>
  <si>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</si>
  <si>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</si>
  <si>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</si>
  <si>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</si>
  <si>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</si>
  <si>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</si>
  <si>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</si>
  <si>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</si>
  <si>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</si>
  <si>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</si>
  <si>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</si>
  <si>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</si>
  <si>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</si>
  <si>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</si>
  <si>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</si>
  <si>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</si>
  <si>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</si>
  <si>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</si>
  <si>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</si>
  <si>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</si>
  <si>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</si>
  <si>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</si>
  <si>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</si>
  <si>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</si>
  <si>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</si>
  <si>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</si>
  <si>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</si>
  <si>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</si>
  <si>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</si>
  <si>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</si>
  <si>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</si>
  <si>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</si>
  <si>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</si>
  <si>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</si>
  <si>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</si>
  <si>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</si>
  <si>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</si>
  <si>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</si>
  <si>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</si>
  <si>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</si>
  <si>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</si>
  <si>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</si>
  <si>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</si>
  <si>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</si>
  <si>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</si>
  <si>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</si>
  <si>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</si>
  <si>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</si>
  <si>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</si>
  <si>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</si>
  <si>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</si>
  <si>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</si>
  <si>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</si>
  <si>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</si>
  <si>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</si>
  <si>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</si>
  <si>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</si>
  <si>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</si>
  <si>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</si>
  <si>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</si>
  <si>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</si>
  <si>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</si>
  <si>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</si>
  <si>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</si>
  <si>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</si>
  <si>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</si>
  <si>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</si>
  <si>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</si>
  <si>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</si>
  <si>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</si>
  <si>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</si>
  <si>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</si>
  <si>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</si>
  <si>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</si>
  <si>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</si>
  <si>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</si>
  <si>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</si>
  <si>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</si>
  <si>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</si>
  <si>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</si>
  <si>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</si>
  <si>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</si>
  <si>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</si>
  <si>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</si>
  <si>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</si>
  <si>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</si>
  <si>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</si>
  <si>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</si>
  <si>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</si>
  <si>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</si>
  <si>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</si>
  <si>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</si>
  <si>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</si>
  <si>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</si>
  <si>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</si>
  <si>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</si>
  <si>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</si>
  <si>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</si>
  <si>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</si>
  <si>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</si>
  <si>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</si>
  <si>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</si>
  <si>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</si>
  <si>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</si>
  <si>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</si>
  <si>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</si>
  <si>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</si>
  <si>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</si>
  <si>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</si>
  <si>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</si>
  <si>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</si>
  <si>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</si>
  <si>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</si>
  <si>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</si>
  <si>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</si>
  <si>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</si>
  <si>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</si>
  <si>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</si>
  <si>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</si>
  <si>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</si>
  <si>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</si>
  <si>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</si>
  <si>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</si>
  <si>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</si>
  <si>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</si>
  <si>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</si>
  <si>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</si>
  <si>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</si>
  <si>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</si>
  <si>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</si>
  <si>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</si>
  <si>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</si>
  <si>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</si>
  <si>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</si>
  <si>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</si>
  <si>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</si>
  <si>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</si>
  <si>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</si>
  <si>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</si>
  <si>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</si>
  <si>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</si>
  <si>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</si>
  <si>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</si>
  <si>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</si>
  <si>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</si>
  <si>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</si>
  <si>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</si>
  <si>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</si>
  <si>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</si>
  <si>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</si>
  <si>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</si>
  <si>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</si>
  <si>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</si>
  <si>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</si>
  <si>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</si>
  <si>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</si>
  <si>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</si>
  <si>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</si>
  <si>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</si>
  <si>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</si>
  <si>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</si>
  <si>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</si>
  <si>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</si>
  <si>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</si>
  <si>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</si>
  <si>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</si>
  <si>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</si>
  <si>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</si>
  <si>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</si>
  <si>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</si>
  <si>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</si>
  <si>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</si>
  <si>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</si>
  <si>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</si>
  <si>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</si>
  <si>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</si>
  <si>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</si>
  <si>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</si>
  <si>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</si>
  <si>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</si>
  <si>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</si>
  <si>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</si>
  <si>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</si>
  <si>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</si>
  <si>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</si>
  <si>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</si>
  <si>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</si>
  <si>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</si>
  <si>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</si>
  <si>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</si>
  <si>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</si>
  <si>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</si>
  <si>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</si>
  <si>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</si>
  <si>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</si>
  <si>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</si>
  <si>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</si>
  <si>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</si>
  <si>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</si>
  <si>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</si>
  <si>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</si>
  <si>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</si>
  <si>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</si>
  <si>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</si>
  <si>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</si>
  <si>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</si>
  <si>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</si>
  <si>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</si>
  <si>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</si>
  <si>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</si>
  <si>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</si>
  <si>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</si>
  <si>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</si>
  <si>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</si>
  <si>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</si>
  <si>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</si>
  <si>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</si>
  <si>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</si>
  <si>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</si>
  <si>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</si>
  <si>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</si>
  <si>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</si>
  <si>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</si>
  <si>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</si>
  <si>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</si>
  <si>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</si>
  <si>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</si>
  <si>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</si>
  <si>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</si>
  <si>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</si>
  <si>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</si>
  <si>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</si>
  <si>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</si>
  <si>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</si>
  <si>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</si>
  <si>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</si>
  <si>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</si>
  <si>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</si>
  <si>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</si>
  <si>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</si>
  <si>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</si>
  <si>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</si>
  <si>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</si>
  <si>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</si>
  <si>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</si>
  <si>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</si>
  <si>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</si>
  <si>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</si>
  <si>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</si>
  <si>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</si>
  <si>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</si>
  <si>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</si>
  <si>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</si>
  <si>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</si>
  <si>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</si>
  <si>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</si>
  <si>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</si>
  <si>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</si>
  <si>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</si>
  <si>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</si>
  <si>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</si>
  <si>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</si>
  <si>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</si>
  <si>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</si>
  <si>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</si>
  <si>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</si>
  <si>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</si>
  <si>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</si>
  <si>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</si>
  <si>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</si>
  <si>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</si>
  <si>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</si>
  <si>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</si>
  <si>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</si>
  <si>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</si>
  <si>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</si>
  <si>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</si>
  <si>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</si>
  <si>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</si>
  <si>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</si>
  <si>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</si>
  <si>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</si>
  <si>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</si>
  <si>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</si>
  <si>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</si>
  <si>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</si>
  <si>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</si>
  <si>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</si>
  <si>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</si>
  <si>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</si>
  <si>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</si>
  <si>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</si>
  <si>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</si>
  <si>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</si>
  <si>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</si>
  <si>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</si>
  <si>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</si>
  <si>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</si>
  <si>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</si>
  <si>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</si>
  <si>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</si>
  <si>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</si>
  <si>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</si>
  <si>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</si>
  <si>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</si>
  <si>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</si>
  <si>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</si>
  <si>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</si>
  <si>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</si>
  <si>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</si>
  <si>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</si>
  <si>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</si>
  <si>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</si>
  <si>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</si>
  <si>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</si>
  <si>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</si>
  <si>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</si>
  <si>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</si>
  <si>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</si>
  <si>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</si>
  <si>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</si>
  <si>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</si>
  <si>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</si>
  <si>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</si>
  <si>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</si>
  <si>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</si>
  <si>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</si>
  <si>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</si>
  <si>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</si>
  <si>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</si>
  <si>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</si>
  <si>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</si>
  <si>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</si>
  <si>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</si>
  <si>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</si>
  <si>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</si>
  <si>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</si>
  <si>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</si>
  <si>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</si>
  <si>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</si>
  <si>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</si>
  <si>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</si>
  <si>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</si>
  <si>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</si>
  <si>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</si>
  <si>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</si>
  <si>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</si>
  <si>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</si>
  <si>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</si>
  <si>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</si>
  <si>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</si>
  <si>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</si>
  <si>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</si>
  <si>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</si>
  <si>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</si>
  <si>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</si>
  <si>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</si>
  <si>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</si>
  <si>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</si>
  <si>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</si>
  <si>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</si>
  <si>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</si>
  <si>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</si>
  <si>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</si>
  <si>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</si>
  <si>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</si>
  <si>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</si>
  <si>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</si>
  <si>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</si>
  <si>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</si>
  <si>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</si>
  <si>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</si>
  <si>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</si>
  <si>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</si>
  <si>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</si>
  <si>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</si>
  <si>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</si>
  <si>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</si>
  <si>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</si>
  <si>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</si>
  <si>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</si>
  <si>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</si>
  <si>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</si>
  <si>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</si>
  <si>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</si>
  <si>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</si>
  <si>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</si>
  <si>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</si>
  <si>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</si>
  <si>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</si>
  <si>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</si>
  <si>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</si>
  <si>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</si>
  <si>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</si>
  <si>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</si>
  <si>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</si>
  <si>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</si>
  <si>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</si>
  <si>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</si>
  <si>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</si>
  <si>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</si>
  <si>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</si>
  <si>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</si>
  <si>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</si>
  <si>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</si>
  <si>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</si>
  <si>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</si>
  <si>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</si>
  <si>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</si>
  <si>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</si>
  <si>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</si>
  <si>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</si>
  <si>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</si>
  <si>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</si>
  <si>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</si>
  <si>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</si>
  <si>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</si>
  <si>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</si>
  <si>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</si>
  <si>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</si>
  <si>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</si>
  <si>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</si>
  <si>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</si>
  <si>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</si>
  <si>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</si>
  <si>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</si>
  <si>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</si>
  <si>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</si>
  <si>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</si>
  <si>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</si>
  <si>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</si>
  <si>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</si>
  <si>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</si>
  <si>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</si>
  <si>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</si>
  <si>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</si>
  <si>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</si>
  <si>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</si>
  <si>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</si>
  <si>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</si>
  <si>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</si>
  <si>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</si>
  <si>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</si>
  <si>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</si>
  <si>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</si>
  <si>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</si>
  <si>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</si>
  <si>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</si>
  <si>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</si>
  <si>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</si>
  <si>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</si>
  <si>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</si>
  <si>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</si>
  <si>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</si>
  <si>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</si>
  <si>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</si>
  <si>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</si>
  <si>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</si>
  <si>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</si>
  <si>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</si>
  <si>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</si>
  <si>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</si>
  <si>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</si>
  <si>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</si>
  <si>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</si>
  <si>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</si>
  <si>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</si>
  <si>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</si>
  <si>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</si>
  <si>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</si>
  <si>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</si>
  <si>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</si>
  <si>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</si>
  <si>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</si>
  <si>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</si>
  <si>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</si>
  <si>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</si>
  <si>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</si>
  <si>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</si>
  <si>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</si>
  <si>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</si>
  <si>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</si>
  <si>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</si>
  <si>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</si>
  <si>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</si>
  <si>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</si>
  <si>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</si>
  <si>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</si>
  <si>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</si>
  <si>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</si>
  <si>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</si>
  <si>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</si>
  <si>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</si>
  <si>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</si>
  <si>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</si>
  <si>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</si>
  <si>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</si>
  <si>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</si>
  <si>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</si>
  <si>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</si>
  <si>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</si>
  <si>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</si>
  <si>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</si>
  <si>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</si>
  <si>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</si>
  <si>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</si>
  <si>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</si>
  <si>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</si>
  <si>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</si>
  <si>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</si>
  <si>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</si>
  <si>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</si>
  <si>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</si>
  <si>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</si>
  <si>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</si>
  <si>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</si>
  <si>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</si>
  <si>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</si>
  <si>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</si>
  <si>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</si>
  <si>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</si>
  <si>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</si>
  <si>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</si>
  <si>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</si>
  <si>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</si>
  <si>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</si>
  <si>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</si>
  <si>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</si>
  <si>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</si>
  <si>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</si>
  <si>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</si>
  <si>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</si>
  <si>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</si>
  <si>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</si>
  <si>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</si>
  <si>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</si>
  <si>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</si>
  <si>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</si>
  <si>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</si>
  <si>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</si>
  <si>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</si>
  <si>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</si>
  <si>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</si>
  <si>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</si>
  <si>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</si>
  <si>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</si>
  <si>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</si>
  <si>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</si>
  <si>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</si>
  <si>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</si>
  <si>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</si>
  <si>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</si>
  <si>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</si>
  <si>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</si>
  <si>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</si>
  <si>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</si>
  <si>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</si>
  <si>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</si>
  <si>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</si>
  <si>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</si>
  <si>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</si>
  <si>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</si>
  <si>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</si>
  <si>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</si>
  <si>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</si>
  <si>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</si>
  <si>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</si>
  <si>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</si>
  <si>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</si>
  <si>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</si>
  <si>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</si>
  <si>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</si>
  <si>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</si>
  <si>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</si>
  <si>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</si>
  <si>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</si>
  <si>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</si>
  <si>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</si>
  <si>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</si>
  <si>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</si>
  <si>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</si>
  <si>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</si>
  <si>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</si>
  <si>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</si>
  <si>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</si>
  <si>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</si>
  <si>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</si>
  <si>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</si>
  <si>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</si>
  <si>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</si>
  <si>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</si>
  <si>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</si>
  <si>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</si>
  <si>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</si>
  <si>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</si>
  <si>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</si>
  <si>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</si>
  <si>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</si>
  <si>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</si>
  <si>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</si>
  <si>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</si>
  <si>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</si>
  <si>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</si>
  <si>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</si>
  <si>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</si>
  <si>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</si>
  <si>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</si>
  <si>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</si>
  <si>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</si>
  <si>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</si>
  <si>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</si>
  <si>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</si>
  <si>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</si>
  <si>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</si>
  <si>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</si>
  <si>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</si>
  <si>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</si>
  <si>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</si>
  <si>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</si>
  <si>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</si>
  <si>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</si>
  <si>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</si>
  <si>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</si>
  <si>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</si>
  <si>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</si>
  <si>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</si>
  <si>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</si>
  <si>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</si>
  <si>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</si>
  <si>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</si>
  <si>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</si>
  <si>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</si>
  <si>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</si>
  <si>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</si>
  <si>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</si>
  <si>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</si>
  <si>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</si>
  <si>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</si>
  <si>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</si>
  <si>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</si>
  <si>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</si>
  <si>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</si>
  <si>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</si>
  <si>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</si>
  <si>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</si>
  <si>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</si>
  <si>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</si>
  <si>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</si>
  <si>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</si>
  <si>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</si>
  <si>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</si>
  <si>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</si>
  <si>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</si>
  <si>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</si>
  <si>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</si>
  <si>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</si>
  <si>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</si>
  <si>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</si>
  <si>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</si>
  <si>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</si>
  <si>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</si>
  <si>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</si>
  <si>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</si>
  <si>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</si>
  <si>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</si>
  <si>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</si>
  <si>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</si>
  <si>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</si>
  <si>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</si>
  <si>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</si>
  <si>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</si>
  <si>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</si>
  <si>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</si>
  <si>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</si>
  <si>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</si>
  <si>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</si>
  <si>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</si>
  <si>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</si>
  <si>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</si>
  <si>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</si>
  <si>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</si>
  <si>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</si>
  <si>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</si>
  <si>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</si>
  <si>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</si>
  <si>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</si>
  <si>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</si>
  <si>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</si>
  <si>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</si>
  <si>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</si>
  <si>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</si>
  <si>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</si>
  <si>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</si>
  <si>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</si>
  <si>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</si>
  <si>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</si>
  <si>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</si>
  <si>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</si>
  <si>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</si>
  <si>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</si>
  <si>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</si>
  <si>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</si>
  <si>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</si>
  <si>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</si>
  <si>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</si>
  <si>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</si>
  <si>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</si>
  <si>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</si>
  <si>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</si>
  <si>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</si>
  <si>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</si>
  <si>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</si>
  <si>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</si>
  <si>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</si>
  <si>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</si>
  <si>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</si>
  <si>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</si>
  <si>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</si>
  <si>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</si>
  <si>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</si>
  <si>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</si>
  <si>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</si>
  <si>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</si>
  <si>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</si>
  <si>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</si>
  <si>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</si>
  <si>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</si>
  <si>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</si>
  <si>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</si>
  <si>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</si>
  <si>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</si>
  <si>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</si>
  <si>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</si>
  <si>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</si>
  <si>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</si>
  <si>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</si>
  <si>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</si>
  <si>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</si>
  <si>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</si>
  <si>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</si>
  <si>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</si>
  <si>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</si>
  <si>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</si>
  <si>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</si>
  <si>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</si>
  <si>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</si>
  <si>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</si>
  <si>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</si>
  <si>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</si>
  <si>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</si>
  <si>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</si>
  <si>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</si>
  <si>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</si>
  <si>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</si>
  <si>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</si>
  <si>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</si>
  <si>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</si>
  <si>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</si>
  <si>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</si>
  <si>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</si>
  <si>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</si>
  <si>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</si>
  <si>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</si>
  <si>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</si>
  <si>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</si>
  <si>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</si>
  <si>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</si>
  <si>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</si>
  <si>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</si>
  <si>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</si>
  <si>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</si>
  <si>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</si>
  <si>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</si>
  <si>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</si>
  <si>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</si>
  <si>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</si>
  <si>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</si>
  <si>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</si>
  <si>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</si>
  <si>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</si>
  <si>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</si>
  <si>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</si>
  <si>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</si>
  <si>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</si>
  <si>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</si>
  <si>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</si>
  <si>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</si>
  <si>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</si>
  <si>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</si>
  <si>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</si>
  <si>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</si>
  <si>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</si>
  <si>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</si>
  <si>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</si>
  <si>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</si>
  <si>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</si>
  <si>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</si>
  <si>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</si>
  <si>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</si>
  <si>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</si>
  <si>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</si>
  <si>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</si>
  <si>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</si>
  <si>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</si>
  <si>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</si>
  <si>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</si>
  <si>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</si>
  <si>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</si>
  <si>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</si>
  <si>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</si>
  <si>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</si>
  <si>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</si>
  <si>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</si>
  <si>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</si>
  <si>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</si>
  <si>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</si>
  <si>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</si>
  <si>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</si>
  <si>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</si>
  <si>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</si>
  <si>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</si>
  <si>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</si>
  <si>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</si>
  <si>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</si>
  <si>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</si>
  <si>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</si>
  <si>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</si>
  <si>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</si>
  <si>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</si>
  <si>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</si>
  <si>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</si>
  <si>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</si>
  <si>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</si>
  <si>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</si>
  <si>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</si>
  <si>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</si>
  <si>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</si>
  <si>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</si>
  <si>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</si>
  <si>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</si>
  <si>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</si>
  <si>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</si>
  <si>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</si>
  <si>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</si>
  <si>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</si>
  <si>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</si>
  <si>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</si>
  <si>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</si>
  <si>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</si>
  <si>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</si>
  <si>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</si>
  <si>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</si>
  <si>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</si>
  <si>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</si>
  <si>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</si>
  <si>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</si>
  <si>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</si>
  <si>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</si>
  <si>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</si>
  <si>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</si>
  <si>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</si>
  <si>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</si>
  <si>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</si>
  <si>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</si>
  <si>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</si>
  <si>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</si>
  <si>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</si>
  <si>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</si>
  <si>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</si>
  <si>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</si>
  <si>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</si>
  <si>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</si>
  <si>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</si>
  <si>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</si>
  <si>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</si>
  <si>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</si>
  <si>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</si>
  <si>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</si>
  <si>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</si>
  <si>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</si>
  <si>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</si>
  <si>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</si>
  <si>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</si>
  <si>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</si>
  <si>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</si>
  <si>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</si>
  <si>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</si>
  <si>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</si>
  <si>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</si>
  <si>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</si>
  <si>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</si>
  <si>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</si>
  <si>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</si>
  <si>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</si>
  <si>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</si>
  <si>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</si>
  <si>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</si>
  <si>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</si>
  <si>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</si>
  <si>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</si>
  <si>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</si>
  <si>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</si>
  <si>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</si>
  <si>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</si>
  <si>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</si>
  <si>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</si>
  <si>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</si>
  <si>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</si>
  <si>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</si>
  <si>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</si>
  <si>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</si>
  <si>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</si>
  <si>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</si>
  <si>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</si>
  <si>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</si>
  <si>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</si>
  <si>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</si>
  <si>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</si>
  <si>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</si>
  <si>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</si>
  <si>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</si>
  <si>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</si>
  <si>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</si>
  <si>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</si>
  <si>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</si>
  <si>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</si>
  <si>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</si>
  <si>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</si>
  <si>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</si>
  <si>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</si>
  <si>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</si>
  <si>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</si>
  <si>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</si>
  <si>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</si>
  <si>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</si>
  <si>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</si>
  <si>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</si>
  <si>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</si>
  <si>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</si>
  <si>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</si>
  <si>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</si>
  <si>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</si>
  <si>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</si>
  <si>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</si>
  <si>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</si>
  <si>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</si>
  <si>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</si>
  <si>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</si>
  <si>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</si>
  <si>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</si>
  <si>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</si>
  <si>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</si>
  <si>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</si>
  <si>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</si>
  <si>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</si>
  <si>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</si>
  <si>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</si>
  <si>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</si>
  <si>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</si>
  <si>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</si>
  <si>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</si>
  <si>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</si>
  <si>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</si>
  <si>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</si>
  <si>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</si>
  <si>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</si>
  <si>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</si>
  <si>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</si>
  <si>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</si>
  <si>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</si>
  <si>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</si>
  <si>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</si>
  <si>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</si>
  <si>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</si>
  <si>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</si>
  <si>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</si>
  <si>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</si>
  <si>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</si>
  <si>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</si>
  <si>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</si>
  <si>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</si>
  <si>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</si>
  <si>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</si>
  <si>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</si>
  <si>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</si>
  <si>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</si>
  <si>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</si>
  <si>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</si>
  <si>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</si>
  <si>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</si>
  <si>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</si>
  <si>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</si>
  <si>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</si>
  <si>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</si>
  <si>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</si>
  <si>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</si>
  <si>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</si>
  <si>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</si>
  <si>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</si>
  <si>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</si>
  <si>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</si>
  <si>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</si>
  <si>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</si>
  <si>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</si>
  <si>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</si>
  <si>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</si>
  <si>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</si>
  <si>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</si>
  <si>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</si>
  <si>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</si>
  <si>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</si>
  <si>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</si>
  <si>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</si>
  <si>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</si>
  <si>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</si>
  <si>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</si>
  <si>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</si>
  <si>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</si>
  <si>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</si>
  <si>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</si>
  <si>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</si>
  <si>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</si>
  <si>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</si>
  <si>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</si>
  <si>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</si>
  <si>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</si>
  <si>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</si>
  <si>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</si>
  <si>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</si>
  <si>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</si>
  <si>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</si>
  <si>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</si>
  <si>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</si>
  <si>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</si>
  <si>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</si>
  <si>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</si>
  <si>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</si>
  <si>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</si>
  <si>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</si>
  <si>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</si>
  <si>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</si>
  <si>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</si>
  <si>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</si>
  <si>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</si>
  <si>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</si>
  <si>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</si>
  <si>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</si>
  <si>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</si>
  <si>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</si>
  <si>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</si>
  <si>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</si>
  <si>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</si>
  <si>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</si>
  <si>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</si>
  <si>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</si>
  <si>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</si>
  <si>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</si>
  <si>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</si>
  <si>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</si>
  <si>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</si>
  <si>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</si>
  <si>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</si>
  <si>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</si>
  <si>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</si>
  <si>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</si>
  <si>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</si>
  <si>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</si>
  <si>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</si>
  <si>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</si>
  <si>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</si>
  <si>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</si>
  <si>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</si>
  <si>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</si>
  <si>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</si>
  <si>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</si>
  <si>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</si>
  <si>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</si>
  <si>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</si>
  <si>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</si>
  <si>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</si>
  <si>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</si>
  <si>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</si>
  <si>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</si>
  <si>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</si>
  <si>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</si>
  <si>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</si>
  <si>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</si>
  <si>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</si>
  <si>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</si>
  <si>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</si>
  <si>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</si>
  <si>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</si>
  <si>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</si>
  <si>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</si>
  <si>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</si>
  <si>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</si>
  <si>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</si>
  <si>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</si>
  <si>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</si>
  <si>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</si>
  <si>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</si>
  <si>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</si>
  <si>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</si>
  <si>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</si>
  <si>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</si>
  <si>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</si>
  <si>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</si>
  <si>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</si>
  <si>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</si>
  <si>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</si>
  <si>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</si>
  <si>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</si>
  <si>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</si>
  <si>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</si>
  <si>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</si>
  <si>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</si>
  <si>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</si>
  <si>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</si>
  <si>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</si>
  <si>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</si>
  <si>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</si>
  <si>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</si>
  <si>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</si>
  <si>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</si>
  <si>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</si>
  <si>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</si>
  <si>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</si>
  <si>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</si>
  <si>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</si>
  <si>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</si>
  <si>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</si>
  <si>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</si>
  <si>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</si>
  <si>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</si>
  <si>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</si>
  <si>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</si>
  <si>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</si>
  <si>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</si>
  <si>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</si>
  <si>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</si>
  <si>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</si>
  <si>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</si>
  <si>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</si>
  <si>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</si>
  <si>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</si>
  <si>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</si>
  <si>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</si>
  <si>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</si>
  <si>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</si>
  <si>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</si>
  <si>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</si>
  <si>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</si>
  <si>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</si>
  <si>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</si>
  <si>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</si>
  <si>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</si>
  <si>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</si>
  <si>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</si>
  <si>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</si>
  <si>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</si>
  <si>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</si>
  <si>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</si>
  <si>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</si>
  <si>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</si>
  <si>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</si>
  <si>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</si>
  <si>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</si>
  <si>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</si>
  <si>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</si>
  <si>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</si>
  <si>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</si>
  <si>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</si>
  <si>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</si>
  <si>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</si>
  <si>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</si>
  <si>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</si>
  <si>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</si>
  <si>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</si>
  <si>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</si>
  <si>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</si>
  <si>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</si>
  <si>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</si>
  <si>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</si>
  <si>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</si>
  <si>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</si>
  <si>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</si>
  <si>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</si>
  <si>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</si>
  <si>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</si>
  <si>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</si>
  <si>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</si>
  <si>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</si>
  <si>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</si>
  <si>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</si>
  <si>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</si>
  <si>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</si>
  <si>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</si>
  <si>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</si>
  <si>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</si>
  <si>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</si>
  <si>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</si>
  <si>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</si>
  <si>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</si>
  <si>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</si>
  <si>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</si>
  <si>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</si>
  <si>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</si>
  <si>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</si>
  <si>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</si>
  <si>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</si>
  <si>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</si>
  <si>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</si>
  <si>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</si>
  <si>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</si>
  <si>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</si>
  <si>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</si>
  <si>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</si>
  <si>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</si>
  <si>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</si>
  <si>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</si>
  <si>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</si>
  <si>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</si>
  <si>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</si>
  <si>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</si>
  <si>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</si>
  <si>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</si>
  <si>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</si>
  <si>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</si>
  <si>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</si>
  <si>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</si>
  <si>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</si>
  <si>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</si>
  <si>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</si>
  <si>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</si>
  <si>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</si>
  <si>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</si>
  <si>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</si>
  <si>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</si>
  <si>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</si>
  <si>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</si>
  <si>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</si>
  <si>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</si>
  <si>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</si>
  <si>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</si>
  <si>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</si>
  <si>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</si>
  <si>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</si>
  <si>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</si>
  <si>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</si>
  <si>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</si>
  <si>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</si>
  <si>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</si>
  <si>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</si>
  <si>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</si>
  <si>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</si>
  <si>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</si>
  <si>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</si>
  <si>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</si>
  <si>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</si>
  <si>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</si>
  <si>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</si>
  <si>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</si>
  <si>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</si>
  <si>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</si>
  <si>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</si>
  <si>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</si>
  <si>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</si>
  <si>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</si>
  <si>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</si>
  <si>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</si>
  <si>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</si>
  <si>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</si>
  <si>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</si>
  <si>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</si>
  <si>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</si>
  <si>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</si>
  <si>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</si>
  <si>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</si>
  <si>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</si>
  <si>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</si>
  <si>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</si>
  <si>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</si>
  <si>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</si>
  <si>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</si>
  <si>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</si>
  <si>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</si>
  <si>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</si>
  <si>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</si>
  <si>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</si>
  <si>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</si>
  <si>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</si>
  <si>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</si>
  <si>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</si>
  <si>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</si>
  <si>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</si>
  <si>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</si>
  <si>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</si>
  <si>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</si>
  <si>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</si>
  <si>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</si>
  <si>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</si>
  <si>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</si>
  <si>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</si>
  <si>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</si>
  <si>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</si>
  <si>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</si>
  <si>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</si>
  <si>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</si>
  <si>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</si>
  <si>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</si>
  <si>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</si>
  <si>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</si>
  <si>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</si>
  <si>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</si>
  <si>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</si>
  <si>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</si>
  <si>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</si>
  <si>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</si>
  <si>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</si>
  <si>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</si>
  <si>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</si>
  <si>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</si>
  <si>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</si>
  <si>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</si>
  <si>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</si>
  <si>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</si>
  <si>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</si>
  <si>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</si>
  <si>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</si>
  <si>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</si>
  <si>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</si>
  <si>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</si>
  <si>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</si>
  <si>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</si>
  <si>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</si>
  <si>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</si>
  <si>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</si>
  <si>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</si>
  <si>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</si>
  <si>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</si>
  <si>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</si>
  <si>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</si>
  <si>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</si>
  <si>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</si>
  <si>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</si>
  <si>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</si>
  <si>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</si>
  <si>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</si>
  <si>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</si>
  <si>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</si>
  <si>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</si>
  <si>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</si>
  <si>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</si>
  <si>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</si>
  <si>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</si>
  <si>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</si>
  <si>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</si>
  <si>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</si>
  <si>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</si>
  <si>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</si>
  <si>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</si>
  <si>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</si>
  <si>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</si>
  <si>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</si>
  <si>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</si>
  <si>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</si>
  <si>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</si>
  <si>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</si>
  <si>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</si>
  <si>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</si>
  <si>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</si>
  <si>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</si>
  <si>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</si>
  <si>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</si>
  <si>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</si>
  <si>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</si>
  <si>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</si>
  <si>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</si>
  <si>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</si>
  <si>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</si>
  <si>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</si>
  <si>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</si>
  <si>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</si>
  <si>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</si>
  <si>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</si>
  <si>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</si>
  <si>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</si>
  <si>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</si>
  <si>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</si>
  <si>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</si>
  <si>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</si>
  <si>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</si>
  <si>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</si>
  <si>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</si>
  <si>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</si>
  <si>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</si>
  <si>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</si>
  <si>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</si>
  <si>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</si>
  <si>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</si>
  <si>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</si>
  <si>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</si>
  <si>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</si>
  <si>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</si>
  <si>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</si>
  <si>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</si>
  <si>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</si>
  <si>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</si>
  <si>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</si>
  <si>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</si>
  <si>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</si>
  <si>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</si>
  <si>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</si>
  <si>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</si>
  <si>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</si>
  <si>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</si>
  <si>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</si>
  <si>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</si>
  <si>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</si>
  <si>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</si>
  <si>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</si>
  <si>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</si>
  <si>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</si>
  <si>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</si>
  <si>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</si>
  <si>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</si>
  <si>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</si>
  <si>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</si>
  <si>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</si>
  <si>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</si>
  <si>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</si>
  <si>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</si>
  <si>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</si>
  <si>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</si>
  <si>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</si>
  <si>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</si>
  <si>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</si>
  <si>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</si>
  <si>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</si>
  <si>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</si>
  <si>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</si>
  <si>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</si>
  <si>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</si>
  <si>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</si>
  <si>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</si>
  <si>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</si>
  <si>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</si>
  <si>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</si>
  <si>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</si>
  <si>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</si>
  <si>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</si>
  <si>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</si>
  <si>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</si>
  <si>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</si>
  <si>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</si>
  <si>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</si>
  <si>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</si>
  <si>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</si>
  <si>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</si>
  <si>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</si>
  <si>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</si>
  <si>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</si>
  <si>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</si>
  <si>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</si>
  <si>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</si>
  <si>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</si>
  <si>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</si>
  <si>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</si>
  <si>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</si>
  <si>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</si>
  <si>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</si>
  <si>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</si>
  <si>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</si>
  <si>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</si>
  <si>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</si>
  <si>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</si>
  <si>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</si>
  <si>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</si>
  <si>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</si>
  <si>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</si>
  <si>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</si>
  <si>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</si>
  <si>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</si>
  <si>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</si>
  <si>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</si>
  <si>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</si>
  <si>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</si>
  <si>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</si>
  <si>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</si>
  <si>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</si>
  <si>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</si>
  <si>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</si>
  <si>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</si>
  <si>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</si>
  <si>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</si>
  <si>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</si>
  <si>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</si>
  <si>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</si>
  <si>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</si>
  <si>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</si>
  <si>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</si>
  <si>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</si>
  <si>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</si>
  <si>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</si>
  <si>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</si>
  <si>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</si>
  <si>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</si>
  <si>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</si>
  <si>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</si>
  <si>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</si>
  <si>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</si>
  <si>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</si>
  <si>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</si>
  <si>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</si>
  <si>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</si>
  <si>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</si>
  <si>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</si>
  <si>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</si>
  <si>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</si>
  <si>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</si>
  <si>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</si>
  <si>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</si>
  <si>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</si>
  <si>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</si>
  <si>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</si>
  <si>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</si>
  <si>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</si>
  <si>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</si>
  <si>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</si>
  <si>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</si>
  <si>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</si>
  <si>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</si>
  <si>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</si>
  <si>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</si>
  <si>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</si>
  <si>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</si>
  <si>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</si>
  <si>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</si>
  <si>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</si>
  <si>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</si>
  <si>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</si>
  <si>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</si>
  <si>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</si>
  <si>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</si>
  <si>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</si>
  <si>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</si>
  <si>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</si>
  <si>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</si>
  <si>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</si>
  <si>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</si>
  <si>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</si>
  <si>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</si>
  <si>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</si>
  <si>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</si>
  <si>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</si>
  <si>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</si>
  <si>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</si>
  <si>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</si>
  <si>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</si>
  <si>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</si>
  <si>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</si>
  <si>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</si>
  <si>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</si>
  <si>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</si>
  <si>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</si>
  <si>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</si>
  <si>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</si>
  <si>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</si>
  <si>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</si>
  <si>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</si>
  <si>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</si>
  <si>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</si>
  <si>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</si>
  <si>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</si>
  <si>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</si>
  <si>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</si>
  <si>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</si>
  <si>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</si>
  <si>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</si>
  <si>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</si>
  <si>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</si>
  <si>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</si>
  <si>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</si>
  <si>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</si>
  <si>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</si>
  <si>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</si>
  <si>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</si>
  <si>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</si>
  <si>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</si>
  <si>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</si>
  <si>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</si>
  <si>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</si>
  <si>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</si>
  <si>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</si>
  <si>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</si>
  <si>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</si>
  <si>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</si>
  <si>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</si>
  <si>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</si>
  <si>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</si>
  <si>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</si>
  <si>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</si>
  <si>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</si>
  <si>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</si>
  <si>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</si>
  <si>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</si>
  <si>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</si>
  <si>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</si>
  <si>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</si>
  <si>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</si>
  <si>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</si>
  <si>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</si>
  <si>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</si>
  <si>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</si>
  <si>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</si>
  <si>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</si>
  <si>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</si>
  <si>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</si>
  <si>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</si>
  <si>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</si>
  <si>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</si>
  <si>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</si>
  <si>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</si>
  <si>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</si>
  <si>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</si>
  <si>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</si>
  <si>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</si>
  <si>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</si>
  <si>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</si>
  <si>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</si>
  <si>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</si>
  <si>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</si>
  <si>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</si>
  <si>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</si>
  <si>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</si>
  <si>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</si>
  <si>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</si>
  <si>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</si>
  <si>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</si>
  <si>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</si>
  <si>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</si>
  <si>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</si>
  <si>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</si>
  <si>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</si>
  <si>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</si>
  <si>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</si>
  <si>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</si>
  <si>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</si>
  <si>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</si>
  <si>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</si>
  <si>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</si>
  <si>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</si>
  <si>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</si>
  <si>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</si>
  <si>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</si>
  <si>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</si>
  <si>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</si>
  <si>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</si>
  <si>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</si>
  <si>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</si>
  <si>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</si>
  <si>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</si>
  <si>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</si>
  <si>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</si>
  <si>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</si>
  <si>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</si>
  <si>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</si>
  <si>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</si>
  <si>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</si>
  <si>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</si>
  <si>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</si>
  <si>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</si>
  <si>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</si>
  <si>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</si>
  <si>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</si>
  <si>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</si>
  <si>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</si>
  <si>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</si>
  <si>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</si>
  <si>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</si>
  <si>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</si>
  <si>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</si>
  <si>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</si>
  <si>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</si>
  <si>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</si>
  <si>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</si>
  <si>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</si>
  <si>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</si>
  <si>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</si>
  <si>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</si>
  <si>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</si>
  <si>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</si>
  <si>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</si>
  <si>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</si>
  <si>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</si>
  <si>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</si>
  <si>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</si>
  <si>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</si>
  <si>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</si>
  <si>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</si>
  <si>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</si>
  <si>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</si>
  <si>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</si>
  <si>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</si>
  <si>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</si>
  <si>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</si>
  <si>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</si>
  <si>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</si>
  <si>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</si>
  <si>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</si>
  <si>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</si>
  <si>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</si>
  <si>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</si>
  <si>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</si>
  <si>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</si>
  <si>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</si>
  <si>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</si>
  <si>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</si>
  <si>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</si>
  <si>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</si>
  <si>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</si>
  <si>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</si>
  <si>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</si>
  <si>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</si>
  <si>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</si>
  <si>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</si>
  <si>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</si>
  <si>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</si>
  <si>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</si>
  <si>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</si>
  <si>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</si>
  <si>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</si>
  <si>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</si>
  <si>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</si>
  <si>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</si>
  <si>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</si>
  <si>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</si>
  <si>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</si>
  <si>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</si>
  <si>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</si>
  <si>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</si>
  <si>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</si>
  <si>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</si>
  <si>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</si>
  <si>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</si>
  <si>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</si>
  <si>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</si>
  <si>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</si>
  <si>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</si>
  <si>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</si>
  <si>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</si>
  <si>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</si>
  <si>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</si>
  <si>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</si>
  <si>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</si>
  <si>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</si>
  <si>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</si>
  <si>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</si>
  <si>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</si>
  <si>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</si>
  <si>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</si>
  <si>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</si>
  <si>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</si>
  <si>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</si>
  <si>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</si>
  <si>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</si>
  <si>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</si>
  <si>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</si>
  <si>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</si>
  <si>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</si>
  <si>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</si>
  <si>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</si>
  <si>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</si>
  <si>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</si>
  <si>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</si>
  <si>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</si>
  <si>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</si>
  <si>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</si>
  <si>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</si>
  <si>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</si>
  <si>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</si>
  <si>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</si>
  <si>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</si>
  <si>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</si>
  <si>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</si>
  <si>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</si>
  <si>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</si>
  <si>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</si>
  <si>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</si>
  <si>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</si>
  <si>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</si>
  <si>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</si>
  <si>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</si>
  <si>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</si>
  <si>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</si>
  <si>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</si>
  <si>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</si>
  <si>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</si>
  <si>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</si>
  <si>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</si>
  <si>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</si>
  <si>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</si>
  <si>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</si>
  <si>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</si>
  <si>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</si>
  <si>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</si>
  <si>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</si>
  <si>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</si>
  <si>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</si>
  <si>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</si>
  <si>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</si>
  <si>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</si>
  <si>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</si>
  <si>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</si>
  <si>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</si>
  <si>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</si>
  <si>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</si>
  <si>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</si>
  <si>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</si>
  <si>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</si>
  <si>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</si>
  <si>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</si>
  <si>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</si>
  <si>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</si>
  <si>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</si>
  <si>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</si>
  <si>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</si>
  <si>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</si>
  <si>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</si>
  <si>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</si>
  <si>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</si>
  <si>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</si>
  <si>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</si>
  <si>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</si>
  <si>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</si>
  <si>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</si>
  <si>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</si>
  <si>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</si>
  <si>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</si>
  <si>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</si>
  <si>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</si>
  <si>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</si>
  <si>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</si>
  <si>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</si>
  <si>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</si>
  <si>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</si>
  <si>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</si>
  <si>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</si>
  <si>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</si>
  <si>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</si>
  <si>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</si>
  <si>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</si>
  <si>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</si>
  <si>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</si>
  <si>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</si>
  <si>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</si>
  <si>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</si>
  <si>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</si>
  <si>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</si>
  <si>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</si>
  <si>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</si>
  <si>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</si>
  <si>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</si>
  <si>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</si>
  <si>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</si>
  <si>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</si>
  <si>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</si>
  <si>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</si>
  <si>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</si>
  <si>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</si>
  <si>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</si>
  <si>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</si>
  <si>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</si>
  <si>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</si>
  <si>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</si>
  <si>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</si>
  <si>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</si>
  <si>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</si>
  <si>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</si>
  <si>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</si>
  <si>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</si>
  <si>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</si>
  <si>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</si>
  <si>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</si>
  <si>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</si>
  <si>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</si>
  <si>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</si>
  <si>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</si>
  <si>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</si>
  <si>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</si>
  <si>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</si>
  <si>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</si>
  <si>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</si>
  <si>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</si>
  <si>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</si>
  <si>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</si>
  <si>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</si>
  <si>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</si>
  <si>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</si>
  <si>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</si>
  <si>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</si>
  <si>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</si>
  <si>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</si>
  <si>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</si>
  <si>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</si>
  <si>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</si>
  <si>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</si>
  <si>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</si>
  <si>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</si>
  <si>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</si>
  <si>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</si>
  <si>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</si>
  <si>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</si>
  <si>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</si>
  <si>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</si>
  <si>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</si>
  <si>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</si>
  <si>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</si>
  <si>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</si>
  <si>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</si>
  <si>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</si>
  <si>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</si>
  <si>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</si>
  <si>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</si>
  <si>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</si>
  <si>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</si>
  <si>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</si>
  <si>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</si>
  <si>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</si>
  <si>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</si>
  <si>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</si>
  <si>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</si>
  <si>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</si>
  <si>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</si>
  <si>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</si>
  <si>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</si>
  <si>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</si>
  <si>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</si>
  <si>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</si>
  <si>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</si>
  <si>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</si>
  <si>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</si>
  <si>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</si>
  <si>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</si>
  <si>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</si>
  <si>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</si>
  <si>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</si>
  <si>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</si>
  <si>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</si>
  <si>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</si>
  <si>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</si>
  <si>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</si>
  <si>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</si>
  <si>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</si>
  <si>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</si>
  <si>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</si>
  <si>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</si>
  <si>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</si>
  <si>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</si>
  <si>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</si>
  <si>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</si>
  <si>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</si>
  <si>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</si>
  <si>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</si>
  <si>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</si>
  <si>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</si>
  <si>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</si>
  <si>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</si>
  <si>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</si>
  <si>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</si>
  <si>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</si>
  <si>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</si>
  <si>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</si>
  <si>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</si>
  <si>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</si>
  <si>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</si>
  <si>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</si>
  <si>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</si>
  <si>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</si>
  <si>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</si>
  <si>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</si>
  <si>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</si>
  <si>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</si>
  <si>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</si>
  <si>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</si>
  <si>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</si>
  <si>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</si>
  <si>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</si>
  <si>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</si>
  <si>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</si>
  <si>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</si>
  <si>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</si>
  <si>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</si>
  <si>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</si>
  <si>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</si>
  <si>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</si>
  <si>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</si>
  <si>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</si>
  <si>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</si>
  <si>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</si>
  <si>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</si>
  <si>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</si>
  <si>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</si>
  <si>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</si>
  <si>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</si>
  <si>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</si>
  <si>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</si>
  <si>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</si>
  <si>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</si>
  <si>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</si>
  <si>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</si>
  <si>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</si>
  <si>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</si>
  <si>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</si>
  <si>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</si>
  <si>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</si>
  <si>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</si>
  <si>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</si>
  <si>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</si>
  <si>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</si>
  <si>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</si>
  <si>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</si>
  <si>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</si>
  <si>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</si>
  <si>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</si>
  <si>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</si>
  <si>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</si>
  <si>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</si>
  <si>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</si>
  <si>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</si>
  <si>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</si>
  <si>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</si>
  <si>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</si>
  <si>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</si>
  <si>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</si>
  <si>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</si>
  <si>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</si>
  <si>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</si>
  <si>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</si>
  <si>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</si>
  <si>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</si>
  <si>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</si>
  <si>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</si>
  <si>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</si>
  <si>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</si>
  <si>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</si>
  <si>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</si>
  <si>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</si>
  <si>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</si>
  <si>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</si>
  <si>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</si>
  <si>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</si>
  <si>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</si>
  <si>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</si>
  <si>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</si>
  <si>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</si>
  <si>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</si>
  <si>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</si>
  <si>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</si>
  <si>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</si>
  <si>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</si>
  <si>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</si>
  <si>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</si>
  <si>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</si>
  <si>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</si>
  <si>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</si>
  <si>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</si>
  <si>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</si>
  <si>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</si>
  <si>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</si>
  <si>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</si>
  <si>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</si>
  <si>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</si>
  <si>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</si>
  <si>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</si>
  <si>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</si>
  <si>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</si>
  <si>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</si>
  <si>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</si>
  <si>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</si>
  <si>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</si>
  <si>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</si>
  <si>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</si>
  <si>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</si>
  <si>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</si>
  <si>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</si>
  <si>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</si>
  <si>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</si>
  <si>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</si>
  <si>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</si>
  <si>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</si>
  <si>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</si>
  <si>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</si>
  <si>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</si>
  <si>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</si>
  <si>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</si>
  <si>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</si>
  <si>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</si>
  <si>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</si>
  <si>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</si>
  <si>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</si>
  <si>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</si>
  <si>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</si>
  <si>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</si>
  <si>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</si>
  <si>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</si>
  <si>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</si>
  <si>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</si>
  <si>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</si>
  <si>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</si>
  <si>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</si>
  <si>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</si>
  <si>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</si>
  <si>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</si>
  <si>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</si>
  <si>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</si>
  <si>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</si>
  <si>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</si>
  <si>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</si>
  <si>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</si>
  <si>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</si>
  <si>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</si>
  <si>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</si>
  <si>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</si>
  <si>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</si>
  <si>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</si>
  <si>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</si>
  <si>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</si>
  <si>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</si>
  <si>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</si>
  <si>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</si>
  <si>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</si>
  <si>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</si>
  <si>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</si>
  <si>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</si>
  <si>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</si>
  <si>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</si>
  <si>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</si>
  <si>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</si>
  <si>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</si>
  <si>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</si>
  <si>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</si>
  <si>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</si>
  <si>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</si>
  <si>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</si>
  <si>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</si>
  <si>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</si>
  <si>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</si>
  <si>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</si>
  <si>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</si>
  <si>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</si>
  <si>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</si>
  <si>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</si>
  <si>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</si>
  <si>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</si>
  <si>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</si>
  <si>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</si>
  <si>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</si>
  <si>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</si>
  <si>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</si>
  <si>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</si>
  <si>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</si>
  <si>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</si>
  <si>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</si>
  <si>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</si>
  <si>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</si>
  <si>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</si>
  <si>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</si>
  <si>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</si>
  <si>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</si>
  <si>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</si>
  <si>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</si>
  <si>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</si>
  <si>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</si>
  <si>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</si>
  <si>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</si>
  <si>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</si>
  <si>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</si>
  <si>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</si>
  <si>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</si>
  <si>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</si>
  <si>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</si>
  <si>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</si>
  <si>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</si>
  <si>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</si>
  <si>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</si>
  <si>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</si>
  <si>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</si>
  <si>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</si>
  <si>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</si>
  <si>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</si>
  <si>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</si>
  <si>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</si>
  <si>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</si>
  <si>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</si>
  <si>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</si>
  <si>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</si>
  <si>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</si>
  <si>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</si>
  <si>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</si>
  <si>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</si>
  <si>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</si>
  <si>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</si>
  <si>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</si>
  <si>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</si>
  <si>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</si>
  <si>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</si>
  <si>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</si>
  <si>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</si>
  <si>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</si>
  <si>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</si>
  <si>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</si>
  <si>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</si>
  <si>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</si>
  <si>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</si>
  <si>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</si>
  <si>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</si>
  <si>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</si>
  <si>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</si>
  <si>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</si>
  <si>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</si>
  <si>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</si>
  <si>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</si>
  <si>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</si>
  <si>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</si>
  <si>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</si>
  <si>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</si>
  <si>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</si>
  <si>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</si>
  <si>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</si>
  <si>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</si>
  <si>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</si>
  <si>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</si>
  <si>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</si>
  <si>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</si>
  <si>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</si>
  <si>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</si>
  <si>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</si>
  <si>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</si>
  <si>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</si>
  <si>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</si>
  <si>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</si>
  <si>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</si>
  <si>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</si>
  <si>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</si>
  <si>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</si>
  <si>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</si>
  <si>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</si>
  <si>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</si>
  <si>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</si>
  <si>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</si>
  <si>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</si>
  <si>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</si>
  <si>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</si>
  <si>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</si>
  <si>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</si>
  <si>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</si>
  <si>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</si>
  <si>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</si>
  <si>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</si>
  <si>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</si>
  <si>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</si>
  <si>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</si>
  <si>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</si>
  <si>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</si>
  <si>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</si>
  <si>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</si>
  <si>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</si>
  <si>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</si>
  <si>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</si>
  <si>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</si>
  <si>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</si>
  <si>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</si>
  <si>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</si>
  <si>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</si>
  <si>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</si>
  <si>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</si>
  <si>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</si>
  <si>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</si>
  <si>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</si>
  <si>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</si>
  <si>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</si>
  <si>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</si>
  <si>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</si>
  <si>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</si>
  <si>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</si>
  <si>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</si>
  <si>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</si>
  <si>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</si>
  <si>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</si>
  <si>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</si>
  <si>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</si>
  <si>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</si>
  <si>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</si>
  <si>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</si>
  <si>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</si>
  <si>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</si>
  <si>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</si>
  <si>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</si>
  <si>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</si>
  <si>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</si>
  <si>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</si>
  <si>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</si>
  <si>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</si>
  <si>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</si>
  <si>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</si>
  <si>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</si>
  <si>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</si>
  <si>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</si>
  <si>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</si>
  <si>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</si>
  <si>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</si>
  <si>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</si>
  <si>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</si>
  <si>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</si>
  <si>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</si>
  <si>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</si>
  <si>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</si>
  <si>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</si>
  <si>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</si>
  <si>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</si>
  <si>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</si>
  <si>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</si>
  <si>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</si>
  <si>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</si>
  <si>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</si>
  <si>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</si>
  <si>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</si>
  <si>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</si>
  <si>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</si>
  <si>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</si>
  <si>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</si>
  <si>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</si>
  <si>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</si>
  <si>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</si>
  <si>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</si>
  <si>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</si>
  <si>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</si>
  <si>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</si>
  <si>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</si>
  <si>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</si>
  <si>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</si>
  <si>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</si>
  <si>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</si>
  <si>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</si>
  <si>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</si>
  <si>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</si>
  <si>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</si>
  <si>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</si>
  <si>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</si>
  <si>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</si>
  <si>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</si>
  <si>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</si>
  <si>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</si>
  <si>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</si>
  <si>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</si>
  <si>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</si>
  <si>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</si>
  <si>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</si>
  <si>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</si>
  <si>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</si>
  <si>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</si>
  <si>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</si>
  <si>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</si>
  <si>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</si>
  <si>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</si>
  <si>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</si>
  <si>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</si>
  <si>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</si>
  <si>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</si>
  <si>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</si>
  <si>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</si>
  <si>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</si>
  <si>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</si>
  <si>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</si>
  <si>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</si>
  <si>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</si>
  <si>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</si>
  <si>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</si>
  <si>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</si>
  <si>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</si>
  <si>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</si>
  <si>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</si>
  <si>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</si>
  <si>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</si>
  <si>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</si>
  <si>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</si>
  <si>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</si>
  <si>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</si>
  <si>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</si>
  <si>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</si>
  <si>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</si>
  <si>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</si>
  <si>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</si>
  <si>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</si>
  <si>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</si>
  <si>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</si>
  <si>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</si>
  <si>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</si>
  <si>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</si>
  <si>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</si>
  <si>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</si>
  <si>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</si>
  <si>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</si>
  <si>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</si>
  <si>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</si>
  <si>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</si>
  <si>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</si>
  <si>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</si>
  <si>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</si>
  <si>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</si>
  <si>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</si>
  <si>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</si>
  <si>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</si>
  <si>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</si>
  <si>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</si>
  <si>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</si>
  <si>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</si>
  <si>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</si>
  <si>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</si>
  <si>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</si>
  <si>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</si>
  <si>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</si>
  <si>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</si>
  <si>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</si>
  <si>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</si>
  <si>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</si>
  <si>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</si>
  <si>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</si>
  <si>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</si>
  <si>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</si>
  <si>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</si>
  <si>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</si>
  <si>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</si>
  <si>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</si>
  <si>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</si>
  <si>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</si>
  <si>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</si>
  <si>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</si>
  <si>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</si>
  <si>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</si>
  <si>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</si>
  <si>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</si>
  <si>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</si>
  <si>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</si>
  <si>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</si>
  <si>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</si>
  <si>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</si>
  <si>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</si>
  <si>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</si>
  <si>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</si>
  <si>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</si>
  <si>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</si>
  <si>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</si>
  <si>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</si>
  <si>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</si>
  <si>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</si>
  <si>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</si>
  <si>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</si>
  <si>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</si>
  <si>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</si>
  <si>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</si>
  <si>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</si>
  <si>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</si>
  <si>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</si>
  <si>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</si>
  <si>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</si>
  <si>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</si>
  <si>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</si>
  <si>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</si>
  <si>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</si>
  <si>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</si>
  <si>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</si>
  <si>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</si>
  <si>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</si>
  <si>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</si>
  <si>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</si>
  <si>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</si>
  <si>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</si>
  <si>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</si>
  <si>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</si>
  <si>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</si>
  <si>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</si>
  <si>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</si>
  <si>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</si>
  <si>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</si>
  <si>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</si>
  <si>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</si>
  <si>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</si>
  <si>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</si>
  <si>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</si>
  <si>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</si>
  <si>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</si>
  <si>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</si>
  <si>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</si>
  <si>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</si>
  <si>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</si>
  <si>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</si>
  <si>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</si>
  <si>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</si>
  <si>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</si>
  <si>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</si>
  <si>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</si>
  <si>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</si>
  <si>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</si>
  <si>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</si>
  <si>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</si>
  <si>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</si>
  <si>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</si>
  <si>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</si>
  <si>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</si>
  <si>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</si>
  <si>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</si>
  <si>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</si>
  <si>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</si>
  <si>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</si>
  <si>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</si>
  <si>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</si>
  <si>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</si>
  <si>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</si>
  <si>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</si>
  <si>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</si>
  <si>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</si>
  <si>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</si>
  <si>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</si>
  <si>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</si>
  <si>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</si>
  <si>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</si>
  <si>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</si>
  <si>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</si>
  <si>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</si>
  <si>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</si>
  <si>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</si>
  <si>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</si>
  <si>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</si>
  <si>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</si>
  <si>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</si>
  <si>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</si>
  <si>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</si>
  <si>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</si>
  <si>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</si>
  <si>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</si>
  <si>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</si>
  <si>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</si>
  <si>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</si>
  <si>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</si>
  <si>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</si>
  <si>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</si>
  <si>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</si>
  <si>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</si>
  <si>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</si>
  <si>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</si>
  <si>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</si>
  <si>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</si>
  <si>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</si>
  <si>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</si>
  <si>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</si>
  <si>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</si>
  <si>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</si>
  <si>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</si>
  <si>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</si>
  <si>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</si>
  <si>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</si>
  <si>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</si>
  <si>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</si>
  <si>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</si>
  <si>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</si>
  <si>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</si>
  <si>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</si>
  <si>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</si>
  <si>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</si>
  <si>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</si>
  <si>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</si>
  <si>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</si>
  <si>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</si>
  <si>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</si>
  <si>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</si>
  <si>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</si>
  <si>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</si>
  <si>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</si>
  <si>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</si>
  <si>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</si>
  <si>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</si>
  <si>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</si>
  <si>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</si>
  <si>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</si>
  <si>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</si>
  <si>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</si>
  <si>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</si>
  <si>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</si>
  <si>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</si>
  <si>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</si>
  <si>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</si>
  <si>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</si>
  <si>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</si>
  <si>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</si>
  <si>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</si>
  <si>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</si>
  <si>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</si>
  <si>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</si>
  <si>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</si>
  <si>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</si>
  <si>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</si>
  <si>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</si>
  <si>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</si>
  <si>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</si>
  <si>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</si>
  <si>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</si>
  <si>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</si>
  <si>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</si>
  <si>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</si>
  <si>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</si>
  <si>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</si>
  <si>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</si>
  <si>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</si>
  <si>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</si>
  <si>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</si>
  <si>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</si>
  <si>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</si>
  <si>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</si>
  <si>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</si>
  <si>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</si>
  <si>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</si>
  <si>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</si>
  <si>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</si>
  <si>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</si>
  <si>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</si>
  <si>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</si>
  <si>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</si>
  <si>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</si>
  <si>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</si>
  <si>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</si>
  <si>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</si>
  <si>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</si>
  <si>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</si>
  <si>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</si>
  <si>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</si>
  <si>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</si>
  <si>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</si>
  <si>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</si>
  <si>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</si>
  <si>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</si>
  <si>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</si>
  <si>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</si>
  <si>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</si>
  <si>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</si>
  <si>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</si>
  <si>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</si>
  <si>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</si>
  <si>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</si>
  <si>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</si>
  <si>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</si>
  <si>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</si>
  <si>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</si>
  <si>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</si>
  <si>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</si>
  <si>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</si>
  <si>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</si>
  <si>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</si>
  <si>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</si>
  <si>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</si>
  <si>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</si>
  <si>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</si>
  <si>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</si>
  <si>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</si>
  <si>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</si>
  <si>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</si>
  <si>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</si>
  <si>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</si>
  <si>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</si>
  <si>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</si>
  <si>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</si>
  <si>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</si>
  <si>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</si>
  <si>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</si>
  <si>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</si>
  <si>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</si>
  <si>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</si>
  <si>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</si>
  <si>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</si>
  <si>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</si>
  <si>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</si>
  <si>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</si>
  <si>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</si>
  <si>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</si>
  <si>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</si>
  <si>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</si>
  <si>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</si>
  <si>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</si>
  <si>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</si>
  <si>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</si>
  <si>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</si>
  <si>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</si>
  <si>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</si>
  <si>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</si>
  <si>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</si>
  <si>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</si>
  <si>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</si>
  <si>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</si>
  <si>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</si>
  <si>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</si>
  <si>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</si>
  <si>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</si>
  <si>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</si>
  <si>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</si>
  <si>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</si>
  <si>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</si>
  <si>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</si>
  <si>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</si>
  <si>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</si>
  <si>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</si>
  <si>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</si>
  <si>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</si>
  <si>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</si>
  <si>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</si>
  <si>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</si>
  <si>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</si>
  <si>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</si>
  <si>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</si>
  <si>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</si>
  <si>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</si>
  <si>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</si>
  <si>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</si>
  <si>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</si>
  <si>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</si>
  <si>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</si>
  <si>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</si>
  <si>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</si>
  <si>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</si>
  <si>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</si>
  <si>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</si>
  <si>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</si>
  <si>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</si>
  <si>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</si>
  <si>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</si>
  <si>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</si>
  <si>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</si>
  <si>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</si>
  <si>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</si>
  <si>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</si>
  <si>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</si>
  <si>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</si>
  <si>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</si>
  <si>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</si>
  <si>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</si>
  <si>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</si>
  <si>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</si>
  <si>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</si>
  <si>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</si>
  <si>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</si>
  <si>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</si>
  <si>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</si>
  <si>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</si>
  <si>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</si>
  <si>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</si>
  <si>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</si>
  <si>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</si>
  <si>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</si>
  <si>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</si>
  <si>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</si>
  <si>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</si>
  <si>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</si>
  <si>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</si>
  <si>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</si>
  <si>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</si>
  <si>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</si>
  <si>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</si>
  <si>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</si>
  <si>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</si>
  <si>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</si>
  <si>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</si>
  <si>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</si>
  <si>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</si>
  <si>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</si>
  <si>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</si>
  <si>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</si>
  <si>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</si>
  <si>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</si>
  <si>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</si>
  <si>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</si>
  <si>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</si>
  <si>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</si>
  <si>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</si>
  <si>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</si>
  <si>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</si>
  <si>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</si>
  <si>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</si>
  <si>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</si>
  <si>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</si>
  <si>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</si>
  <si>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</si>
  <si>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</si>
  <si>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</si>
  <si>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</si>
  <si>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</si>
  <si>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</si>
  <si>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</si>
  <si>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</si>
  <si>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</si>
  <si>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</si>
  <si>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</si>
  <si>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</si>
  <si>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</si>
  <si>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</si>
  <si>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</si>
  <si>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</si>
  <si>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</si>
  <si>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</si>
  <si>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</si>
  <si>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</si>
  <si>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</si>
  <si>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</si>
  <si>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</si>
  <si>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</si>
  <si>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</si>
  <si>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</si>
  <si>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</si>
  <si>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</si>
  <si>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</si>
  <si>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</si>
  <si>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</si>
  <si>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</si>
  <si>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</si>
  <si>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</si>
  <si>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</si>
  <si>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</si>
  <si>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</si>
  <si>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</si>
  <si>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</si>
  <si>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</si>
  <si>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</si>
  <si>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</si>
  <si>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</si>
  <si>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</si>
  <si>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</si>
  <si>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</si>
  <si>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</si>
  <si>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</si>
  <si>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</si>
  <si>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</si>
  <si>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</si>
  <si>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</si>
  <si>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</si>
  <si>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</si>
  <si>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</si>
  <si>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</si>
  <si>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</si>
  <si>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</si>
  <si>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</si>
  <si>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</si>
  <si>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</si>
  <si>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</si>
  <si>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</si>
  <si>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</si>
  <si>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</si>
  <si>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</si>
  <si>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</si>
  <si>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</si>
  <si>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</si>
  <si>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</si>
  <si>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</si>
  <si>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</si>
  <si>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</si>
  <si>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</si>
  <si>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</si>
  <si>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</si>
  <si>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</si>
  <si>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</si>
  <si>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</si>
  <si>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</si>
  <si>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</si>
  <si>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</si>
  <si>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</si>
  <si>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</si>
  <si>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</si>
  <si>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</si>
  <si>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</si>
  <si>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</si>
  <si>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</si>
  <si>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</si>
  <si>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</si>
  <si>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</si>
  <si>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</si>
  <si>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</si>
  <si>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</si>
  <si>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</si>
  <si>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</si>
  <si>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</si>
  <si>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</si>
  <si>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</si>
  <si>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</si>
  <si>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</si>
  <si>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</si>
  <si>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</si>
  <si>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</si>
  <si>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</si>
  <si>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</si>
  <si>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</si>
  <si>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</si>
  <si>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</si>
  <si>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</si>
  <si>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</si>
  <si>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</si>
  <si>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</si>
  <si>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</si>
  <si>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</si>
  <si>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</si>
  <si>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</si>
  <si>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</si>
  <si>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</si>
  <si>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</si>
  <si>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</si>
  <si>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</si>
  <si>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</si>
  <si>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</si>
  <si>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</si>
  <si>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</si>
  <si>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</si>
  <si>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</si>
  <si>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</si>
  <si>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</si>
  <si>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</si>
  <si>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</si>
  <si>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</si>
  <si>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</si>
  <si>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</si>
  <si>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</si>
  <si>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</si>
  <si>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</si>
  <si>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</si>
  <si>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</si>
  <si>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</si>
  <si>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</si>
  <si>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</si>
  <si>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</si>
  <si>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</si>
  <si>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</si>
  <si>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</si>
  <si>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</si>
  <si>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</si>
  <si>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</si>
  <si>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</si>
  <si>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</si>
  <si>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</si>
  <si>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</si>
  <si>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</si>
  <si>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</si>
  <si>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</si>
  <si>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</si>
  <si>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</si>
  <si>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</si>
  <si>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</si>
  <si>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</si>
  <si>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</si>
  <si>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</si>
  <si>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</si>
  <si>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</si>
  <si>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</si>
  <si>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</si>
  <si>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</si>
  <si>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</si>
  <si>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</si>
  <si>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</si>
  <si>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</si>
  <si>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</si>
  <si>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</si>
  <si>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</si>
  <si>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</si>
  <si>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</si>
  <si>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</si>
  <si>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</si>
  <si>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</si>
  <si>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</si>
  <si>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</si>
  <si>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</si>
  <si>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</si>
  <si>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</si>
  <si>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</si>
  <si>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</si>
  <si>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</si>
  <si>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</si>
  <si>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</si>
  <si>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</si>
  <si>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</si>
  <si>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</si>
  <si>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</si>
  <si>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</si>
  <si>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</si>
  <si>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</si>
  <si>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</si>
  <si>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</si>
  <si>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</si>
  <si>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</si>
  <si>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</si>
  <si>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</si>
  <si>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</si>
  <si>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</si>
  <si>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</si>
  <si>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</si>
  <si>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</si>
  <si>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</si>
  <si>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</si>
  <si>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</si>
  <si>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</si>
  <si>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</si>
  <si>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</si>
  <si>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</si>
  <si>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</si>
  <si>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</si>
  <si>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</si>
  <si>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</si>
  <si>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</si>
  <si>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</si>
  <si>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</si>
  <si>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</si>
  <si>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</si>
  <si>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</si>
  <si>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</si>
  <si>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</si>
  <si>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</si>
  <si>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</si>
  <si>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</si>
  <si>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</si>
  <si>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</si>
  <si>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</si>
  <si>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</si>
  <si>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</si>
  <si>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</si>
  <si>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</si>
  <si>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</si>
  <si>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</si>
  <si>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</si>
  <si>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</si>
  <si>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</si>
  <si>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</si>
  <si>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</si>
  <si>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</si>
  <si>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</si>
  <si>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</si>
  <si>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</si>
  <si>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</si>
  <si>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</si>
  <si>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</si>
  <si>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</si>
  <si>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</si>
  <si>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</si>
  <si>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</si>
  <si>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</si>
  <si>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</si>
  <si>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</si>
  <si>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</si>
  <si>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</si>
  <si>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</si>
  <si>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</si>
  <si>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</si>
  <si>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</si>
  <si>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</si>
  <si>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</si>
  <si>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</si>
  <si>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</si>
  <si>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</si>
  <si>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</si>
  <si>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</si>
  <si>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</si>
  <si>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</si>
  <si>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</si>
  <si>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</si>
  <si>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</si>
  <si>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</si>
  <si>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</si>
  <si>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</si>
  <si>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</si>
  <si>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</si>
  <si>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</si>
  <si>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</si>
  <si>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</si>
  <si>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</si>
  <si>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</si>
  <si>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</si>
  <si>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</si>
  <si>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</si>
  <si>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</si>
  <si>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</si>
  <si>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</si>
  <si>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</si>
  <si>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</si>
  <si>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</si>
  <si>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</si>
  <si>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</si>
  <si>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</si>
  <si>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</si>
  <si>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</si>
  <si>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</si>
  <si>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</si>
  <si>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</si>
  <si>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</si>
  <si>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</si>
  <si>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</si>
  <si>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</si>
  <si>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</si>
  <si>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</si>
  <si>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</si>
  <si>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</si>
  <si>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</si>
  <si>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</si>
  <si>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</si>
  <si>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</si>
  <si>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</si>
  <si>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</si>
  <si>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</si>
  <si>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</si>
  <si>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</si>
  <si>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</si>
  <si>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</si>
  <si>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</si>
  <si>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</si>
  <si>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</si>
  <si>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</si>
  <si>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</si>
  <si>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</si>
  <si>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</si>
  <si>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</si>
  <si>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</si>
  <si>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</si>
  <si>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</si>
  <si>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</si>
  <si>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</si>
  <si>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</si>
  <si>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</si>
  <si>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</si>
  <si>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</si>
  <si>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</si>
  <si>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</si>
  <si>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</si>
  <si>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</si>
  <si>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</si>
  <si>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</si>
  <si>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</si>
  <si>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</si>
  <si>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</si>
  <si>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</si>
  <si>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</si>
  <si>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</si>
  <si>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</si>
  <si>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</si>
  <si>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</si>
  <si>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</si>
  <si>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</si>
  <si>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</si>
  <si>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</si>
  <si>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</si>
  <si>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</si>
  <si>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</si>
  <si>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</si>
  <si>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</si>
  <si>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</si>
  <si>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</si>
  <si>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</si>
  <si>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</si>
  <si>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</si>
  <si>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</si>
  <si>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</si>
  <si>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</si>
  <si>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</si>
  <si>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</si>
  <si>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</si>
  <si>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</si>
  <si>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</si>
  <si>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</si>
  <si>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</si>
  <si>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</si>
  <si>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</si>
  <si>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</si>
  <si>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</si>
  <si>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</si>
  <si>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</si>
  <si>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</si>
  <si>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</si>
  <si>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</si>
  <si>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</si>
  <si>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</si>
  <si>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</si>
  <si>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</si>
  <si>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</si>
  <si>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</si>
  <si>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</si>
  <si>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</si>
  <si>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</si>
  <si>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</si>
  <si>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</si>
  <si>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</si>
  <si>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</si>
  <si>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</si>
  <si>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</si>
  <si>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</si>
  <si>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</si>
  <si>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</si>
  <si>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</si>
  <si>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</si>
  <si>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</si>
  <si>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</si>
  <si>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</si>
  <si>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</si>
  <si>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</si>
  <si>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</si>
  <si>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</si>
  <si>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</si>
  <si>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</si>
  <si>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</si>
  <si>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</si>
  <si>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</si>
  <si>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</si>
  <si>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</si>
  <si>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</si>
  <si>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</si>
  <si>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</si>
  <si>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</si>
  <si>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</si>
  <si>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</si>
  <si>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</si>
  <si>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</si>
  <si>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</si>
  <si>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</si>
  <si>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</si>
  <si>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</si>
  <si>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</si>
  <si>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</si>
  <si>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</si>
  <si>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</si>
  <si>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</si>
  <si>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</si>
  <si>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</si>
  <si>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</si>
  <si>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</si>
  <si>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</si>
  <si>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</si>
  <si>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</si>
  <si>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</si>
  <si>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</si>
  <si>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</si>
  <si>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</si>
  <si>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</si>
  <si>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</si>
  <si>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</si>
  <si>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</si>
  <si>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</si>
  <si>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</si>
  <si>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</si>
  <si>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</si>
  <si>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</si>
  <si>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</si>
  <si>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</si>
  <si>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</si>
  <si>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</si>
  <si>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</si>
  <si>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</si>
  <si>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</si>
  <si>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</si>
  <si>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</si>
  <si>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</si>
  <si>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</si>
  <si>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</si>
  <si>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</si>
  <si>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</si>
  <si>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</si>
  <si>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</si>
  <si>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</si>
  <si>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</si>
  <si>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</si>
  <si>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</si>
  <si>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</si>
  <si>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</si>
  <si>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</si>
  <si>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</si>
  <si>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</si>
  <si>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</si>
  <si>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</si>
  <si>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</si>
  <si>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</si>
  <si>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</si>
  <si>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</si>
  <si>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</si>
  <si>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</si>
  <si>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</si>
  <si>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</si>
  <si>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</si>
  <si>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</si>
  <si>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</si>
  <si>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</si>
  <si>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</si>
  <si>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</si>
  <si>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</si>
  <si>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</si>
  <si>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</si>
  <si>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</si>
  <si>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</si>
  <si>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</si>
  <si>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</si>
  <si>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</si>
  <si>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</si>
  <si>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</si>
  <si>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</si>
  <si>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</si>
  <si>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</si>
  <si>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</si>
  <si>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</si>
  <si>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</si>
  <si>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</si>
  <si>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</si>
  <si>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</si>
  <si>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</si>
  <si>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</si>
  <si>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</si>
  <si>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</si>
  <si>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</si>
  <si>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</si>
  <si>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</si>
  <si>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</si>
  <si>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</si>
  <si>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</si>
  <si>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</si>
  <si>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</si>
  <si>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</si>
  <si>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</si>
  <si>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</si>
  <si>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</si>
  <si>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</si>
  <si>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</si>
  <si>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</si>
  <si>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</si>
  <si>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</si>
  <si>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</si>
  <si>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</si>
  <si>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</si>
  <si>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</si>
  <si>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</si>
  <si>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</si>
  <si>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</si>
  <si>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</si>
  <si>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</si>
  <si>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</si>
  <si>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</si>
  <si>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</si>
  <si>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</si>
  <si>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</si>
  <si>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</si>
  <si>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</si>
  <si>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</si>
  <si>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</si>
  <si>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</si>
  <si>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</si>
  <si>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</si>
  <si>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</si>
  <si>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</si>
  <si>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</si>
  <si>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</si>
  <si>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</si>
  <si>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</si>
  <si>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</si>
  <si>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</si>
  <si>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</si>
  <si>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</si>
  <si>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</si>
  <si>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</si>
  <si>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</si>
  <si>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</si>
  <si>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</si>
  <si>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</si>
  <si>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</si>
  <si>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</si>
  <si>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</si>
  <si>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</si>
  <si>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</si>
  <si>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</si>
  <si>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</si>
  <si>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</si>
  <si>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</si>
  <si>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</si>
  <si>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</si>
  <si>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</si>
  <si>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</si>
  <si>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</si>
  <si>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</si>
  <si>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</si>
  <si>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</si>
  <si>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</si>
  <si>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</si>
  <si>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</si>
  <si>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</si>
  <si>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</si>
  <si>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</si>
  <si>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</si>
  <si>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</si>
  <si>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</si>
  <si>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</si>
  <si>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</si>
  <si>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</si>
  <si>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</si>
  <si>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</si>
  <si>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</si>
  <si>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</si>
  <si>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</si>
  <si>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</si>
  <si>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</si>
  <si>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</si>
  <si>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</si>
  <si>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</si>
  <si>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</si>
  <si>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</si>
  <si>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</si>
  <si>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</si>
  <si>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</si>
  <si>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</si>
  <si>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</si>
  <si>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</si>
  <si>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</si>
  <si>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</si>
  <si>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</si>
  <si>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</si>
  <si>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</si>
  <si>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</si>
  <si>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</si>
  <si>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</si>
  <si>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</si>
  <si>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</si>
  <si>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</si>
  <si>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</si>
  <si>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</si>
  <si>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</si>
  <si>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</si>
  <si>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</si>
  <si>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</si>
  <si>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</si>
  <si>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</si>
  <si>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</si>
  <si>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</si>
  <si>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</si>
  <si>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</si>
  <si>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</si>
  <si>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</si>
  <si>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</si>
  <si>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</si>
  <si>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</si>
  <si>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</si>
  <si>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</si>
  <si>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</si>
  <si>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</si>
  <si>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</si>
  <si>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</si>
  <si>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</si>
  <si>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</si>
  <si>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</si>
  <si>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</si>
  <si>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</si>
  <si>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</si>
  <si>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</si>
  <si>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</si>
  <si>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</si>
  <si>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</si>
  <si>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</si>
  <si>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</si>
  <si>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</si>
  <si>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</si>
  <si>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</si>
  <si>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</si>
  <si>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</si>
  <si>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</si>
  <si>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</si>
  <si>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</si>
  <si>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</si>
  <si>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</si>
  <si>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</si>
  <si>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</si>
  <si>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</si>
  <si>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</si>
  <si>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</si>
  <si>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</si>
  <si>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</si>
  <si>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</si>
  <si>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</si>
  <si>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</si>
  <si>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</si>
  <si>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</si>
  <si>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</si>
  <si>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</si>
  <si>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</si>
  <si>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</si>
  <si>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</si>
  <si>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</si>
  <si>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</si>
  <si>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</si>
  <si>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</si>
  <si>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</si>
  <si>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</si>
  <si>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</si>
  <si>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</si>
  <si>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</si>
  <si>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</si>
  <si>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</si>
  <si>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</si>
  <si>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</si>
  <si>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</si>
  <si>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</si>
  <si>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</si>
  <si>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</si>
  <si>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</si>
  <si>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</si>
  <si>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</si>
  <si>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</si>
  <si>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</si>
  <si>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</si>
  <si>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</si>
  <si>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</si>
  <si>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</si>
  <si>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</si>
  <si>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</si>
  <si>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</si>
  <si>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</si>
  <si>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</si>
  <si>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</si>
  <si>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</si>
  <si>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</si>
  <si>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</si>
  <si>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</si>
  <si>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</si>
  <si>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</si>
  <si>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</si>
  <si>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</si>
  <si>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</si>
  <si>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</si>
  <si>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</si>
  <si>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</si>
  <si>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</si>
  <si>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</si>
  <si>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</si>
  <si>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</si>
  <si>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</si>
  <si>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</si>
  <si>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</si>
  <si>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</si>
  <si>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</si>
  <si>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</si>
  <si>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</si>
  <si>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</si>
  <si>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</si>
  <si>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</si>
  <si>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</si>
  <si>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</si>
  <si>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</si>
  <si>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</si>
  <si>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</si>
  <si>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</si>
  <si>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</si>
  <si>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</si>
  <si>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</si>
  <si>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</si>
  <si>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</si>
  <si>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</si>
  <si>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</si>
  <si>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</si>
  <si>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</si>
  <si>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</si>
  <si>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</si>
  <si>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</si>
  <si>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</si>
  <si>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</si>
  <si>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</si>
  <si>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</si>
  <si>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</si>
  <si>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</si>
  <si>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</si>
  <si>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</si>
  <si>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</si>
  <si>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</si>
  <si>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</si>
  <si>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</si>
  <si>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</si>
  <si>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</si>
  <si>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</si>
  <si>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</si>
  <si>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</si>
  <si>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</si>
  <si>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</si>
  <si>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</si>
  <si>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</si>
  <si>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</si>
  <si>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</si>
  <si>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</si>
  <si>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</si>
  <si>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</si>
  <si>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</si>
  <si>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</si>
  <si>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</si>
  <si>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</si>
  <si>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</si>
  <si>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</si>
  <si>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</si>
  <si>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</si>
  <si>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</si>
  <si>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</si>
  <si>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</si>
  <si>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</si>
  <si>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</si>
  <si>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</si>
  <si>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</si>
  <si>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</si>
  <si>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</si>
  <si>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</si>
  <si>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</si>
  <si>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</si>
  <si>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</si>
  <si>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</si>
  <si>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</si>
  <si>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</si>
  <si>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</si>
  <si>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</si>
  <si>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</si>
  <si>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</si>
  <si>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</si>
  <si>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</si>
  <si>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</si>
  <si>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</si>
  <si>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</si>
  <si>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</si>
  <si>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</si>
  <si>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</si>
  <si>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</si>
  <si>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</si>
  <si>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</si>
  <si>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</si>
  <si>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</si>
  <si>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</si>
  <si>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</si>
  <si>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</si>
  <si>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</si>
  <si>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</si>
  <si>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</si>
  <si>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</si>
  <si>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</si>
  <si>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</si>
  <si>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</si>
  <si>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</si>
  <si>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</si>
  <si>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</si>
  <si>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</si>
  <si>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</si>
  <si>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</si>
  <si>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</si>
  <si>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</si>
  <si>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</si>
  <si>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</si>
  <si>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</si>
  <si>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</si>
  <si>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</si>
  <si>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</si>
  <si>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</si>
  <si>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</si>
  <si>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</si>
  <si>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</si>
  <si>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</si>
  <si>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</si>
  <si>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</si>
  <si>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</si>
  <si>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</si>
  <si>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</si>
  <si>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</si>
  <si>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</si>
  <si>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</si>
  <si>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</si>
  <si>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</si>
  <si>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</si>
  <si>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</si>
  <si>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</si>
  <si>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</si>
  <si>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</si>
  <si>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</si>
  <si>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</si>
  <si>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</si>
  <si>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</si>
  <si>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</si>
  <si>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</si>
  <si>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</si>
  <si>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</si>
  <si>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</si>
  <si>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</si>
  <si>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</si>
  <si>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</si>
  <si>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</si>
  <si>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</si>
  <si>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</si>
  <si>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</si>
  <si>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</si>
  <si>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</si>
  <si>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</si>
  <si>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</si>
  <si>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</si>
  <si>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</si>
  <si>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</si>
  <si>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</si>
  <si>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</si>
  <si>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</si>
  <si>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</si>
  <si>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</si>
  <si>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</si>
  <si>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</si>
  <si>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</si>
  <si>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</si>
  <si>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</si>
  <si>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</si>
  <si>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</si>
  <si>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</si>
  <si>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</si>
  <si>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</si>
  <si>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</si>
  <si>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</si>
  <si>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</si>
  <si>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</si>
  <si>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</si>
  <si>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</si>
  <si>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</si>
  <si>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</si>
  <si>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</si>
  <si>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</si>
  <si>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</si>
  <si>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</si>
  <si>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</si>
  <si>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</si>
  <si>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</si>
  <si>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</si>
  <si>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</si>
  <si>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</si>
  <si>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</si>
  <si>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</si>
  <si>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</si>
  <si>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</si>
  <si>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</si>
  <si>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</si>
  <si>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</si>
  <si>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</si>
  <si>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</si>
  <si>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</si>
  <si>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</si>
  <si>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</si>
  <si>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</si>
  <si>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</si>
  <si>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</si>
  <si>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</si>
  <si>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</si>
  <si>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</si>
  <si>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</si>
  <si>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</si>
  <si>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</si>
  <si>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</si>
  <si>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</si>
  <si>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</si>
  <si>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</si>
  <si>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</si>
  <si>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</si>
  <si>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</si>
  <si>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</si>
  <si>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</si>
  <si>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</si>
  <si>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</si>
  <si>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</si>
  <si>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</si>
  <si>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</si>
  <si>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</si>
  <si>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</si>
  <si>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</si>
  <si>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</si>
  <si>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</si>
  <si>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</si>
  <si>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</si>
  <si>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</si>
  <si>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</si>
  <si>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</si>
  <si>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</si>
  <si>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</si>
  <si>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</si>
  <si>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</si>
  <si>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</si>
  <si>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</si>
  <si>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</si>
  <si>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</si>
  <si>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</si>
  <si>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</si>
  <si>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</si>
  <si>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</si>
  <si>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</si>
  <si>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</si>
  <si>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</si>
  <si>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</si>
  <si>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</si>
  <si>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</si>
  <si>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</si>
  <si>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</si>
  <si>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</si>
  <si>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</si>
  <si>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</si>
  <si>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</si>
  <si>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</si>
  <si>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</si>
  <si>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</si>
  <si>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</si>
  <si>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</si>
  <si>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</si>
  <si>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</si>
  <si>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</si>
  <si>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</si>
  <si>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</si>
  <si>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</si>
  <si>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</si>
  <si>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</si>
  <si>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</si>
  <si>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</si>
  <si>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</si>
  <si>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</si>
  <si>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</si>
  <si>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</si>
  <si>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</si>
  <si>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</si>
  <si>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</si>
  <si>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</si>
  <si>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</si>
  <si>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</si>
  <si>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</si>
  <si>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</si>
  <si>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</si>
  <si>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</si>
  <si>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</si>
  <si>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</si>
  <si>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</si>
  <si>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</si>
  <si>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</si>
  <si>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</si>
  <si>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</si>
  <si>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</si>
  <si>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</si>
  <si>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</si>
  <si>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</si>
  <si>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</si>
  <si>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</si>
  <si>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</si>
  <si>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</si>
  <si>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</si>
  <si>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</si>
  <si>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</si>
  <si>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</si>
  <si>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</si>
  <si>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</si>
  <si>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</si>
  <si>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</si>
  <si>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</si>
  <si>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</si>
  <si>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</si>
  <si>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</si>
  <si>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</si>
  <si>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</si>
  <si>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</si>
  <si>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</si>
  <si>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</si>
  <si>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</si>
  <si>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</si>
  <si>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</si>
  <si>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</si>
  <si>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</si>
  <si>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</si>
  <si>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</si>
  <si>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</si>
  <si>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</si>
  <si>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</si>
  <si>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</si>
  <si>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</si>
  <si>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</si>
  <si>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</si>
  <si>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</si>
  <si>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</si>
  <si>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</si>
  <si>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</si>
  <si>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</si>
  <si>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</si>
  <si>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</si>
  <si>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</si>
  <si>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</si>
  <si>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</si>
  <si>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</si>
  <si>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</si>
  <si>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</si>
  <si>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</si>
  <si>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</si>
  <si>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</si>
  <si>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</si>
  <si>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</si>
  <si>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</si>
  <si>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</si>
  <si>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</si>
  <si>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</si>
  <si>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</si>
  <si>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</si>
  <si>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</si>
  <si>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</si>
  <si>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</si>
  <si>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</si>
  <si>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</si>
  <si>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</si>
  <si>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</si>
  <si>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</si>
  <si>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</si>
  <si>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</si>
  <si>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</si>
  <si>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</si>
  <si>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</si>
  <si>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</si>
  <si>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</si>
  <si>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</si>
  <si>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</si>
  <si>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</si>
  <si>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</si>
  <si>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</si>
  <si>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</si>
  <si>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</si>
  <si>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</si>
  <si>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</si>
  <si>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</si>
  <si>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</si>
  <si>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</si>
  <si>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</si>
  <si>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</si>
  <si>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</si>
  <si>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</si>
  <si>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</si>
  <si>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</si>
  <si>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</si>
  <si>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</si>
  <si>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</si>
  <si>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</si>
  <si>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</si>
  <si>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</si>
  <si>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</si>
  <si>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</si>
  <si>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</si>
  <si>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</si>
  <si>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</si>
  <si>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</si>
  <si>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</si>
  <si>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</si>
  <si>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</si>
  <si>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</si>
  <si>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</si>
  <si>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</si>
  <si>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</si>
  <si>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</si>
  <si>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</si>
  <si>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</si>
  <si>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</si>
  <si>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</si>
  <si>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</si>
  <si>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</si>
  <si>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</si>
  <si>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</si>
  <si>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</si>
  <si>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</si>
  <si>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</si>
  <si>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</si>
  <si>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</si>
  <si>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</si>
  <si>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</si>
  <si>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</si>
  <si>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</si>
  <si>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</si>
  <si>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</si>
  <si>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</si>
  <si>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</si>
  <si>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</si>
  <si>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</si>
  <si>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</si>
  <si>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</si>
  <si>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</si>
  <si>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</si>
  <si>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</si>
  <si>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</si>
  <si>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</si>
  <si>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</si>
  <si>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</si>
  <si>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</si>
  <si>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</si>
  <si>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</si>
  <si>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</si>
  <si>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</si>
  <si>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</si>
  <si>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</si>
  <si>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</si>
  <si>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</si>
  <si>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</si>
  <si>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</si>
  <si>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</si>
  <si>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</si>
  <si>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</si>
  <si>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</si>
  <si>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</si>
  <si>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</si>
  <si>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</si>
  <si>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</si>
  <si>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</si>
  <si>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</si>
  <si>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</si>
  <si>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</si>
  <si>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</si>
  <si>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</si>
  <si>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</si>
  <si>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</si>
  <si>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</si>
  <si>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</si>
  <si>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</si>
  <si>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</si>
  <si>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</si>
  <si>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</si>
  <si>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</si>
  <si>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</si>
  <si>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</si>
  <si>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</si>
  <si>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</si>
  <si>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</si>
  <si>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</si>
  <si>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</si>
  <si>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</si>
  <si>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</si>
  <si>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</si>
  <si>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</si>
  <si>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</si>
  <si>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</si>
  <si>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</si>
  <si>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</si>
  <si>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</si>
  <si>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</si>
  <si>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</si>
  <si>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</si>
  <si>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</si>
  <si>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</si>
  <si>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</si>
  <si>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</si>
  <si>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</si>
  <si>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</si>
  <si>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</si>
  <si>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</si>
  <si>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</si>
  <si>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</si>
  <si>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</si>
  <si>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</si>
  <si>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</si>
  <si>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</si>
  <si>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</si>
  <si>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</si>
  <si>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</si>
  <si>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</si>
  <si>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</si>
  <si>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</si>
  <si>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</si>
  <si>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</si>
  <si>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</si>
  <si>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</si>
  <si>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</si>
  <si>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</si>
  <si>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</si>
  <si>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</si>
  <si>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</si>
  <si>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</si>
  <si>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</si>
  <si>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</si>
  <si>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</si>
  <si>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</si>
  <si>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</si>
  <si>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</si>
  <si>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</si>
  <si>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</si>
  <si>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</si>
  <si>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</si>
  <si>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</si>
  <si>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</si>
  <si>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</si>
  <si>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</si>
  <si>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</si>
  <si>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</si>
  <si>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</si>
  <si>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</si>
  <si>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</si>
  <si>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</si>
  <si>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</si>
  <si>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</si>
  <si>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</si>
  <si>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</si>
  <si>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</si>
  <si>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</si>
  <si>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</si>
  <si>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</si>
  <si>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</si>
  <si>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</si>
  <si>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</si>
  <si>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</si>
  <si>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</si>
  <si>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</si>
  <si>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</si>
  <si>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</si>
  <si>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</si>
  <si>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</si>
  <si>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</si>
  <si>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</si>
  <si>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</si>
  <si>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</si>
  <si>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</si>
  <si>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</si>
  <si>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</si>
  <si>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</si>
  <si>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</si>
  <si>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</si>
  <si>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</si>
  <si>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</si>
  <si>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</si>
  <si>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</si>
  <si>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</si>
  <si>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</si>
  <si>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</si>
  <si>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</si>
  <si>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</si>
  <si>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</si>
  <si>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</si>
  <si>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</si>
  <si>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</si>
  <si>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</si>
  <si>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</si>
  <si>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</si>
  <si>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</si>
  <si>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</si>
  <si>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</si>
  <si>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</si>
  <si>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</si>
  <si>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</si>
  <si>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</si>
  <si>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</si>
  <si>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</si>
  <si>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</si>
  <si>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</si>
  <si>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</si>
  <si>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</si>
  <si>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</si>
  <si>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</si>
  <si>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</si>
  <si>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</si>
  <si>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</si>
  <si>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</si>
  <si>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</si>
  <si>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</si>
  <si>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</si>
  <si>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</si>
  <si>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</si>
  <si>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</si>
  <si>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</si>
  <si>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</si>
  <si>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</si>
  <si>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</si>
  <si>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</si>
  <si>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</si>
  <si>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</si>
  <si>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</si>
  <si>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</si>
  <si>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</si>
  <si>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</si>
  <si>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</si>
  <si>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</si>
  <si>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</si>
  <si>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</si>
  <si>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</si>
  <si>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</si>
  <si>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</si>
  <si>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</si>
  <si>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</si>
  <si>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</si>
  <si>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</si>
  <si>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</si>
  <si>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</si>
  <si>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</si>
  <si>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</si>
  <si>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</si>
  <si>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</si>
  <si>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</si>
  <si>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</si>
  <si>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</si>
  <si>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</si>
  <si>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</si>
  <si>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</si>
  <si>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</si>
  <si>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</si>
  <si>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</si>
  <si>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</si>
  <si>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</si>
  <si>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</si>
  <si>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</si>
  <si>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</si>
  <si>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</si>
  <si>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</si>
  <si>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</si>
  <si>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</si>
  <si>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</si>
  <si>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</si>
  <si>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</si>
  <si>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</si>
  <si>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</si>
  <si>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</si>
  <si>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</si>
  <si>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</si>
  <si>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</si>
  <si>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</si>
  <si>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</si>
  <si>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</si>
  <si>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</si>
  <si>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</si>
  <si>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</si>
  <si>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</si>
  <si>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</si>
  <si>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</si>
  <si>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</si>
  <si>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</si>
  <si>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</si>
  <si>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</si>
  <si>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</si>
  <si>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</si>
  <si>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</si>
  <si>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</si>
  <si>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</si>
  <si>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</si>
  <si>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</si>
  <si>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</si>
  <si>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</si>
  <si>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</si>
  <si>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</si>
  <si>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</si>
  <si>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</si>
  <si>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</si>
  <si>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</si>
  <si>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</si>
  <si>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</si>
  <si>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</si>
  <si>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</si>
  <si>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</si>
  <si>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</si>
  <si>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</si>
  <si>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</si>
  <si>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</si>
  <si>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</si>
  <si>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</si>
  <si>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</si>
  <si>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</si>
  <si>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</si>
  <si>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</si>
  <si>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</si>
  <si>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</si>
  <si>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</si>
  <si>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</si>
  <si>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</si>
  <si>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</si>
  <si>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</si>
  <si>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</si>
  <si>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</si>
  <si>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</si>
  <si>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</si>
  <si>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</si>
  <si>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</si>
  <si>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</si>
  <si>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</si>
  <si>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</si>
  <si>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</si>
  <si>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</si>
  <si>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</si>
  <si>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</si>
  <si>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</si>
  <si>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</si>
  <si>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</si>
  <si>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</si>
  <si>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</si>
  <si>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</si>
  <si>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</si>
  <si>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</si>
  <si>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</si>
  <si>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</si>
  <si>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</si>
  <si>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</si>
  <si>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</si>
  <si>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</si>
  <si>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</si>
  <si>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</si>
  <si>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</si>
  <si>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</si>
  <si>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</si>
  <si>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</si>
  <si>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</si>
  <si>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</si>
  <si>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</si>
  <si>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</si>
  <si>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</si>
  <si>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</si>
  <si>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</si>
  <si>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</si>
  <si>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</si>
  <si>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</si>
  <si>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</si>
  <si>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</si>
  <si>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</si>
  <si>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</si>
  <si>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</si>
  <si>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</si>
  <si>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</si>
  <si>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</si>
  <si>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</si>
  <si>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</si>
  <si>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</si>
  <si>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</si>
  <si>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</si>
  <si>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</si>
  <si>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</si>
  <si>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</si>
  <si>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</si>
  <si>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</si>
  <si>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</si>
  <si>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</si>
  <si>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</si>
  <si>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</si>
  <si>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</si>
  <si>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</si>
  <si>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</si>
  <si>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</si>
  <si>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</si>
  <si>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</si>
  <si>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</si>
  <si>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</si>
  <si>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</si>
  <si>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</si>
  <si>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</si>
  <si>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</si>
  <si>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</si>
  <si>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</si>
  <si>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</si>
  <si>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</si>
  <si>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</si>
  <si>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</si>
  <si>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</si>
  <si>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</si>
  <si>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</si>
  <si>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</si>
  <si>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</si>
  <si>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</si>
  <si>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</si>
  <si>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</si>
  <si>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</si>
  <si>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</si>
  <si>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</si>
  <si>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</si>
  <si>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</si>
  <si>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</si>
  <si>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</si>
  <si>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</si>
  <si>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</si>
  <si>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</si>
  <si>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</si>
  <si>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</si>
  <si>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</si>
  <si>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</si>
  <si>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</si>
  <si>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</si>
  <si>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</si>
  <si>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</si>
  <si>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</si>
  <si>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</si>
  <si>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</si>
  <si>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</si>
  <si>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</si>
  <si>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</si>
  <si>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</si>
  <si>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</si>
  <si>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</si>
  <si>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</si>
  <si>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</si>
  <si>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</si>
  <si>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</si>
  <si>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</si>
  <si>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</si>
  <si>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</si>
  <si>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</si>
  <si>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</si>
  <si>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</si>
  <si>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</si>
  <si>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</si>
  <si>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</si>
  <si>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</si>
  <si>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</si>
  <si>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</si>
  <si>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</si>
  <si>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</si>
  <si>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</si>
  <si>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</si>
  <si>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</si>
  <si>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</si>
  <si>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</si>
  <si>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</si>
  <si>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</si>
  <si>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</si>
  <si>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</si>
  <si>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</si>
  <si>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</si>
  <si>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</si>
  <si>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</si>
  <si>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</si>
  <si>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</si>
  <si>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</si>
  <si>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</si>
  <si>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</si>
  <si>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</si>
  <si>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</si>
  <si>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</si>
  <si>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</si>
  <si>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</si>
  <si>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</si>
  <si>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</si>
  <si>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</si>
  <si>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</si>
  <si>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</si>
  <si>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</si>
  <si>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</si>
  <si>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</si>
  <si>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</si>
  <si>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</si>
  <si>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</si>
  <si>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</si>
  <si>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</si>
  <si>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</si>
  <si>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</si>
  <si>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</si>
  <si>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</si>
  <si>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</si>
  <si>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</si>
  <si>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</si>
  <si>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</si>
  <si>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</si>
  <si>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</si>
  <si>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</si>
  <si>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</si>
  <si>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</si>
  <si>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</si>
  <si>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</si>
  <si>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</si>
  <si>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</si>
  <si>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</si>
  <si>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</si>
  <si>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</si>
  <si>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</si>
  <si>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</si>
  <si>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</si>
  <si>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</si>
  <si>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</si>
  <si>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</si>
  <si>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</si>
  <si>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</si>
  <si>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</si>
  <si>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</si>
  <si>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</si>
  <si>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</si>
  <si>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</si>
  <si>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</si>
  <si>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</si>
  <si>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</si>
  <si>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</si>
  <si>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</si>
  <si>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</si>
  <si>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</si>
  <si>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</si>
  <si>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</si>
  <si>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</si>
  <si>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</si>
  <si>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</si>
  <si>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</si>
  <si>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</si>
  <si>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</si>
  <si>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</si>
  <si>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</si>
  <si>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</si>
  <si>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</si>
  <si>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</si>
  <si>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</si>
  <si>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</si>
  <si>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</si>
  <si>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</si>
  <si>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</si>
  <si>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</si>
  <si>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</si>
  <si>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</si>
  <si>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</si>
  <si>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</si>
  <si>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</si>
  <si>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</si>
  <si>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</si>
  <si>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</si>
  <si>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</si>
  <si>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</si>
  <si>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</si>
  <si>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</si>
  <si>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</si>
  <si>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</si>
  <si>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</si>
  <si>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</si>
  <si>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</si>
  <si>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</si>
  <si>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</si>
  <si>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</si>
  <si>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</si>
  <si>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</si>
  <si>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</si>
  <si>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</si>
  <si>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</si>
  <si>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</si>
  <si>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</si>
  <si>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</si>
  <si>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</si>
  <si>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</si>
  <si>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</si>
  <si>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</si>
  <si>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</si>
  <si>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</si>
  <si>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</si>
  <si>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</si>
  <si>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</si>
  <si>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</si>
  <si>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</si>
  <si>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</si>
  <si>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</si>
  <si>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</si>
  <si>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</si>
  <si>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</si>
  <si>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</si>
  <si>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</si>
  <si>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</si>
  <si>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</si>
  <si>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</si>
  <si>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</si>
  <si>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</si>
  <si>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</si>
  <si>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</si>
  <si>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</si>
  <si>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</si>
  <si>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</si>
  <si>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</si>
  <si>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</si>
  <si>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</si>
  <si>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</si>
  <si>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</si>
  <si>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</si>
  <si>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</si>
  <si>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</si>
  <si>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</si>
  <si>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</si>
  <si>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</si>
  <si>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</si>
  <si>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</si>
  <si>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</si>
  <si>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</si>
  <si>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</si>
  <si>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</si>
  <si>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</si>
  <si>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</si>
  <si>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</si>
  <si>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</si>
  <si>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</si>
  <si>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</si>
  <si>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</si>
  <si>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</si>
  <si>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</si>
  <si>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</si>
  <si>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</si>
  <si>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</si>
  <si>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</si>
  <si>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</si>
  <si>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</si>
  <si>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</si>
  <si>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</si>
  <si>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</si>
  <si>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</si>
  <si>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</si>
  <si>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</si>
  <si>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</si>
  <si>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</si>
  <si>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</si>
  <si>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</si>
  <si>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</si>
  <si>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</si>
  <si>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</si>
  <si>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</si>
  <si>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</si>
  <si>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</si>
  <si>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</si>
  <si>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</si>
  <si>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</si>
  <si>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</si>
  <si>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</si>
  <si>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</si>
  <si>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</si>
  <si>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</si>
  <si>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</si>
  <si>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</si>
  <si>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</si>
  <si>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</si>
  <si>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</si>
  <si>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</si>
  <si>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</si>
  <si>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</si>
  <si>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</si>
  <si>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</si>
  <si>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</si>
  <si>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</si>
  <si>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</si>
  <si>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</si>
  <si>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</si>
  <si>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</si>
  <si>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</si>
  <si>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</si>
  <si>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</si>
  <si>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</si>
  <si>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</si>
  <si>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</si>
  <si>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</si>
  <si>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</si>
  <si>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</si>
  <si>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</si>
  <si>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</si>
  <si>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</si>
  <si>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</si>
  <si>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</si>
  <si>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</si>
  <si>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</si>
  <si>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</si>
  <si>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</si>
  <si>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</si>
  <si>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</si>
  <si>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</si>
  <si>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</si>
  <si>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</si>
  <si>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</si>
  <si>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</si>
  <si>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</si>
  <si>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</si>
  <si>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</si>
  <si>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</si>
  <si>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</si>
  <si>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</si>
  <si>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</si>
  <si>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</si>
  <si>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</si>
  <si>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</si>
  <si>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</si>
  <si>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</si>
  <si>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</si>
  <si>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</si>
  <si>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</si>
  <si>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</si>
  <si>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</si>
  <si>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</si>
  <si>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</si>
  <si>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</si>
  <si>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</si>
  <si>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</si>
  <si>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</si>
  <si>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</si>
  <si>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</si>
  <si>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</si>
  <si>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</si>
  <si>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</si>
  <si>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</si>
  <si>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</si>
  <si>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</si>
  <si>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</si>
  <si>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</si>
  <si>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</si>
  <si>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</si>
  <si>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</si>
  <si>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</si>
  <si>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</si>
  <si>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</si>
  <si>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</si>
  <si>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</si>
  <si>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</si>
  <si>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</si>
  <si>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</si>
  <si>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</si>
  <si>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</si>
  <si>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</si>
  <si>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</si>
  <si>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</si>
  <si>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</si>
  <si>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</si>
  <si>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</si>
  <si>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</si>
  <si>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</si>
  <si>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</si>
  <si>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</si>
  <si>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</si>
  <si>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</si>
  <si>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</si>
  <si>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</si>
  <si>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</si>
  <si>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</si>
  <si>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</si>
  <si>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</si>
  <si>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</si>
  <si>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</si>
  <si>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</si>
  <si>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</si>
  <si>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</si>
  <si>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</si>
  <si>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</si>
  <si>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</si>
  <si>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</si>
  <si>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</si>
  <si>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</si>
  <si>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</si>
  <si>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</si>
  <si>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</si>
  <si>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</si>
  <si>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</si>
  <si>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</si>
  <si>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</si>
  <si>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</si>
  <si>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</si>
  <si>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</si>
  <si>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</si>
  <si>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</si>
  <si>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</si>
  <si>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</si>
  <si>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</si>
  <si>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</si>
  <si>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</si>
  <si>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</si>
  <si>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</si>
  <si>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</si>
  <si>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</si>
  <si>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</si>
  <si>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</si>
  <si>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</si>
  <si>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</si>
  <si>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</si>
  <si>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</si>
  <si>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</si>
  <si>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</si>
  <si>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</si>
  <si>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</si>
  <si>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</si>
  <si>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</si>
  <si>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</si>
  <si>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</si>
  <si>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</si>
  <si>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</si>
  <si>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</si>
  <si>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</si>
  <si>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</si>
  <si>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</si>
  <si>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</si>
  <si>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</si>
  <si>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</si>
  <si>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</si>
  <si>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</si>
  <si>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</si>
  <si>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</si>
  <si>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</si>
  <si>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</si>
  <si>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</si>
  <si>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</si>
  <si>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</si>
  <si>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</si>
  <si>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</si>
  <si>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</si>
  <si>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</si>
  <si>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</si>
  <si>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</si>
  <si>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</si>
  <si>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</si>
  <si>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</si>
  <si>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</si>
  <si>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</si>
  <si>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</si>
  <si>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</si>
  <si>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</si>
  <si>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</si>
  <si>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</si>
  <si>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</si>
  <si>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</si>
  <si>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</si>
  <si>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</si>
  <si>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</si>
  <si>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</si>
  <si>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</si>
  <si>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</si>
  <si>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</si>
  <si>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</si>
  <si>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</si>
  <si>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</si>
  <si>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</si>
  <si>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</si>
  <si>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</si>
  <si>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</si>
  <si>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</si>
  <si>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</si>
  <si>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</si>
  <si>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</si>
  <si>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</si>
  <si>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</si>
  <si>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</si>
  <si>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</si>
  <si>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</si>
  <si>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</si>
  <si>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</si>
  <si>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</si>
  <si>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</si>
  <si>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</si>
  <si>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</si>
  <si>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</si>
  <si>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</si>
  <si>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</si>
  <si>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</si>
  <si>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</si>
  <si>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</si>
  <si>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</si>
  <si>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</si>
  <si>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</si>
  <si>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</si>
  <si>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</si>
  <si>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</si>
  <si>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</si>
  <si>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</si>
  <si>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</si>
  <si>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</si>
  <si>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</si>
  <si>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</si>
  <si>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</si>
  <si>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</si>
  <si>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</si>
  <si>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</si>
  <si>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</si>
  <si>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</si>
  <si>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</si>
  <si>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</si>
  <si>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</si>
  <si>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</si>
  <si>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</si>
  <si>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</si>
  <si>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</si>
  <si>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</si>
  <si>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</si>
  <si>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</si>
  <si>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</si>
  <si>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</si>
  <si>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</si>
  <si>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</si>
  <si>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</si>
  <si>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</si>
  <si>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</si>
  <si>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</si>
  <si>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</si>
  <si>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</si>
  <si>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</si>
  <si>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</si>
  <si>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</si>
  <si>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</si>
  <si>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</si>
  <si>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</si>
  <si>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</si>
  <si>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</si>
  <si>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</si>
  <si>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</si>
  <si>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</si>
  <si>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</si>
  <si>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</si>
  <si>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</si>
  <si>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</si>
  <si>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</si>
  <si>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</si>
  <si>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</si>
  <si>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</si>
  <si>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</si>
  <si>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</si>
  <si>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</si>
  <si>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</si>
  <si>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</si>
  <si>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</si>
  <si>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</si>
  <si>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</si>
  <si>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</si>
  <si>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</si>
  <si>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</si>
  <si>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</si>
  <si>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</si>
  <si>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</si>
  <si>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</si>
  <si>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</si>
  <si>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</si>
  <si>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</si>
  <si>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</si>
  <si>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</si>
  <si>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</si>
  <si>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</si>
  <si>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</si>
  <si>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</si>
  <si>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</si>
  <si>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</si>
  <si>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</si>
  <si>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</si>
  <si>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</si>
  <si>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</si>
  <si>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</si>
  <si>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</si>
  <si>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</si>
  <si>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</si>
  <si>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</si>
  <si>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</si>
  <si>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</si>
  <si>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</si>
  <si>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</si>
  <si>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</si>
  <si>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</si>
  <si>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</si>
  <si>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</si>
  <si>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</si>
  <si>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</si>
  <si>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</si>
  <si>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</si>
  <si>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</si>
  <si>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</si>
  <si>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</si>
  <si>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</si>
  <si>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</si>
  <si>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</si>
  <si>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</si>
  <si>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</si>
  <si>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</si>
  <si>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</si>
  <si>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</si>
  <si>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</si>
  <si>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</si>
  <si>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</si>
  <si>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</si>
  <si>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</si>
  <si>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</si>
  <si>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</si>
  <si>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</si>
  <si>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</si>
  <si>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</si>
  <si>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</si>
  <si>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</si>
  <si>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</si>
  <si>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</si>
  <si>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</si>
  <si>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</si>
  <si>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</si>
  <si>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</si>
  <si>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</si>
  <si>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</si>
  <si>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</si>
  <si>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</si>
  <si>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</si>
  <si>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</si>
  <si>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</si>
  <si>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</si>
  <si>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</si>
  <si>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</si>
  <si>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</si>
  <si>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</si>
  <si>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</si>
  <si>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</si>
  <si>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</si>
  <si>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</si>
  <si>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</si>
  <si>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</si>
  <si>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</si>
  <si>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</si>
  <si>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</si>
  <si>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</si>
  <si>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</si>
  <si>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</si>
  <si>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</si>
  <si>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</si>
  <si>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</si>
  <si>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</si>
  <si>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</si>
  <si>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</si>
  <si>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</si>
  <si>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</si>
  <si>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</si>
  <si>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</si>
  <si>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</si>
  <si>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</si>
  <si>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</si>
  <si>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</si>
  <si>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</si>
  <si>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</si>
  <si>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</si>
  <si>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</si>
  <si>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</si>
  <si>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</si>
  <si>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</si>
  <si>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</si>
  <si>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</si>
  <si>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</si>
  <si>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</si>
  <si>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</si>
  <si>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</si>
  <si>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</si>
  <si>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</si>
  <si>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</si>
  <si>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</si>
  <si>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</si>
  <si>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</si>
  <si>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</si>
  <si>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</si>
  <si>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</si>
  <si>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</si>
  <si>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</si>
  <si>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</si>
  <si>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</si>
  <si>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</si>
  <si>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</si>
  <si>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</si>
  <si>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</si>
  <si>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</si>
  <si>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</si>
  <si>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</si>
  <si>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</si>
  <si>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</si>
  <si>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</si>
  <si>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</si>
  <si>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</si>
  <si>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</si>
  <si>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</si>
  <si>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</si>
  <si>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</si>
  <si>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</si>
  <si>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</si>
  <si>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</si>
  <si>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</si>
  <si>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</si>
  <si>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</si>
  <si>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</si>
  <si>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</si>
  <si>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</si>
  <si>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</si>
  <si>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</si>
  <si>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</si>
  <si>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</si>
  <si>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</si>
  <si>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</si>
  <si>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</si>
  <si>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</si>
  <si>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</si>
  <si>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</si>
  <si>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</si>
  <si>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</si>
  <si>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</si>
  <si>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</si>
  <si>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</si>
  <si>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</si>
  <si>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</si>
  <si>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</si>
  <si>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</si>
  <si>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</si>
  <si>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</si>
  <si>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</si>
  <si>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</si>
  <si>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</si>
  <si>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</si>
  <si>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</si>
  <si>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</si>
  <si>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</si>
  <si>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</si>
  <si>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</si>
  <si>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</si>
  <si>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</si>
  <si>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</si>
  <si>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</si>
  <si>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</si>
  <si>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</si>
  <si>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</si>
  <si>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</si>
  <si>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</si>
  <si>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</si>
  <si>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</si>
  <si>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</si>
  <si>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</si>
  <si>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</si>
  <si>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</si>
  <si>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</si>
  <si>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</si>
  <si>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</si>
  <si>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</si>
  <si>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</si>
  <si>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</si>
  <si>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</si>
  <si>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</si>
  <si>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</si>
  <si>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</si>
  <si>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</si>
  <si>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</si>
  <si>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</si>
  <si>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</si>
  <si>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</si>
  <si>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</si>
  <si>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</si>
  <si>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</si>
  <si>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</si>
  <si>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</si>
  <si>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</si>
  <si>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</si>
  <si>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</si>
  <si>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</si>
  <si>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</si>
  <si>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</si>
  <si>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</si>
  <si>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</si>
  <si>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</si>
  <si>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</si>
  <si>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</si>
  <si>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</si>
  <si>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</si>
  <si>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</si>
  <si>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</si>
  <si>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</si>
  <si>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</si>
  <si>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</si>
  <si>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</si>
  <si>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</si>
  <si>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</si>
  <si>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</si>
  <si>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</si>
  <si>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</si>
  <si>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</si>
  <si>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</si>
  <si>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</si>
  <si>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</si>
  <si>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</si>
  <si>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</si>
  <si>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</si>
  <si>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</si>
  <si>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</si>
  <si>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</si>
  <si>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</si>
  <si>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</si>
  <si>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</si>
  <si>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</si>
  <si>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</si>
  <si>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</si>
  <si>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</si>
  <si>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</si>
  <si>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</si>
  <si>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</si>
  <si>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</si>
  <si>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</si>
  <si>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</si>
  <si>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</si>
  <si>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</si>
  <si>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</si>
  <si>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</si>
  <si>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</si>
  <si>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</si>
  <si>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</si>
  <si>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</si>
  <si>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</si>
  <si>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</si>
  <si>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</si>
  <si>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</si>
  <si>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</si>
  <si>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</si>
  <si>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</si>
  <si>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</si>
  <si>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</si>
  <si>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</si>
  <si>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</si>
  <si>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</si>
  <si>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</si>
  <si>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</si>
  <si>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</si>
  <si>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</si>
  <si>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</si>
  <si>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</si>
  <si>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</si>
  <si>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</si>
  <si>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</si>
  <si>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</si>
  <si>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</si>
  <si>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</si>
  <si>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</si>
  <si>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</si>
  <si>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</si>
  <si>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</si>
  <si>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</si>
  <si>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</si>
  <si>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</si>
  <si>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</si>
  <si>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</si>
  <si>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</si>
  <si>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</si>
  <si>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</si>
  <si>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</si>
  <si>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</si>
  <si>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</si>
  <si>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</si>
  <si>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</si>
  <si>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</si>
  <si>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</si>
  <si>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</si>
  <si>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</si>
  <si>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</si>
  <si>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</si>
  <si>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</si>
  <si>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</si>
  <si>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</si>
  <si>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</si>
  <si>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</si>
  <si>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</si>
  <si>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</si>
  <si>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</si>
  <si>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</si>
  <si>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</si>
  <si>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</si>
  <si>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</si>
  <si>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</si>
  <si>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</si>
  <si>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</si>
  <si>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</si>
  <si>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</si>
  <si>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</si>
  <si>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</si>
  <si>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</si>
  <si>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</si>
  <si>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</si>
  <si>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</si>
  <si>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</si>
  <si>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</si>
  <si>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</si>
  <si>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</si>
  <si>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</si>
  <si>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</si>
  <si>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</si>
  <si>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</si>
  <si>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</si>
  <si>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</si>
  <si>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</si>
  <si>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</si>
  <si>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</si>
  <si>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</si>
  <si>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</si>
  <si>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</si>
  <si>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</si>
  <si>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</si>
  <si>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</si>
  <si>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</si>
  <si>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</si>
  <si>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</si>
  <si>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</si>
  <si>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</si>
  <si>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</si>
  <si>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</si>
  <si>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</si>
  <si>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</si>
  <si>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</si>
  <si>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</si>
  <si>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</si>
  <si>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</si>
  <si>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</si>
  <si>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</si>
  <si>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</si>
  <si>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</si>
  <si>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</si>
  <si>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</si>
  <si>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</si>
  <si>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</si>
  <si>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</si>
  <si>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</si>
  <si>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</si>
  <si>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</si>
  <si>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</si>
  <si>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</si>
  <si>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</si>
  <si>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</si>
  <si>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</si>
  <si>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</si>
  <si>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</si>
  <si>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</si>
  <si>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</si>
  <si>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</si>
  <si>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</si>
  <si>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</si>
  <si>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</si>
  <si>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</si>
  <si>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</si>
  <si>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</si>
  <si>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</si>
  <si>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</si>
  <si>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</si>
  <si>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</si>
  <si>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</si>
  <si>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</si>
  <si>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</si>
  <si>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</si>
  <si>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</si>
  <si>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</si>
  <si>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</si>
  <si>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</si>
  <si>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</si>
  <si>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</si>
  <si>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</si>
  <si>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</si>
  <si>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</si>
  <si>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</si>
  <si>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</si>
  <si>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</si>
  <si>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</si>
  <si>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</si>
  <si>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</si>
  <si>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</si>
  <si>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</si>
  <si>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</si>
  <si>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</si>
  <si>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</si>
  <si>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</si>
  <si>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</si>
  <si>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</si>
  <si>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</si>
  <si>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</si>
  <si>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</si>
  <si>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</si>
  <si>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</si>
  <si>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</si>
  <si>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</si>
  <si>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</si>
  <si>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</si>
  <si>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</si>
  <si>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</si>
  <si>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</si>
  <si>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</si>
  <si>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</si>
  <si>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</si>
  <si>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</si>
  <si>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</si>
  <si>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</si>
  <si>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</si>
  <si>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</si>
  <si>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</si>
  <si>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</si>
  <si>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</si>
  <si>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</si>
  <si>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</si>
  <si>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</si>
  <si>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</si>
  <si>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</si>
  <si>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</si>
  <si>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</si>
  <si>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</si>
  <si>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</si>
  <si>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</si>
  <si>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</si>
  <si>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</si>
  <si>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</si>
  <si>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</si>
  <si>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</si>
  <si>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</si>
  <si>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</si>
  <si>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</si>
  <si>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</si>
  <si>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</si>
  <si>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</si>
  <si>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</si>
  <si>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</si>
  <si>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</si>
  <si>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</si>
  <si>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</si>
  <si>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</si>
  <si>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</si>
  <si>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</si>
  <si>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</si>
  <si>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</si>
  <si>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</si>
  <si>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</si>
  <si>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</si>
  <si>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</si>
  <si>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</si>
  <si>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</si>
  <si>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</si>
  <si>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</si>
  <si>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</si>
  <si>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</si>
  <si>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</si>
  <si>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</si>
  <si>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</si>
  <si>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</si>
  <si>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</si>
  <si>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</si>
  <si>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</si>
  <si>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</si>
  <si>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</si>
  <si>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</si>
  <si>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</si>
  <si>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</si>
  <si>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</si>
  <si>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</si>
  <si>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</si>
  <si>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</si>
  <si>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</si>
  <si>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</si>
  <si>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</si>
  <si>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</si>
  <si>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</si>
  <si>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</si>
  <si>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</si>
  <si>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</si>
  <si>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</si>
  <si>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</si>
  <si>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</si>
  <si>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</si>
  <si>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</si>
  <si>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</si>
  <si>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</si>
  <si>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</si>
  <si>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</si>
  <si>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</si>
  <si>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</si>
  <si>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</si>
  <si>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</si>
  <si>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</si>
  <si>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</si>
  <si>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</si>
  <si>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</si>
  <si>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</si>
  <si>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</si>
  <si>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</si>
  <si>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</si>
  <si>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</si>
  <si>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</si>
  <si>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</si>
  <si>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</si>
  <si>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</si>
  <si>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</si>
  <si>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</si>
  <si>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</si>
  <si>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</si>
  <si>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</si>
  <si>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</si>
  <si>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</si>
  <si>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</si>
  <si>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</si>
  <si>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</si>
  <si>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</si>
  <si>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</si>
  <si>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</si>
  <si>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</si>
  <si>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</si>
  <si>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</si>
  <si>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</si>
  <si>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</si>
  <si>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</si>
  <si>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</si>
  <si>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</si>
  <si>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</si>
  <si>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</si>
  <si>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</si>
  <si>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</si>
  <si>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</si>
  <si>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</si>
  <si>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</si>
  <si>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</si>
  <si>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</si>
  <si>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</si>
  <si>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</si>
  <si>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</si>
  <si>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</si>
  <si>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</si>
  <si>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</si>
  <si>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</si>
  <si>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</si>
  <si>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</si>
  <si>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</si>
  <si>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</si>
  <si>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</si>
  <si>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</si>
  <si>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</si>
  <si>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</si>
  <si>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</si>
  <si>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</si>
  <si>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</si>
  <si>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</si>
  <si>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</si>
  <si>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</si>
  <si>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</si>
  <si>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</si>
  <si>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</si>
  <si>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</si>
  <si>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</si>
  <si>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</si>
  <si>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</si>
  <si>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</si>
  <si>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</si>
  <si>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</si>
  <si>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</si>
  <si>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</si>
  <si>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</si>
  <si>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</si>
  <si>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</si>
  <si>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</si>
  <si>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</si>
  <si>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</si>
  <si>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</si>
  <si>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</si>
  <si>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</si>
  <si>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</si>
  <si>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</si>
  <si>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</si>
  <si>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</si>
  <si>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</si>
  <si>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</si>
  <si>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</si>
  <si>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</si>
  <si>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</si>
  <si>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</si>
  <si>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</si>
  <si>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</si>
  <si>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</si>
  <si>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</si>
  <si>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</si>
  <si>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</si>
  <si>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</si>
  <si>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</si>
  <si>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</si>
  <si>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</si>
  <si>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</si>
  <si>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</si>
  <si>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</si>
  <si>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</si>
  <si>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</si>
  <si>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</si>
  <si>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</si>
  <si>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</si>
  <si>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</si>
  <si>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</si>
  <si>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</si>
  <si>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</si>
  <si>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</si>
  <si>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</si>
  <si>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</si>
  <si>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</si>
  <si>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</si>
  <si>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</si>
  <si>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</si>
  <si>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</si>
  <si>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</si>
  <si>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</si>
  <si>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</si>
  <si>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</si>
  <si>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</si>
  <si>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</si>
  <si>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</si>
  <si>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</si>
  <si>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</si>
  <si>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</si>
  <si>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</si>
  <si>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</si>
  <si>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</si>
  <si>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</si>
  <si>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</si>
  <si>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</si>
  <si>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</si>
  <si>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</si>
  <si>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</si>
  <si>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</si>
  <si>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</si>
  <si>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</si>
  <si>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</si>
  <si>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</si>
  <si>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</si>
  <si>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</si>
  <si>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</si>
  <si>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</si>
  <si>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</si>
  <si>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</si>
  <si>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</si>
  <si>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</si>
  <si>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</si>
  <si>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</si>
  <si>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</si>
  <si>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</si>
  <si>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</si>
  <si>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</si>
  <si>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</si>
  <si>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</si>
  <si>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</si>
  <si>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</si>
  <si>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</si>
  <si>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</si>
  <si>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</si>
  <si>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</si>
  <si>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</si>
  <si>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</si>
  <si>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</si>
  <si>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</si>
  <si>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</si>
  <si>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</si>
  <si>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</si>
  <si>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</si>
  <si>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</si>
  <si>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</si>
  <si>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</si>
  <si>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</si>
  <si>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</si>
  <si>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</si>
  <si>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</si>
  <si>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</si>
  <si>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</si>
  <si>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</si>
  <si>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</si>
  <si>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</si>
  <si>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</si>
  <si>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</si>
  <si>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</si>
  <si>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</si>
  <si>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</si>
  <si>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</si>
  <si>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</si>
  <si>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</si>
  <si>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</si>
  <si>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</si>
  <si>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</si>
  <si>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</si>
  <si>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</si>
  <si>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</si>
  <si>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</si>
  <si>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</si>
  <si>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</si>
  <si>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</si>
  <si>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</si>
  <si>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</si>
  <si>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</si>
  <si>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</si>
  <si>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</si>
  <si>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</si>
  <si>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</si>
  <si>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</si>
  <si>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</si>
  <si>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</si>
  <si>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</si>
  <si>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</si>
  <si>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</si>
  <si>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</si>
  <si>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</si>
  <si>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</si>
  <si>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</si>
  <si>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</si>
  <si>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</si>
  <si>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</si>
  <si>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</si>
  <si>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</si>
  <si>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</si>
  <si>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</si>
  <si>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</si>
  <si>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</si>
  <si>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</si>
  <si>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</si>
  <si>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</si>
  <si>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</si>
  <si>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</si>
  <si>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</si>
  <si>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</si>
  <si>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</si>
  <si>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</si>
  <si>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</si>
  <si>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</si>
  <si>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</si>
  <si>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</si>
  <si>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</si>
  <si>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</si>
  <si>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</si>
  <si>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</si>
  <si>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</si>
  <si>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</si>
  <si>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</si>
  <si>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</si>
  <si>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</si>
  <si>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</si>
  <si>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</si>
  <si>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</si>
  <si>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</si>
  <si>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</si>
  <si>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</si>
  <si>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</si>
  <si>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</si>
  <si>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</si>
  <si>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</si>
  <si>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</si>
  <si>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</si>
  <si>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</si>
  <si>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</si>
  <si>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</si>
  <si>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</si>
  <si>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</si>
  <si>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</si>
  <si>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</si>
  <si>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</si>
  <si>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</si>
  <si>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</si>
  <si>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</si>
  <si>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</si>
  <si>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</si>
  <si>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</si>
  <si>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</si>
  <si>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</si>
  <si>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</si>
  <si>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</si>
  <si>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</si>
  <si>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</si>
  <si>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</si>
  <si>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</si>
  <si>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</si>
  <si>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</si>
  <si>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</si>
  <si>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</si>
  <si>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</si>
  <si>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</si>
  <si>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</si>
  <si>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</si>
  <si>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</si>
  <si>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</si>
  <si>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</si>
  <si>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</si>
  <si>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</si>
  <si>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</si>
  <si>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</si>
  <si>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</si>
  <si>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</si>
  <si>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</si>
  <si>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</si>
  <si>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</si>
  <si>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</si>
  <si>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</si>
  <si>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</si>
  <si>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</si>
  <si>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</si>
  <si>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</si>
  <si>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</si>
  <si>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</si>
  <si>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</si>
  <si>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</si>
  <si>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</si>
  <si>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</si>
  <si>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</si>
  <si>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</si>
  <si>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</si>
  <si>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</si>
  <si>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</si>
  <si>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</si>
  <si>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</si>
  <si>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</si>
  <si>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</si>
  <si>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</si>
  <si>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</si>
  <si>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</si>
  <si>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</si>
  <si>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</si>
  <si>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</si>
  <si>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</si>
  <si>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</si>
  <si>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</si>
  <si>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</si>
  <si>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</si>
  <si>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</si>
  <si>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</si>
  <si>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</si>
  <si>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</si>
  <si>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</si>
  <si>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</si>
  <si>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</si>
  <si>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</si>
  <si>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</si>
  <si>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</si>
  <si>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</si>
  <si>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</si>
  <si>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</si>
  <si>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</si>
  <si>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</si>
  <si>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</si>
  <si>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</si>
  <si>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</si>
  <si>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</si>
  <si>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</si>
  <si>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</si>
  <si>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</si>
  <si>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</si>
  <si>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</si>
  <si>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</si>
  <si>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</si>
  <si>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</si>
  <si>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</si>
  <si>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</si>
  <si>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</si>
  <si>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</si>
  <si>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</si>
  <si>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</si>
  <si>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</si>
  <si>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</si>
  <si>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</si>
  <si>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</si>
  <si>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</si>
  <si>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</si>
  <si>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</si>
  <si>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</si>
  <si>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</si>
  <si>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</si>
  <si>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</si>
  <si>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</si>
  <si>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</si>
  <si>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</si>
  <si>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</si>
  <si>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</si>
  <si>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</si>
  <si>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</si>
  <si>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</si>
  <si>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</si>
  <si>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</si>
  <si>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</si>
  <si>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</si>
  <si>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</si>
  <si>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</si>
  <si>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</si>
  <si>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</si>
  <si>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</si>
  <si>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</si>
  <si>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</si>
  <si>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</si>
  <si>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</si>
  <si>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</si>
  <si>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</si>
  <si>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</si>
  <si>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</si>
  <si>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</si>
  <si>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</si>
  <si>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</si>
  <si>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</si>
  <si>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</si>
  <si>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</si>
  <si>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</si>
  <si>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</si>
  <si>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</si>
  <si>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</si>
  <si>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</si>
  <si>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</si>
  <si>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</si>
  <si>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</si>
  <si>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</si>
  <si>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</si>
  <si>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</si>
  <si>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</si>
  <si>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</si>
  <si>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</si>
  <si>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</si>
  <si>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</si>
  <si>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</si>
  <si>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</si>
  <si>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</si>
  <si>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</si>
  <si>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</si>
  <si>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</si>
  <si>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</si>
  <si>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</si>
  <si>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</si>
  <si>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</si>
  <si>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</si>
  <si>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</si>
  <si>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</si>
  <si>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</si>
  <si>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</si>
  <si>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</si>
  <si>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</si>
  <si>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</si>
  <si>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</si>
  <si>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</si>
  <si>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</si>
  <si>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</si>
  <si>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</si>
  <si>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</si>
  <si>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</si>
  <si>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</si>
  <si>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</si>
  <si>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</si>
  <si>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</si>
  <si>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</si>
  <si>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</si>
  <si>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</si>
  <si>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</si>
  <si>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</si>
  <si>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</si>
  <si>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</si>
  <si>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</si>
  <si>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</si>
  <si>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</si>
  <si>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</si>
  <si>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</si>
  <si>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</si>
  <si>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</si>
  <si>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</si>
  <si>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</si>
  <si>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</si>
  <si>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</si>
  <si>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</si>
  <si>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</si>
  <si>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</si>
  <si>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</si>
  <si>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</si>
  <si>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</si>
  <si>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</si>
  <si>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</si>
  <si>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</si>
  <si>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</si>
  <si>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</si>
  <si>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</si>
  <si>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</si>
  <si>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</si>
  <si>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</si>
  <si>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</si>
  <si>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</si>
  <si>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</si>
  <si>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</si>
  <si>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</si>
  <si>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</si>
  <si>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</si>
  <si>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</si>
  <si>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</si>
  <si>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</si>
  <si>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</si>
  <si>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</si>
  <si>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</si>
  <si>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</si>
  <si>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</si>
  <si>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</si>
  <si>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</si>
  <si>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</si>
  <si>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</si>
  <si>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</si>
  <si>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</si>
  <si>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</si>
  <si>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</si>
  <si>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</si>
  <si>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</si>
  <si>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</si>
  <si>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</si>
  <si>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</si>
  <si>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</si>
  <si>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</si>
  <si>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</si>
  <si>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</si>
  <si>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</si>
  <si>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</si>
  <si>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</si>
  <si>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</si>
  <si>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</si>
  <si>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</si>
  <si>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</si>
  <si>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</si>
  <si>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</si>
  <si>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</si>
  <si>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</si>
  <si>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</si>
  <si>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</si>
  <si>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</si>
  <si>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</si>
  <si>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</si>
  <si>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</si>
  <si>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</si>
  <si>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</si>
  <si>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</si>
  <si>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</si>
  <si>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</si>
  <si>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</si>
  <si>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</si>
  <si>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</si>
  <si>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</si>
  <si>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</si>
  <si>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</si>
  <si>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</si>
  <si>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</si>
  <si>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</si>
  <si>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</si>
  <si>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</si>
  <si>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</si>
  <si>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</si>
  <si>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</si>
  <si>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</si>
  <si>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</si>
  <si>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</si>
  <si>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</si>
  <si>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</si>
  <si>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</si>
  <si>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</si>
  <si>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</si>
  <si>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</si>
  <si>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</si>
  <si>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</si>
  <si>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</si>
  <si>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</si>
  <si>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</si>
  <si>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</si>
  <si>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</si>
  <si>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</si>
  <si>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</si>
  <si>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</si>
  <si>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</si>
  <si>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</si>
  <si>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</si>
  <si>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</si>
  <si>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</si>
  <si>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</si>
  <si>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</si>
  <si>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</si>
  <si>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</si>
  <si>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</si>
  <si>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</si>
  <si>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</si>
  <si>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</si>
  <si>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</si>
  <si>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</si>
  <si>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</si>
  <si>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</si>
  <si>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</si>
  <si>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</si>
  <si>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</si>
  <si>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</si>
  <si>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</si>
  <si>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</si>
  <si>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</si>
  <si>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</si>
  <si>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</si>
  <si>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</si>
  <si>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</si>
  <si>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</si>
  <si>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</si>
  <si>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</si>
  <si>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</si>
  <si>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</si>
  <si>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</si>
  <si>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</si>
  <si>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</si>
  <si>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</si>
  <si>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</si>
  <si>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</si>
  <si>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</si>
  <si>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</si>
  <si>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</si>
  <si>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</si>
  <si>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</si>
  <si>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</si>
  <si>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</si>
  <si>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</si>
  <si>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</si>
  <si>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</si>
  <si>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</si>
  <si>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</si>
  <si>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</si>
  <si>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</si>
  <si>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</si>
  <si>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</si>
  <si>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</si>
  <si>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</si>
  <si>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</si>
  <si>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</si>
  <si>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</si>
  <si>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</si>
  <si>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</si>
  <si>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</si>
  <si>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</si>
  <si>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</si>
  <si>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</si>
  <si>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</si>
  <si>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</si>
  <si>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</si>
  <si>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</si>
  <si>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</si>
  <si>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</si>
  <si>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</si>
  <si>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</si>
  <si>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</si>
  <si>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</si>
  <si>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</si>
  <si>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</si>
  <si>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</si>
  <si>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</si>
  <si>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</si>
  <si>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</si>
  <si>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</si>
  <si>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</si>
  <si>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</si>
  <si>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</si>
  <si>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</si>
  <si>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</si>
  <si>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</si>
  <si>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</si>
  <si>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</si>
  <si>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</si>
  <si>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</si>
  <si>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</si>
  <si>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</si>
  <si>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</si>
  <si>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</si>
  <si>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</si>
  <si>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</si>
  <si>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</si>
  <si>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</si>
  <si>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</si>
  <si>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</si>
  <si>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</si>
  <si>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</si>
  <si>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</si>
  <si>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</si>
  <si>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</si>
  <si>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</si>
  <si>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</si>
  <si>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</si>
  <si>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</si>
  <si>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</si>
  <si>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</si>
  <si>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</si>
  <si>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</si>
  <si>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</si>
  <si>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</si>
  <si>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</si>
  <si>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</si>
  <si>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</si>
  <si>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</si>
  <si>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</si>
  <si>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</si>
  <si>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</si>
  <si>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</si>
  <si>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</si>
  <si>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</si>
  <si>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</si>
  <si>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</si>
  <si>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</si>
  <si>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</si>
  <si>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</si>
  <si>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</si>
  <si>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</si>
  <si>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</si>
  <si>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</si>
  <si>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</si>
  <si>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</si>
  <si>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</si>
  <si>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</si>
  <si>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</si>
  <si>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</si>
  <si>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</si>
  <si>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</si>
  <si>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</si>
  <si>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</si>
  <si>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</si>
  <si>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</si>
  <si>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</si>
  <si>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</si>
  <si>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</si>
  <si>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</si>
  <si>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</si>
  <si>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</si>
  <si>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</si>
  <si>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</si>
  <si>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</si>
  <si>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</si>
  <si>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</si>
  <si>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</si>
  <si>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</si>
  <si>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</si>
  <si>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</si>
  <si>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</si>
  <si>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</si>
  <si>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</si>
  <si>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</si>
  <si>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</si>
  <si>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</si>
  <si>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</si>
  <si>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</si>
  <si>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</si>
  <si>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</si>
  <si>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</si>
  <si>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</si>
  <si>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</si>
  <si>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</si>
  <si>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</si>
  <si>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</si>
  <si>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</si>
  <si>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</si>
  <si>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</si>
  <si>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</si>
  <si>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</si>
  <si>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</si>
  <si>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</si>
  <si>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</si>
  <si>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</si>
  <si>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</si>
  <si>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</si>
  <si>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</si>
  <si>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</si>
  <si>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</si>
  <si>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</si>
  <si>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</si>
  <si>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</si>
  <si>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</si>
  <si>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</si>
  <si>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</si>
  <si>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</si>
  <si>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</si>
  <si>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</si>
  <si>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</si>
  <si>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</si>
  <si>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</si>
  <si>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</si>
  <si>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</si>
  <si>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</si>
  <si>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</si>
  <si>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</si>
  <si>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</si>
  <si>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</si>
  <si>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</si>
  <si>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</si>
  <si>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</si>
  <si>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</si>
  <si>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</si>
  <si>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</si>
  <si>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</si>
  <si>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</si>
  <si>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</si>
  <si>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</si>
  <si>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</si>
  <si>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</si>
  <si>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</si>
  <si>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</si>
  <si>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</si>
  <si>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</si>
  <si>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</si>
  <si>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</si>
  <si>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</si>
  <si>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</si>
  <si>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</si>
  <si>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</si>
  <si>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</si>
  <si>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</si>
  <si>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</si>
  <si>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</si>
  <si>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</si>
  <si>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</si>
  <si>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</si>
  <si>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</si>
  <si>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</si>
  <si>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</si>
  <si>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</si>
  <si>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</si>
  <si>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</si>
  <si>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</si>
  <si>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</si>
  <si>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</si>
  <si>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</si>
  <si>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</si>
  <si>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</si>
  <si>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</si>
  <si>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</si>
  <si>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</si>
  <si>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</si>
  <si>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</si>
  <si>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</si>
  <si>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</si>
  <si>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</si>
  <si>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</si>
  <si>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</si>
  <si>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</si>
  <si>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</si>
  <si>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</si>
  <si>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</si>
  <si>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</si>
  <si>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</si>
  <si>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</si>
  <si>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</si>
  <si>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</si>
  <si>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</si>
  <si>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</si>
  <si>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</si>
  <si>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</si>
  <si>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</si>
  <si>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</si>
  <si>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</si>
  <si>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</si>
  <si>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</si>
  <si>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</si>
  <si>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</si>
  <si>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</si>
  <si>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</si>
  <si>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</si>
  <si>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</si>
  <si>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</si>
  <si>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</si>
  <si>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</si>
  <si>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</si>
  <si>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</si>
  <si>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</si>
  <si>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</si>
  <si>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</si>
  <si>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</si>
  <si>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</si>
  <si>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</si>
  <si>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</si>
  <si>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</si>
  <si>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</si>
  <si>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</si>
  <si>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</si>
  <si>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</si>
  <si>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</si>
  <si>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</si>
  <si>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</si>
  <si>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</si>
  <si>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</si>
  <si>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</si>
  <si>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</si>
  <si>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</si>
  <si>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</si>
  <si>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</si>
  <si>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</si>
  <si>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</si>
  <si>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</si>
  <si>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</si>
  <si>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</si>
  <si>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</si>
  <si>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</si>
  <si>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</si>
  <si>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</si>
  <si>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</si>
  <si>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</si>
  <si>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</si>
  <si>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</si>
  <si>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</si>
  <si>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</si>
  <si>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</si>
  <si>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</si>
  <si>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</si>
  <si>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</si>
  <si>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</si>
  <si>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</si>
  <si>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</si>
  <si>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</si>
  <si>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</si>
  <si>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</si>
  <si>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</si>
  <si>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</si>
  <si>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</si>
  <si>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</si>
  <si>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</si>
  <si>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</si>
  <si>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</si>
  <si>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</si>
  <si>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</si>
  <si>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</si>
  <si>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</si>
  <si>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</si>
  <si>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</si>
  <si>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</si>
  <si>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</si>
  <si>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</si>
  <si>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</si>
  <si>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</si>
  <si>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</si>
  <si>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</si>
  <si>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</si>
  <si>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</si>
  <si>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</si>
  <si>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</si>
  <si>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</si>
  <si>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</si>
  <si>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</si>
  <si>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</si>
  <si>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</si>
  <si>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</si>
  <si>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</si>
  <si>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</si>
  <si>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</si>
  <si>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</si>
  <si>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</si>
  <si>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</si>
  <si>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</si>
  <si>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</si>
  <si>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</si>
  <si>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</si>
  <si>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</si>
  <si>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</si>
  <si>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</si>
  <si>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</si>
  <si>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</si>
  <si>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</si>
  <si>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</si>
  <si>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</si>
  <si>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</si>
  <si>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</si>
  <si>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</si>
  <si>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</si>
  <si>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</si>
  <si>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</si>
  <si>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</si>
  <si>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</si>
  <si>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</si>
  <si>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</si>
  <si>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</si>
  <si>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</si>
  <si>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</si>
  <si>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</si>
  <si>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</si>
  <si>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</si>
  <si>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</si>
  <si>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</si>
  <si>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</si>
  <si>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</si>
  <si>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</si>
  <si>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</si>
  <si>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</si>
  <si>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</si>
  <si>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</si>
  <si>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</si>
  <si>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</si>
  <si>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</si>
  <si>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</si>
  <si>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</si>
  <si>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</si>
  <si>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</si>
  <si>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</si>
  <si>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</si>
  <si>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</si>
  <si>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</si>
  <si>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</si>
  <si>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</si>
  <si>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</si>
  <si>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</si>
  <si>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</si>
  <si>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</si>
  <si>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</si>
  <si>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</si>
  <si>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</si>
  <si>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</si>
  <si>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</si>
  <si>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</si>
  <si>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</si>
  <si>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</si>
  <si>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</si>
  <si>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</si>
  <si>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</si>
  <si>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</si>
  <si>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</si>
  <si>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</si>
  <si>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</si>
  <si>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</si>
  <si>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</si>
  <si>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</si>
  <si>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</si>
  <si>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</si>
  <si>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</si>
  <si>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</si>
  <si>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</si>
  <si>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</si>
  <si>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</si>
  <si>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</si>
  <si>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</si>
  <si>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</si>
  <si>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</si>
  <si>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</si>
  <si>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</si>
  <si>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</si>
  <si>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</si>
  <si>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</si>
  <si>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</si>
  <si>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</si>
  <si>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</si>
  <si>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</si>
  <si>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</si>
  <si>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</si>
  <si>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</si>
  <si>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</si>
  <si>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</si>
  <si>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</si>
  <si>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</si>
  <si>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</si>
  <si>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</si>
  <si>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</si>
  <si>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</si>
  <si>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</si>
  <si>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</si>
  <si>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</si>
  <si>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</si>
  <si>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</si>
  <si>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</si>
  <si>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</si>
  <si>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</si>
  <si>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</si>
  <si>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</si>
  <si>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</si>
  <si>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</si>
  <si>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</si>
  <si>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</si>
  <si>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</si>
  <si>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</si>
  <si>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</si>
  <si>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</si>
  <si>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</si>
  <si>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</si>
  <si>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</si>
  <si>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</si>
  <si>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</si>
  <si>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</si>
  <si>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</si>
  <si>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</si>
  <si>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</si>
  <si>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</si>
  <si>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</si>
  <si>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</si>
  <si>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</si>
  <si>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</si>
  <si>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</si>
  <si>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</si>
  <si>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</si>
  <si>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</si>
  <si>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</si>
  <si>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</si>
  <si>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</si>
  <si>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</si>
  <si>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</si>
  <si>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</si>
  <si>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</si>
  <si>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</si>
  <si>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</si>
  <si>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</si>
  <si>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</si>
  <si>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</si>
  <si>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</si>
  <si>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</si>
  <si>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</si>
  <si>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</si>
  <si>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</si>
  <si>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</si>
  <si>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</si>
  <si>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</si>
  <si>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</si>
  <si>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</si>
  <si>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</si>
  <si>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</si>
  <si>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</si>
  <si>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</si>
  <si>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</si>
  <si>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</si>
  <si>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</si>
  <si>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</si>
  <si>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</si>
  <si>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</si>
  <si>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</si>
  <si>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</si>
  <si>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</si>
  <si>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</si>
  <si>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</si>
  <si>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</si>
  <si>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</si>
  <si>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</si>
  <si>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</si>
  <si>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</si>
  <si>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</si>
  <si>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</si>
  <si>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</si>
  <si>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</si>
  <si>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</si>
  <si>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</si>
  <si>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</si>
  <si>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</si>
  <si>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</si>
  <si>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</si>
  <si>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</si>
  <si>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</si>
  <si>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</si>
  <si>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</si>
  <si>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</si>
  <si>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</si>
  <si>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</si>
  <si>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</si>
  <si>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</si>
  <si>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</si>
  <si>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</si>
  <si>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</si>
  <si>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</si>
  <si>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</si>
  <si>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</si>
  <si>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</si>
  <si>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</si>
  <si>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</si>
  <si>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</si>
  <si>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</si>
  <si>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</si>
  <si>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</si>
  <si>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</si>
  <si>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</si>
  <si>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</si>
  <si>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</si>
  <si>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</si>
  <si>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</si>
  <si>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</si>
  <si>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</si>
  <si>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</si>
  <si>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</si>
  <si>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</si>
  <si>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</si>
  <si>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</si>
  <si>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</si>
  <si>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</si>
  <si>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</si>
  <si>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</si>
  <si>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</si>
  <si>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</si>
  <si>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</si>
  <si>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</si>
  <si>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</si>
  <si>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</si>
  <si>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</si>
  <si>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</si>
  <si>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</si>
  <si>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</si>
  <si>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</si>
  <si>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</si>
  <si>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</si>
  <si>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</si>
  <si>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</si>
  <si>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</si>
  <si>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</si>
  <si>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</si>
  <si>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</si>
  <si>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</si>
  <si>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</si>
  <si>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</si>
  <si>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</si>
  <si>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</si>
  <si>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</si>
  <si>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</si>
  <si>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</si>
  <si>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</si>
  <si>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</si>
  <si>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</si>
  <si>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</si>
  <si>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</si>
  <si>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</si>
  <si>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</si>
  <si>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</si>
  <si>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</si>
  <si>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</si>
  <si>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</si>
  <si>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</si>
  <si>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</si>
  <si>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</si>
  <si>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</si>
  <si>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</si>
  <si>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</si>
  <si>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</si>
  <si>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</si>
  <si>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</si>
  <si>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</si>
  <si>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</si>
  <si>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</si>
  <si>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</si>
  <si>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</si>
  <si>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</si>
  <si>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</si>
  <si>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</si>
  <si>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</si>
  <si>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</si>
  <si>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</si>
  <si>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</si>
  <si>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</si>
  <si>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</si>
  <si>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</si>
  <si>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</si>
  <si>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</si>
  <si>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</si>
  <si>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</si>
  <si>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</si>
  <si>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</si>
  <si>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</si>
  <si>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</si>
  <si>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</si>
  <si>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</si>
  <si>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</si>
  <si>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</si>
  <si>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</si>
  <si>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</si>
  <si>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</si>
  <si>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</si>
  <si>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</si>
  <si>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</si>
  <si>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</si>
  <si>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</si>
  <si>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</si>
  <si>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</si>
  <si>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</si>
  <si>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</si>
  <si>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</si>
  <si>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</si>
  <si>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</si>
  <si>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</si>
  <si>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</si>
  <si>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</si>
  <si>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</si>
  <si>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</si>
  <si>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</si>
  <si>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</si>
  <si>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</si>
  <si>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</si>
  <si>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</si>
  <si>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</si>
  <si>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</si>
  <si>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</si>
  <si>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</si>
  <si>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</si>
  <si>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</si>
  <si>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</si>
  <si>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</si>
  <si>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</si>
  <si>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</si>
  <si>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</si>
  <si>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</si>
  <si>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</si>
  <si>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</si>
  <si>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</si>
  <si>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</si>
  <si>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</si>
  <si>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</si>
  <si>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</si>
  <si>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</si>
  <si>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</si>
  <si>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</si>
  <si>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</si>
  <si>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</si>
  <si>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</si>
  <si>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</si>
  <si>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</si>
  <si>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</si>
  <si>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</si>
  <si>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</si>
  <si>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</si>
  <si>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</si>
  <si>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</si>
  <si>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</si>
  <si>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</si>
  <si>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</si>
  <si>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</si>
  <si>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</si>
  <si>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</si>
  <si>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</si>
  <si>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</si>
  <si>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</si>
  <si>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</si>
  <si>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</si>
  <si>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</si>
  <si>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</si>
  <si>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</si>
  <si>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</si>
  <si>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</si>
  <si>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</si>
  <si>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</si>
  <si>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</si>
  <si>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</si>
  <si>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</si>
  <si>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</si>
  <si>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</si>
  <si>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</si>
  <si>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</si>
  <si>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</si>
  <si>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</si>
  <si>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</si>
  <si>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</si>
  <si>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</si>
  <si>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</si>
  <si>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</si>
  <si>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</si>
  <si>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</si>
  <si>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</si>
  <si>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</si>
  <si>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</si>
  <si>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</si>
  <si>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</si>
  <si>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</si>
  <si>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</si>
  <si>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</si>
  <si>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</si>
  <si>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</si>
  <si>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</si>
  <si>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</si>
  <si>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</si>
  <si>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</si>
  <si>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</si>
  <si>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</si>
  <si>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</si>
  <si>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</si>
  <si>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</si>
  <si>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</si>
  <si>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</si>
  <si>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</si>
  <si>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</si>
  <si>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</si>
  <si>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</si>
  <si>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</si>
  <si>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</si>
  <si>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</si>
  <si>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</si>
  <si>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</si>
  <si>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</si>
  <si>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</si>
  <si>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</si>
  <si>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</si>
  <si>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</si>
  <si>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</si>
  <si>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</si>
  <si>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</si>
  <si>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</si>
  <si>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</si>
  <si>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</si>
  <si>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</si>
  <si>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</si>
  <si>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</si>
  <si>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</si>
  <si>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</si>
  <si>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</si>
  <si>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</si>
  <si>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</si>
  <si>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</si>
  <si>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</si>
  <si>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</si>
  <si>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</si>
  <si>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</si>
  <si>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</si>
  <si>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</si>
  <si>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</si>
  <si>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</si>
  <si>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</si>
  <si>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</si>
  <si>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</si>
  <si>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</si>
  <si>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</si>
  <si>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</si>
  <si>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</si>
  <si>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</si>
  <si>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</si>
  <si>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</si>
  <si>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</si>
  <si>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</si>
  <si>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</si>
  <si>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</si>
  <si>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</si>
  <si>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</si>
  <si>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</si>
  <si>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</si>
  <si>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</si>
  <si>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</si>
  <si>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</si>
  <si>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</si>
  <si>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</si>
  <si>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</si>
  <si>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</si>
  <si>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</si>
  <si>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</si>
  <si>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</si>
  <si>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</si>
  <si>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</si>
  <si>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</si>
  <si>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</si>
  <si>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</si>
  <si>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</si>
  <si>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</si>
  <si>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</si>
  <si>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</si>
  <si>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</si>
  <si>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</si>
  <si>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</si>
  <si>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</si>
  <si>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</si>
  <si>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</si>
  <si>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</si>
  <si>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</si>
  <si>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</si>
  <si>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</si>
  <si>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</si>
  <si>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</si>
  <si>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</si>
  <si>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</si>
  <si>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</si>
  <si>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</si>
  <si>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</si>
  <si>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</si>
  <si>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</si>
  <si>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</si>
  <si>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</si>
  <si>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</si>
  <si>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</si>
  <si>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</si>
  <si>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</si>
  <si>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</si>
  <si>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</si>
  <si>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</si>
  <si>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</si>
  <si>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</si>
  <si>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</si>
  <si>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</si>
  <si>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</si>
  <si>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</si>
  <si>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</si>
  <si>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</si>
  <si>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</si>
  <si>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</si>
  <si>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</si>
  <si>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</si>
  <si>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</si>
  <si>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</si>
  <si>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</si>
  <si>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</si>
  <si>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</si>
  <si>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</si>
  <si>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</si>
  <si>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</si>
  <si>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</si>
  <si>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</si>
  <si>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</si>
  <si>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</si>
  <si>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</si>
  <si>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</si>
  <si>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</si>
  <si>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</si>
  <si>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</si>
  <si>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</si>
  <si>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</si>
  <si>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</si>
  <si>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</si>
  <si>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</si>
  <si>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</si>
  <si>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</si>
  <si>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</si>
  <si>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</si>
  <si>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</si>
  <si>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</si>
  <si>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</si>
  <si>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</si>
  <si>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</si>
  <si>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</si>
  <si>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</si>
  <si>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</si>
  <si>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</si>
  <si>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</si>
  <si>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</si>
  <si>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</si>
  <si>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</si>
  <si>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</si>
  <si>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</si>
  <si>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</si>
  <si>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</si>
  <si>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</si>
  <si>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</si>
  <si>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</si>
  <si>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</si>
  <si>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</si>
  <si>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</si>
  <si>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</si>
  <si>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</si>
  <si>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</si>
  <si>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</si>
  <si>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</si>
  <si>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</si>
  <si>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</si>
  <si>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</si>
  <si>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</si>
  <si>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</si>
  <si>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</si>
  <si>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</si>
  <si>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</si>
  <si>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</si>
  <si>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</si>
  <si>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</si>
  <si>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</si>
  <si>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</si>
  <si>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</si>
  <si>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</si>
  <si>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</si>
  <si>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</si>
  <si>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</si>
  <si>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</si>
  <si>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</si>
  <si>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</si>
  <si>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</si>
  <si>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</si>
  <si>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</si>
  <si>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</si>
  <si>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</si>
  <si>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</si>
  <si>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</si>
  <si>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</si>
  <si>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</si>
  <si>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</si>
  <si>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</si>
  <si>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</si>
  <si>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</si>
  <si>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</si>
  <si>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</si>
  <si>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</si>
  <si>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</si>
  <si>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</si>
  <si>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</si>
  <si>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</si>
  <si>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</si>
  <si>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</si>
  <si>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</si>
  <si>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</si>
  <si>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</si>
  <si>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</si>
  <si>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</si>
  <si>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</si>
  <si>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</si>
  <si>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</si>
  <si>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</si>
  <si>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</si>
  <si>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</si>
  <si>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</si>
  <si>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</si>
  <si>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</si>
  <si>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</si>
  <si>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</si>
  <si>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</si>
  <si>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</si>
  <si>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</si>
  <si>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</si>
  <si>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</si>
  <si>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</si>
  <si>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</si>
  <si>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</si>
  <si>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</si>
  <si>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</si>
  <si>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</si>
  <si>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</si>
  <si>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</si>
  <si>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</si>
  <si>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</si>
  <si>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</si>
  <si>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</si>
  <si>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</si>
  <si>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</si>
  <si>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</si>
  <si>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</si>
  <si>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</si>
  <si>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</si>
  <si>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</si>
  <si>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</si>
  <si>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</si>
  <si>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</si>
  <si>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</si>
  <si>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</si>
  <si>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</si>
  <si>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</si>
  <si>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</si>
  <si>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</si>
  <si>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</si>
  <si>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</si>
  <si>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</si>
  <si>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</si>
  <si>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</si>
  <si>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</si>
  <si>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</si>
  <si>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</si>
  <si>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</si>
  <si>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</si>
  <si>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</si>
  <si>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</si>
  <si>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</si>
  <si>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</si>
  <si>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</si>
  <si>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</si>
  <si>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</si>
  <si>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</si>
  <si>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</si>
  <si>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</si>
  <si>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</si>
  <si>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</si>
  <si>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</si>
  <si>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</si>
  <si>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</si>
  <si>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</si>
  <si>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</si>
  <si>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</si>
  <si>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</si>
  <si>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</si>
  <si>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</si>
  <si>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</si>
  <si>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</si>
  <si>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</si>
  <si>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</si>
  <si>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</si>
  <si>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</si>
  <si>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</si>
  <si>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</si>
  <si>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</si>
  <si>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</si>
  <si>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</si>
  <si>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</si>
  <si>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</si>
  <si>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</si>
  <si>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</si>
  <si>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</si>
  <si>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</si>
  <si>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</si>
  <si>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</si>
  <si>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</si>
  <si>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</si>
  <si>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</si>
  <si>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</si>
  <si>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</si>
  <si>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</si>
  <si>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</si>
  <si>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</si>
  <si>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</si>
  <si>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</si>
  <si>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</si>
  <si>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</si>
  <si>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</si>
  <si>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</si>
  <si>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</si>
  <si>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</si>
  <si>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</si>
  <si>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</si>
  <si>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</si>
  <si>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</si>
  <si>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</si>
  <si>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</si>
  <si>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</si>
  <si>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</si>
  <si>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</si>
  <si>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</si>
  <si>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</si>
  <si>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</si>
  <si>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</si>
  <si>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</si>
  <si>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</si>
  <si>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</si>
  <si>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</si>
  <si>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</si>
  <si>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</si>
  <si>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</si>
  <si>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</si>
  <si>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</si>
  <si>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</si>
  <si>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</si>
  <si>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</si>
  <si>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</si>
  <si>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</si>
  <si>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</si>
  <si>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</si>
  <si>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</si>
  <si>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</si>
  <si>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</si>
  <si>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</si>
  <si>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</si>
  <si>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</si>
  <si>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</si>
  <si>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</si>
  <si>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</si>
  <si>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</si>
  <si>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</si>
  <si>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</si>
  <si>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</si>
  <si>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</si>
  <si>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</si>
  <si>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</si>
  <si>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</si>
  <si>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</si>
  <si>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</si>
  <si>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</si>
  <si>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</si>
  <si>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</si>
  <si>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</si>
  <si>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</si>
  <si>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</si>
  <si>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</si>
  <si>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</si>
  <si>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</si>
  <si>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</si>
  <si>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</si>
  <si>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</si>
  <si>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</si>
  <si>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</si>
  <si>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</si>
  <si>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</si>
  <si>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</si>
  <si>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</si>
  <si>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</si>
  <si>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</si>
  <si>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</si>
  <si>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</si>
  <si>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</si>
  <si>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</si>
  <si>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</si>
  <si>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</si>
  <si>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</si>
  <si>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</si>
  <si>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</si>
  <si>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</si>
  <si>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</si>
  <si>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</si>
  <si>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</si>
  <si>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</si>
  <si>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</si>
  <si>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</si>
  <si>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</si>
  <si>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</si>
  <si>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</si>
  <si>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</si>
  <si>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</si>
  <si>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</si>
  <si>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</si>
  <si>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</si>
  <si>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</si>
  <si>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</si>
  <si>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</si>
  <si>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</si>
  <si>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</si>
  <si>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</si>
  <si>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</si>
  <si>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</si>
  <si>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</si>
  <si>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</si>
  <si>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</si>
  <si>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</si>
  <si>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</si>
  <si>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</si>
  <si>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</si>
  <si>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</si>
  <si>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</si>
  <si>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</si>
  <si>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</si>
  <si>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</si>
  <si>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</si>
  <si>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</si>
  <si>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</si>
  <si>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</si>
  <si>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</si>
  <si>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</si>
  <si>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</si>
  <si>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</si>
  <si>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</si>
  <si>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</si>
  <si>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</si>
  <si>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</si>
  <si>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</si>
  <si>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</si>
  <si>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</si>
  <si>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</si>
  <si>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</si>
  <si>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</si>
  <si>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</si>
  <si>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</si>
  <si>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</si>
  <si>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</si>
  <si>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</si>
  <si>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</si>
  <si>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</si>
  <si>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</si>
  <si>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</si>
  <si>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</si>
  <si>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</si>
  <si>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</si>
  <si>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</si>
  <si>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</si>
  <si>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</si>
  <si>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</si>
  <si>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</si>
  <si>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</si>
  <si>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</si>
  <si>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</si>
  <si>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</si>
  <si>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</si>
  <si>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</si>
  <si>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</si>
  <si>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</si>
  <si>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</si>
  <si>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</si>
  <si>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</si>
  <si>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</si>
  <si>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</si>
  <si>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</si>
  <si>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</si>
  <si>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</si>
  <si>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</si>
  <si>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</si>
  <si>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</si>
  <si>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</si>
  <si>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</si>
  <si>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</si>
  <si>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</si>
  <si>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</si>
  <si>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</si>
  <si>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</si>
  <si>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</si>
  <si>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</si>
  <si>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</si>
  <si>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</si>
  <si>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</si>
  <si>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</si>
  <si>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</si>
  <si>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</si>
  <si>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</si>
  <si>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</si>
  <si>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</si>
  <si>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</si>
  <si>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</si>
  <si>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</si>
  <si>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</si>
  <si>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</si>
  <si>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</si>
  <si>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</si>
  <si>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</si>
  <si>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</si>
  <si>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</si>
  <si>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</si>
  <si>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</si>
  <si>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</si>
  <si>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</si>
  <si>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</si>
  <si>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</si>
  <si>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</si>
  <si>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</si>
  <si>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</si>
  <si>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</si>
  <si>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</si>
  <si>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</si>
  <si>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</si>
  <si>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</si>
  <si>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</si>
  <si>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</si>
  <si>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</si>
  <si>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</si>
  <si>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</si>
  <si>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</si>
  <si>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</si>
  <si>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</si>
  <si>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</si>
  <si>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</si>
  <si>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</si>
  <si>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</si>
  <si>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</si>
  <si>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</si>
  <si>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</si>
  <si>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</si>
  <si>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</si>
  <si>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</si>
  <si>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Column16374</t>
  </si>
  <si>
    <t>Column16375</t>
  </si>
  <si>
    <t>School 101 | Town 106</t>
  </si>
  <si>
    <t>10.33% | 10.84%</t>
  </si>
  <si>
    <t>70-ish</t>
  </si>
  <si>
    <t>13.57%-ish</t>
  </si>
  <si>
    <t>There were no actual votes needed</t>
  </si>
  <si>
    <t>56 for school vote</t>
  </si>
  <si>
    <t>55 mailed</t>
  </si>
  <si>
    <t>?</t>
  </si>
  <si>
    <t>No, absentee list only.</t>
  </si>
  <si>
    <t>No current active duty voters</t>
  </si>
  <si>
    <t>The town did not. WCUUSD mailed ballot town wide.</t>
  </si>
  <si>
    <t>1,530 not counting same day registrants</t>
  </si>
  <si>
    <t>Last Updated: June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</si>
</sst>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3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i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color indexed="8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3300"/>
        <bgColor indexed="64"/>
      </patternFill>
    </fill>
    <fill>
      <patternFill patternType="solid">
        <fgColor rgb="FFB85423"/>
        <bgColor indexed="64"/>
      </patternFill>
    </fill>
    <fill>
      <patternFill patternType="solid">
        <fgColor rgb="FF007834"/>
        <bgColor indexed="64"/>
      </patternFill>
    </fill>
    <fill>
      <patternFill patternType="solid">
        <fgColor rgb="FFECDED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A6A6A6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" fillId="0" borderId="0"/>
  </cellStyleXfs>
  <cellXfs count="183">
    <xf numFmtId="0" fontId="0" fillId="0" borderId="0" xfId="0"/>
    <xf numFmtId="0" fontId="8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2" fontId="11" fillId="0" borderId="0" xfId="0" applyNumberFormat="1" applyFont="1"/>
    <xf numFmtId="0" fontId="12" fillId="0" borderId="0" xfId="3"/>
    <xf numFmtId="0" fontId="13" fillId="0" borderId="0" xfId="0" applyFont="1" applyAlignment="1">
      <alignment horizontal="left"/>
    </xf>
    <xf numFmtId="165" fontId="14" fillId="0" borderId="0" xfId="1" applyNumberFormat="1" applyFont="1" applyAlignment="1">
      <alignment horizontal="center"/>
    </xf>
    <xf numFmtId="10" fontId="14" fillId="0" borderId="0" xfId="2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7" fillId="0" borderId="0" xfId="0" applyFont="1"/>
    <xf numFmtId="0" fontId="18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0" fontId="17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10" fontId="20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10" fontId="17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10" fontId="20" fillId="0" borderId="0" xfId="0" applyNumberFormat="1" applyFont="1" applyAlignment="1">
      <alignment horizontal="right"/>
    </xf>
    <xf numFmtId="0" fontId="19" fillId="0" borderId="0" xfId="0" applyFont="1" applyAlignment="1">
      <alignment horizontal="center"/>
    </xf>
    <xf numFmtId="0" fontId="16" fillId="0" borderId="0" xfId="0" applyFont="1" applyAlignment="1">
      <alignment vertical="top"/>
    </xf>
    <xf numFmtId="0" fontId="5" fillId="3" borderId="8" xfId="0" applyFont="1" applyFill="1" applyBorder="1" applyAlignment="1">
      <alignment horizontal="left"/>
    </xf>
    <xf numFmtId="165" fontId="7" fillId="3" borderId="8" xfId="1" applyNumberFormat="1" applyFont="1" applyFill="1" applyBorder="1" applyAlignment="1">
      <alignment horizontal="right"/>
    </xf>
    <xf numFmtId="10" fontId="7" fillId="3" borderId="8" xfId="2" applyNumberFormat="1" applyFont="1" applyFill="1" applyBorder="1" applyAlignment="1">
      <alignment horizontal="right"/>
    </xf>
    <xf numFmtId="0" fontId="7" fillId="3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left"/>
    </xf>
    <xf numFmtId="165" fontId="23" fillId="0" borderId="8" xfId="1" applyNumberFormat="1" applyFont="1" applyBorder="1" applyAlignment="1">
      <alignment horizontal="right"/>
    </xf>
    <xf numFmtId="10" fontId="23" fillId="0" borderId="8" xfId="2" applyNumberFormat="1" applyFont="1" applyBorder="1" applyAlignment="1">
      <alignment horizontal="right"/>
    </xf>
    <xf numFmtId="0" fontId="23" fillId="0" borderId="8" xfId="0" applyFont="1" applyBorder="1" applyAlignment="1">
      <alignment horizontal="center"/>
    </xf>
    <xf numFmtId="165" fontId="23" fillId="0" borderId="8" xfId="1" applyNumberFormat="1" applyFont="1" applyFill="1" applyBorder="1" applyAlignment="1">
      <alignment horizontal="right"/>
    </xf>
    <xf numFmtId="10" fontId="23" fillId="0" borderId="8" xfId="2" applyNumberFormat="1" applyFont="1" applyFill="1" applyBorder="1" applyAlignment="1">
      <alignment horizontal="right"/>
    </xf>
    <xf numFmtId="165" fontId="23" fillId="0" borderId="8" xfId="1" applyNumberFormat="1" applyFont="1" applyFill="1" applyBorder="1" applyAlignment="1">
      <alignment horizontal="right" wrapText="1"/>
    </xf>
    <xf numFmtId="3" fontId="23" fillId="0" borderId="8" xfId="1" applyNumberFormat="1" applyFont="1" applyBorder="1" applyAlignment="1">
      <alignment horizontal="right"/>
    </xf>
    <xf numFmtId="165" fontId="23" fillId="0" borderId="8" xfId="1" applyNumberFormat="1" applyFont="1" applyBorder="1" applyAlignment="1">
      <alignment horizontal="right" wrapText="1"/>
    </xf>
    <xf numFmtId="0" fontId="18" fillId="0" borderId="0" xfId="0" applyFont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21" fillId="4" borderId="0" xfId="0" applyFont="1" applyFill="1" applyAlignment="1">
      <alignment horizontal="left"/>
    </xf>
    <xf numFmtId="0" fontId="24" fillId="4" borderId="0" xfId="0" applyFont="1" applyFill="1" applyAlignment="1">
      <alignment horizontal="left"/>
    </xf>
    <xf numFmtId="0" fontId="21" fillId="4" borderId="0" xfId="0" applyFont="1" applyFill="1"/>
    <xf numFmtId="0" fontId="24" fillId="4" borderId="0" xfId="0" applyFont="1" applyFill="1"/>
    <xf numFmtId="0" fontId="25" fillId="4" borderId="0" xfId="0" applyFont="1" applyFill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0" fontId="6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10" fontId="6" fillId="0" borderId="12" xfId="0" applyNumberFormat="1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5" borderId="14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6" fillId="0" borderId="11" xfId="0" applyFont="1" applyBorder="1" applyAlignment="1">
      <alignment vertical="top"/>
    </xf>
    <xf numFmtId="0" fontId="18" fillId="0" borderId="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5" fillId="4" borderId="0" xfId="0" applyFont="1" applyFill="1"/>
    <xf numFmtId="0" fontId="5" fillId="4" borderId="2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left"/>
    </xf>
    <xf numFmtId="0" fontId="27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11" fillId="0" borderId="0" xfId="0" applyFont="1" applyAlignment="1">
      <alignment horizontal="right"/>
    </xf>
    <xf numFmtId="10" fontId="11" fillId="0" borderId="0" xfId="0" applyNumberFormat="1" applyFont="1" applyAlignment="1">
      <alignment horizontal="right"/>
    </xf>
    <xf numFmtId="0" fontId="18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0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1" xfId="0" applyFont="1" applyBorder="1"/>
    <xf numFmtId="0" fontId="3" fillId="0" borderId="11" xfId="0" applyFont="1" applyBorder="1" applyAlignment="1">
      <alignment vertical="top"/>
    </xf>
    <xf numFmtId="0" fontId="29" fillId="0" borderId="0" xfId="0" applyFont="1" applyAlignment="1">
      <alignment horizontal="left" vertical="top"/>
    </xf>
    <xf numFmtId="0" fontId="10" fillId="4" borderId="0" xfId="0" applyFont="1" applyFill="1" applyAlignment="1">
      <alignment horizontal="left"/>
    </xf>
    <xf numFmtId="0" fontId="10" fillId="4" borderId="0" xfId="0" applyFont="1" applyFill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0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5" fillId="2" borderId="0" xfId="0" applyFont="1" applyFill="1" applyAlignment="1">
      <alignment vertical="center"/>
    </xf>
    <xf numFmtId="3" fontId="21" fillId="2" borderId="0" xfId="0" applyNumberFormat="1" applyFont="1" applyFill="1" applyAlignment="1">
      <alignment horizontal="right" vertical="center"/>
    </xf>
    <xf numFmtId="10" fontId="21" fillId="2" borderId="0" xfId="0" applyNumberFormat="1" applyFont="1" applyFill="1" applyAlignment="1">
      <alignment horizontal="center" vertical="center"/>
    </xf>
    <xf numFmtId="10" fontId="5" fillId="2" borderId="0" xfId="0" applyNumberFormat="1" applyFont="1" applyFill="1" applyAlignment="1">
      <alignment horizontal="right" vertical="center"/>
    </xf>
    <xf numFmtId="3" fontId="5" fillId="2" borderId="11" xfId="0" applyNumberFormat="1" applyFont="1" applyFill="1" applyBorder="1" applyAlignment="1">
      <alignment horizontal="right" vertical="center"/>
    </xf>
    <xf numFmtId="3" fontId="5" fillId="2" borderId="21" xfId="0" applyNumberFormat="1" applyFont="1" applyFill="1" applyBorder="1" applyAlignment="1">
      <alignment horizontal="right" vertical="center"/>
    </xf>
    <xf numFmtId="10" fontId="5" fillId="2" borderId="21" xfId="0" applyNumberFormat="1" applyFont="1" applyFill="1" applyBorder="1" applyAlignment="1">
      <alignment horizontal="right" vertical="center"/>
    </xf>
    <xf numFmtId="0" fontId="5" fillId="2" borderId="11" xfId="0" applyFont="1" applyFill="1" applyBorder="1" applyAlignment="1">
      <alignment vertical="center"/>
    </xf>
    <xf numFmtId="3" fontId="21" fillId="2" borderId="21" xfId="0" applyNumberFormat="1" applyFont="1" applyFill="1" applyBorder="1" applyAlignment="1">
      <alignment horizontal="right" vertical="center"/>
    </xf>
    <xf numFmtId="10" fontId="21" fillId="2" borderId="9" xfId="0" applyNumberFormat="1" applyFont="1" applyFill="1" applyBorder="1" applyAlignment="1">
      <alignment horizontal="right" vertical="center"/>
    </xf>
    <xf numFmtId="10" fontId="21" fillId="2" borderId="21" xfId="0" applyNumberFormat="1" applyFont="1" applyFill="1" applyBorder="1" applyAlignment="1">
      <alignment horizontal="right" vertical="center"/>
    </xf>
    <xf numFmtId="0" fontId="11" fillId="0" borderId="21" xfId="0" applyFont="1" applyBorder="1" applyAlignment="1">
      <alignment horizontal="right"/>
    </xf>
    <xf numFmtId="0" fontId="11" fillId="0" borderId="23" xfId="0" applyFont="1" applyBorder="1" applyAlignment="1">
      <alignment horizontal="right"/>
    </xf>
    <xf numFmtId="3" fontId="21" fillId="2" borderId="9" xfId="0" applyNumberFormat="1" applyFont="1" applyFill="1" applyBorder="1" applyAlignment="1">
      <alignment horizontal="right" vertical="center"/>
    </xf>
    <xf numFmtId="10" fontId="21" fillId="2" borderId="10" xfId="0" applyNumberFormat="1" applyFont="1" applyFill="1" applyBorder="1" applyAlignment="1">
      <alignment horizontal="right" vertical="center"/>
    </xf>
    <xf numFmtId="10" fontId="21" fillId="2" borderId="24" xfId="0" applyNumberFormat="1" applyFont="1" applyFill="1" applyBorder="1" applyAlignment="1">
      <alignment horizontal="right" vertical="center"/>
    </xf>
    <xf numFmtId="3" fontId="21" fillId="2" borderId="9" xfId="0" applyNumberFormat="1" applyFont="1" applyFill="1" applyBorder="1" applyAlignment="1">
      <alignment horizontal="center" vertical="center"/>
    </xf>
    <xf numFmtId="3" fontId="21" fillId="2" borderId="21" xfId="0" applyNumberFormat="1" applyFont="1" applyFill="1" applyBorder="1" applyAlignment="1">
      <alignment horizontal="center" vertical="center"/>
    </xf>
    <xf numFmtId="0" fontId="11" fillId="0" borderId="21" xfId="0" applyFont="1" applyBorder="1"/>
    <xf numFmtId="0" fontId="11" fillId="0" borderId="23" xfId="0" applyFont="1" applyBorder="1"/>
    <xf numFmtId="0" fontId="27" fillId="4" borderId="0" xfId="0" applyFont="1" applyFill="1" applyAlignment="1">
      <alignment horizontal="left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5" fillId="0" borderId="28" xfId="0" applyFont="1" applyBorder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5" fillId="0" borderId="28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/>
    </xf>
    <xf numFmtId="10" fontId="5" fillId="2" borderId="0" xfId="0" applyNumberFormat="1" applyFont="1" applyFill="1" applyAlignment="1">
      <alignment horizontal="center" vertical="center"/>
    </xf>
    <xf numFmtId="3" fontId="5" fillId="2" borderId="11" xfId="0" applyNumberFormat="1" applyFont="1" applyFill="1" applyBorder="1" applyAlignment="1">
      <alignment horizontal="center" vertical="center"/>
    </xf>
    <xf numFmtId="0" fontId="11" fillId="0" borderId="11" xfId="0" applyFont="1" applyBorder="1"/>
    <xf numFmtId="3" fontId="5" fillId="2" borderId="21" xfId="0" applyNumberFormat="1" applyFont="1" applyFill="1" applyBorder="1" applyAlignment="1">
      <alignment horizontal="center" vertical="center"/>
    </xf>
    <xf numFmtId="10" fontId="5" fillId="2" borderId="21" xfId="0" applyNumberFormat="1" applyFont="1" applyFill="1" applyBorder="1" applyAlignment="1">
      <alignment horizontal="center" vertical="center"/>
    </xf>
    <xf numFmtId="3" fontId="5" fillId="2" borderId="9" xfId="0" applyNumberFormat="1" applyFont="1" applyFill="1" applyBorder="1" applyAlignment="1">
      <alignment horizontal="center" vertical="center"/>
    </xf>
    <xf numFmtId="3" fontId="5" fillId="2" borderId="23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10" fontId="30" fillId="0" borderId="0" xfId="0" applyNumberFormat="1" applyFont="1" applyAlignment="1">
      <alignment horizontal="center" vertical="center"/>
    </xf>
    <xf numFmtId="3" fontId="30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3" fontId="5" fillId="2" borderId="21" xfId="0" applyNumberFormat="1" applyFont="1" applyFill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3" fontId="5" fillId="2" borderId="23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17" fontId="3" fillId="0" borderId="0" xfId="0" applyNumberFormat="1" applyFont="1" applyAlignment="1">
      <alignment horizontal="right" vertical="center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wrapText="1"/>
    </xf>
    <xf numFmtId="0" fontId="3" fillId="0" borderId="21" xfId="0" applyFont="1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10" fontId="3" fillId="0" borderId="21" xfId="0" applyNumberFormat="1" applyFont="1" applyBorder="1" applyAlignment="1">
      <alignment horizontal="center"/>
    </xf>
    <xf numFmtId="0" fontId="5" fillId="0" borderId="0" xfId="0" applyFont="1" applyAlignment="1">
      <alignment wrapText="1"/>
    </xf>
    <xf numFmtId="0" fontId="23" fillId="0" borderId="0" xfId="0" applyFont="1" applyAlignment="1">
      <alignment horizontal="center"/>
    </xf>
    <xf numFmtId="165" fontId="23" fillId="0" borderId="8" xfId="1" applyNumberFormat="1" applyFont="1" applyFill="1" applyBorder="1" applyAlignment="1">
      <alignment horizontal="center"/>
    </xf>
    <xf numFmtId="0" fontId="18" fillId="0" borderId="30" xfId="0" applyFont="1" applyBorder="1" applyAlignment="1">
      <alignment horizontal="left" vertical="center" wrapText="1"/>
    </xf>
    <xf numFmtId="165" fontId="23" fillId="0" borderId="0" xfId="1" applyNumberFormat="1" applyFont="1"/>
    <xf numFmtId="0" fontId="23" fillId="0" borderId="8" xfId="2" applyNumberFormat="1" applyFont="1" applyFill="1" applyBorder="1" applyAlignment="1">
      <alignment horizontal="right"/>
    </xf>
    <xf numFmtId="0" fontId="23" fillId="0" borderId="8" xfId="2" quotePrefix="1" applyNumberFormat="1" applyFont="1" applyFill="1" applyBorder="1" applyAlignment="1">
      <alignment horizontal="right"/>
    </xf>
    <xf numFmtId="165" fontId="23" fillId="0" borderId="0" xfId="1" applyNumberFormat="1" applyFont="1" applyAlignment="1">
      <alignment wrapText="1"/>
    </xf>
    <xf numFmtId="165" fontId="23" fillId="0" borderId="0" xfId="1" applyNumberFormat="1" applyFont="1" applyAlignment="1">
      <alignment horizontal="right" wrapText="1"/>
    </xf>
    <xf numFmtId="165" fontId="23" fillId="0" borderId="0" xfId="1" applyNumberFormat="1" applyFont="1" applyFill="1" applyAlignment="1">
      <alignment wrapText="1"/>
    </xf>
    <xf numFmtId="3" fontId="23" fillId="0" borderId="0" xfId="1" applyNumberFormat="1" applyFont="1" applyAlignment="1">
      <alignment horizontal="right" wrapText="1"/>
    </xf>
    <xf numFmtId="3" fontId="23" fillId="0" borderId="0" xfId="1" applyNumberFormat="1" applyFont="1" applyAlignment="1">
      <alignment wrapText="1"/>
    </xf>
    <xf numFmtId="165" fontId="23" fillId="0" borderId="0" xfId="1" applyNumberFormat="1" applyFont="1" applyFill="1" applyAlignment="1"/>
    <xf numFmtId="165" fontId="23" fillId="0" borderId="0" xfId="1" applyNumberFormat="1" applyFont="1" applyAlignment="1"/>
    <xf numFmtId="0" fontId="14" fillId="0" borderId="0" xfId="0" applyFont="1" applyAlignment="1">
      <alignment horizontal="right"/>
    </xf>
    <xf numFmtId="0" fontId="23" fillId="0" borderId="8" xfId="0" applyFont="1" applyBorder="1" applyAlignment="1">
      <alignment horizontal="right"/>
    </xf>
    <xf numFmtId="165" fontId="32" fillId="0" borderId="0" xfId="1" applyNumberFormat="1" applyFont="1" applyAlignment="1">
      <alignment wrapText="1"/>
    </xf>
    <xf numFmtId="0" fontId="23" fillId="0" borderId="8" xfId="0" applyFont="1" applyBorder="1" applyAlignment="1">
      <alignment horizontal="right" wrapText="1"/>
    </xf>
    <xf numFmtId="0" fontId="2" fillId="0" borderId="0" xfId="0" applyFont="1"/>
    <xf numFmtId="10" fontId="32" fillId="0" borderId="8" xfId="2" applyNumberFormat="1" applyFont="1" applyBorder="1" applyAlignment="1">
      <alignment horizontal="right"/>
    </xf>
  </cellXfs>
  <cellStyles count="4">
    <cellStyle name="Comma" xfId="1" builtinId="3"/>
    <cellStyle name="Normal" xfId="0" builtinId="0"/>
    <cellStyle name="Normal 2" xfId="3" xr:uid="{CD07041C-4FB7-4F74-9E86-B246BE011D87}"/>
    <cellStyle name="Percent" xfId="2" builtinId="5"/>
  </cellStyles>
  <dxfs count="16540"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_(* #,##0_);_(* \(#,##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_(* #,##0_);_(* \(#,##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_(* #,##0_);_(* \(#,##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_(* #,##0_);_(* \(#,##0\);_(* &quot;-&quot;??_);_(@_)"/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alignment horizontal="left" vertical="bottom" textRotation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border outline="0">
        <bottom style="thin">
          <color rgb="FFA6A6A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rgb="FF007834"/>
        </patternFill>
      </fill>
      <alignment horizontal="left" textRotation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color theme="0"/>
        <name val="Arial"/>
        <family val="2"/>
        <scheme val="none"/>
      </font>
      <fill>
        <patternFill>
          <fgColor indexed="64"/>
          <bgColor rgb="FF007834"/>
        </patternFill>
      </fill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7834"/>
        </patternFill>
      </fill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ck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ck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ck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7834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ck">
          <color indexed="64"/>
        </bottom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border outline="0">
        <top style="thin">
          <color indexed="64"/>
        </top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solid">
          <fgColor indexed="64"/>
          <bgColor rgb="FF007834"/>
        </patternFill>
      </fill>
    </dxf>
    <dxf>
      <border outline="0">
        <top style="thin">
          <color indexed="64"/>
        </top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007834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7834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7834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ck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7834"/>
        </patternFill>
      </fill>
      <alignment horizontal="left" vertical="bottom" textRotation="0" wrapText="0" indent="0" justifyLastLine="0" shrinkToFit="0" readingOrder="0"/>
      <border diagonalUp="0" diagonalDown="0">
        <right style="thin">
          <color theme="0"/>
        </right>
        <top/>
        <bottom/>
        <vertical/>
        <horizontal/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7834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>
          <fgColor indexed="64"/>
          <bgColor rgb="FF007834"/>
        </patternFill>
      </fill>
      <alignment horizontal="left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border outline="0">
        <bottom style="thin">
          <color rgb="FFA6A6A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ill>
        <patternFill>
          <bgColor rgb="FFECDED2"/>
        </patternFill>
      </fill>
    </dxf>
    <dxf>
      <fill>
        <patternFill>
          <bgColor rgb="FF007834"/>
        </patternFill>
      </fill>
    </dxf>
    <dxf>
      <fill>
        <patternFill>
          <bgColor rgb="FF003300"/>
        </patternFill>
      </fill>
    </dxf>
  </dxfs>
  <tableStyles count="1" defaultTableStyle="SOV Table Style 2" defaultPivotStyle="PivotStyleMedium9">
    <tableStyle name="SOV Table Style 2" pivot="0" count="3" xr9:uid="{ACCD1345-C3C4-47A6-8A16-7FCCD6F31DD2}">
      <tableStyleElement type="headerRow" dxfId="16539"/>
      <tableStyleElement type="firstColumn" dxfId="16538"/>
      <tableStyleElement type="secondRowStripe" dxfId="16537"/>
    </tableStyle>
  </tableStyles>
  <colors>
    <mruColors>
      <color rgb="FF007834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67491A5-59A5-463B-AF19-34A282B341E6}" name="Table15" displayName="Table15" ref="A5:G239" totalsRowShown="0" headerRowDxfId="149" dataDxfId="148" tableBorderDxfId="147">
  <tableColumns count="7">
    <tableColumn id="1" xr3:uid="{87E7A88D-BC58-4E3D-90F9-DEC04B951832}" name="Town or City" dataDxfId="146"/>
    <tableColumn id="2" xr3:uid="{F8BBF19C-57AB-44B9-AD22-308B0029C54E}" name="Checklist # as of 3/5/13" dataDxfId="145"/>
    <tableColumn id="3" xr3:uid="{CC770FEC-4CB0-43DE-BA29-8E94DAB1C024}" name="Voters at 2013 Town Meeting" dataDxfId="144"/>
    <tableColumn id="4" xr3:uid="{F46BF583-01BE-4544-830D-EEAA0CD2F493}" name="Percentage of Voters at Town Meeting" dataDxfId="143"/>
    <tableColumn id="5" xr3:uid="{B8BED9F5-E85F-4163-8105-5E6D7D0B32D1}" name="Number of Voters using Australian Ballot" dataDxfId="142"/>
    <tableColumn id="6" xr3:uid="{34F5B7F4-4EEE-4DB8-81B0-777A4754BE72}" name="Percentage of Voters using Australian Ballot" dataDxfId="141"/>
    <tableColumn id="7" xr3:uid="{6F174F63-360B-4F3D-A992-13FBB78BB89B}" name="Number of Voters using Absentee Ballots" dataDxfId="140"/>
  </tableColumns>
  <tableStyleInfo name="SOV Table Style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57D81D2-A408-445F-840D-96A6E6FD11EC}" name="Table14" displayName="Table14" ref="A5:H214" totalsRowShown="0" headerRowDxfId="139" dataDxfId="137" headerRowBorderDxfId="138" tableBorderDxfId="136">
  <autoFilter ref="A5:H214" xr:uid="{057D81D2-A408-445F-840D-96A6E6FD11EC}"/>
  <tableColumns count="8">
    <tableColumn id="1" xr3:uid="{7FC48FF8-61E4-4898-BF0B-98094B3376B9}" name="Town or City" dataDxfId="135"/>
    <tableColumn id="2" xr3:uid="{258F0F5C-D9E8-4F89-B5F5-7A0FD027F2FC}" name="How many voters were on your TM checklist 3/4/14?" dataDxfId="134"/>
    <tableColumn id="3" xr3:uid="{59AD56F5-874A-443C-BC4D-3E4B9C65C207}" name="For floor meeting towns: what was the highest vote count? (your best estimate)" dataDxfId="133"/>
    <tableColumn id="4" xr3:uid="{F8B8B3CE-CE7C-4789-BAE6-C4B2FE5DB203}" name="Floor Vote Turnout (%)" dataDxfId="132"/>
    <tableColumn id="5" xr3:uid="{8EB584C0-C709-4859-A1D8-88C4C9458001}" name="For Australian ballot towns: how many people voted (include absentee ballot)?" dataDxfId="131"/>
    <tableColumn id="6" xr3:uid="{C2646ED7-C799-4DCC-9968-EE0C1D49A302}" name="Australian ballot Turnout (%)" dataDxfId="130"/>
    <tableColumn id="7" xr3:uid="{52415DB0-9FD9-4A24-B113-9636CE89D449}" name="For Australian ballot towns: how many voted by absentee ballot?" dataDxfId="129"/>
    <tableColumn id="8" xr3:uid="{34428A20-7512-4C05-AD7A-6BD0AA237D61}" name="Absentee ballot Turnout (%)" dataDxfId="128"/>
  </tableColumns>
  <tableStyleInfo name="SOV Table Style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78E21F6-DFCB-4A5C-9D18-219AD1B71FAA}" name="Table13" displayName="Table13" ref="A5:H202" totalsRowShown="0" headerRowDxfId="127" dataDxfId="125" headerRowBorderDxfId="126" tableBorderDxfId="124">
  <autoFilter ref="A5:H202" xr:uid="{278E21F6-DFCB-4A5C-9D18-219AD1B71FAA}"/>
  <tableColumns count="8">
    <tableColumn id="1" xr3:uid="{B099159A-2415-48B8-8C53-D1D78A68C7BA}" name="Town or City" dataDxfId="123"/>
    <tableColumn id="2" xr3:uid="{D3275649-B758-4C1C-8608-17265AA7120D}" name="How many voters were on your TM checklist 3/3/15?" dataDxfId="122"/>
    <tableColumn id="3" xr3:uid="{91E0DF28-142C-4697-87B8-95C274805A1D}" name="For floor meeting towns: what was the highest vote count? (your best estimate)" dataDxfId="121"/>
    <tableColumn id="4" xr3:uid="{EE10BC86-6124-426E-8E61-49D1B8780BC8}" name="Floor Vote Turnout (%)" dataDxfId="120"/>
    <tableColumn id="5" xr3:uid="{07E4563D-8415-424D-9E95-1AC278D94368}" name="For Australian ballot towns: how many people voted (include absentee ballot)?" dataDxfId="119"/>
    <tableColumn id="6" xr3:uid="{802CE151-F171-4631-9FF4-E66A0D67658E}" name="Australian ballot Turnout (%)" dataDxfId="118">
      <calculatedColumnFormula>SUM(E6/B6)</calculatedColumnFormula>
    </tableColumn>
    <tableColumn id="7" xr3:uid="{9BA27E1E-3A85-4ECE-AD7A-CDEE693FC84F}" name="For Australian ballot towns: how many voted by absentee ballot?" dataDxfId="117"/>
    <tableColumn id="8" xr3:uid="{D7C256B4-15ED-4F17-A33A-41C7FDC3C8DA}" name="Absentee ballot Turnout (%)" dataDxfId="116">
      <calculatedColumnFormula>SUM(G6/E6)</calculatedColumnFormula>
    </tableColumn>
  </tableColumns>
  <tableStyleInfo name="SOV Table Style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DA9D5A7-0492-47B6-AD6C-54CC178EEA22}" name="Table12" displayName="Table12" ref="A5:H199" totalsRowShown="0" headerRowDxfId="115" dataDxfId="113" headerRowBorderDxfId="114" tableBorderDxfId="112">
  <autoFilter ref="A5:H199" xr:uid="{DDA9D5A7-0492-47B6-AD6C-54CC178EEA22}"/>
  <tableColumns count="8">
    <tableColumn id="1" xr3:uid="{4342A3C0-A878-424B-9C3C-784A1FC6F965}" name="Town or City" dataDxfId="111"/>
    <tableColumn id="2" xr3:uid="{92BDB75D-D2C0-41F5-84DF-56D373ADBACA}" name="How many voters were on your TM checklist 3/1/16?" dataDxfId="110"/>
    <tableColumn id="3" xr3:uid="{947DC588-F99D-41E7-95B4-1967DD3A73A7}" name="For floor meeting towns: what was the highest vote count? (your best estimate)" dataDxfId="109"/>
    <tableColumn id="4" xr3:uid="{AF4EAD7A-A3E8-427B-9930-A52E0EA625A3}" name="Floor vote Turnout (%)" dataDxfId="108"/>
    <tableColumn id="5" xr3:uid="{8478D88E-B129-47B5-A665-9C6D2E6A7101}" name="For Australian ballot towns: how many people voted (include absentee ballot)?" dataDxfId="107"/>
    <tableColumn id="6" xr3:uid="{38F90489-B443-47DF-B81F-52E1C9AC293D}" name="Australian ballot Turnout (%)" dataDxfId="106"/>
    <tableColumn id="7" xr3:uid="{E91B2910-0536-4978-AA57-E713CE81F417}" name="For Australian ballot towns: how many voted by absentee ballot?" dataDxfId="105"/>
    <tableColumn id="8" xr3:uid="{4534FC68-0F55-4C7F-8ED4-173AAA44CE70}" name="Absentee Ballot Turnout (%) " dataDxfId="104"/>
  </tableColumns>
  <tableStyleInfo name="SOV Table Style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2932AB0-6401-443E-8223-06B5E8F38CBE}" name="Table11" displayName="Table11" ref="A5:H213" totalsRowShown="0" headerRowDxfId="103" dataDxfId="101" headerRowBorderDxfId="102" tableBorderDxfId="100">
  <autoFilter ref="A5:H213" xr:uid="{22932AB0-6401-443E-8223-06B5E8F38CBE}"/>
  <tableColumns count="8">
    <tableColumn id="1" xr3:uid="{111A87E9-28AB-41E1-A96F-0B7370D659A6}" name="Town or City" dataDxfId="99"/>
    <tableColumn id="2" xr3:uid="{949A471D-E6BD-4ABD-AC60-CCC3FC5D79DD}" name="How many voters were on your TM checklist 3/7/17?" dataDxfId="98"/>
    <tableColumn id="3" xr3:uid="{E371FA81-7C5B-4FFC-9C63-12AF67CF68CB}" name="For floor meeting towns: what was the highest vote count? (your best estimate)" dataDxfId="97"/>
    <tableColumn id="4" xr3:uid="{239475AF-3238-4143-9A60-CF00520F8F24}" name="Floor vote Turnout (%)" dataDxfId="96"/>
    <tableColumn id="5" xr3:uid="{0E4D50D5-DCD0-4031-ACA9-C2FA777B5E88}" name="For Australian ballot towns: how many people voted (include absentee ballot)?" dataDxfId="95"/>
    <tableColumn id="6" xr3:uid="{131F3BCC-1434-429D-B021-A7C8017DCD51}" name="Australian ballot Turnout (%)" dataDxfId="94">
      <calculatedColumnFormula>SUM(E6/B6)</calculatedColumnFormula>
    </tableColumn>
    <tableColumn id="7" xr3:uid="{79EA0005-37E4-4ED3-BD2F-CE4B7471CEFF}" name="For Australian ballot towns: how many voted by absentee ballot?" dataDxfId="93"/>
    <tableColumn id="8" xr3:uid="{2AE5F715-1BE7-4714-B0CE-77BC82907B7F}" name="Absentee Ballot Turnout (%) " dataDxfId="92">
      <calculatedColumnFormula>SUM(G6/E6)</calculatedColumnFormula>
    </tableColumn>
  </tableColumns>
  <tableStyleInfo name="SOV Table Style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D5BBC9C-BE67-4A0A-BA6E-DF9488D0E531}" name="Table10" displayName="Table10" ref="A5:H230" totalsRowShown="0" headerRowDxfId="91" dataDxfId="89" headerRowBorderDxfId="90" tableBorderDxfId="88">
  <autoFilter ref="A5:H230" xr:uid="{DD5BBC9C-BE67-4A0A-BA6E-DF9488D0E531}"/>
  <tableColumns count="8">
    <tableColumn id="1" xr3:uid="{AF94333B-A5C6-4C7E-B561-521467D86BBC}" name="Town or City" dataDxfId="87"/>
    <tableColumn id="2" xr3:uid="{53AA656E-2499-4943-8EE2-0903C8F71B67}" name="How many voters were on your TM checklist 3/6/18?" dataDxfId="86"/>
    <tableColumn id="3" xr3:uid="{4F34F81F-D399-420E-B783-1DA48C66B5BD}" name="For floor meeting towns: what was the highest vote count? (your best estimate)" dataDxfId="85"/>
    <tableColumn id="4" xr3:uid="{3D09BABA-8538-4165-9118-91AC5D552B24}" name="Floor vote Turnout (%)" dataDxfId="84"/>
    <tableColumn id="5" xr3:uid="{4EA4C9F9-1911-4AFD-9903-0839D89F9522}" name="For Australian ballot towns: how many people voted (include absentee ballot)?" dataDxfId="83"/>
    <tableColumn id="6" xr3:uid="{9A5DD6B8-23B5-4445-B595-86ADD997F6A0}" name="Australian ballot Turnout (%)" dataDxfId="82"/>
    <tableColumn id="7" xr3:uid="{CCCC7218-EC94-4653-B5F9-905BA1D87D9A}" name="For Australian ballot towns: how many voted by absentee ballot?" dataDxfId="81"/>
    <tableColumn id="8" xr3:uid="{F2E74D3F-66D5-4C4A-9B87-90F5A659AC97}" name="Absentee Ballot Turnout (%) " dataDxfId="80"/>
  </tableColumns>
  <tableStyleInfo name="SOV Table Style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6C96776-DA65-4695-9088-518B32316FFB}" name="Table9" displayName="Table9" ref="A5:H239" totalsRowShown="0" headerRowDxfId="79" dataDxfId="77" headerRowBorderDxfId="78" tableBorderDxfId="76">
  <autoFilter ref="A5:H239" xr:uid="{06C96776-DA65-4695-9088-518B32316FFB}"/>
  <tableColumns count="8">
    <tableColumn id="1" xr3:uid="{377CA122-AA58-4ABE-BD3E-E5FEB5AFE3A7}" name="Town or City" dataDxfId="75"/>
    <tableColumn id="2" xr3:uid="{A1438E2E-281C-459E-88D2-A684705E6DE5}" name="How many voters were on your TM checklist 3/6/19?" dataDxfId="74"/>
    <tableColumn id="3" xr3:uid="{4DE8FBB5-D494-4044-B8E5-3B5BED3827F5}" name="For floor meeting towns: what was the highest vote count? (your best estimate)" dataDxfId="73"/>
    <tableColumn id="4" xr3:uid="{F6E9F794-1D8A-4F7D-B23C-52F488E86ED2}" name="Floor vote Turnout (%)" dataDxfId="72"/>
    <tableColumn id="5" xr3:uid="{49304F81-0FF0-45AB-822F-81B5E6378A23}" name="For Australian ballot towns: how many people voted (include absentee ballot)?" dataDxfId="71"/>
    <tableColumn id="6" xr3:uid="{22B41CFB-73D4-46EA-972B-0A9F3F23A8A6}" name="Australian ballot Turnout (%)" dataDxfId="70">
      <calculatedColumnFormula>SUM(E6/B6)</calculatedColumnFormula>
    </tableColumn>
    <tableColumn id="7" xr3:uid="{9D81D783-F1F9-43CB-988A-7919C489D8DA}" name="For Australian ballot towns: how many voted by absentee ballot?" dataDxfId="69"/>
    <tableColumn id="8" xr3:uid="{266F191A-7E93-4FE4-AA4C-BEB86BF85AC7}" name="Absentee Ballot Turnout (%) " dataDxfId="68">
      <calculatedColumnFormula>SUM(G6/E6)</calculatedColumnFormula>
    </tableColumn>
  </tableColumns>
  <tableStyleInfo name="SOV Table Style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92BDC20-1B4B-4D1B-949A-7423F2CDE465}" name="Table8" displayName="Table8" ref="A5:H209" totalsRowShown="0" headerRowDxfId="67" dataDxfId="65" headerRowBorderDxfId="66" tableBorderDxfId="64">
  <autoFilter ref="A5:H209" xr:uid="{692BDC20-1B4B-4D1B-949A-7423F2CDE465}"/>
  <tableColumns count="8">
    <tableColumn id="1" xr3:uid="{C7465F95-F870-433A-A06A-4B875F78ADDA}" name="Town or City" dataDxfId="63"/>
    <tableColumn id="2" xr3:uid="{0813BAC5-239F-4E1E-97E9-AACF61C8AC7C}" name="How many voters were on your TM checklist 3/3/20?" dataDxfId="62"/>
    <tableColumn id="3" xr3:uid="{3274044F-016D-4F49-AA1B-33B08788F7BE}" name="For floor meeting towns: what was the highest vote count? (your best estimate)" dataDxfId="61"/>
    <tableColumn id="4" xr3:uid="{91382B99-F9BB-4B72-8B8D-9FCE854460A6}" name="Floor vote Turnout (%)" dataDxfId="60"/>
    <tableColumn id="5" xr3:uid="{90787EFA-5292-41A9-83E8-3076E2BFB505}" name="For Australian ballot towns: how many people voted (include absentee ballot)?" dataDxfId="59"/>
    <tableColumn id="6" xr3:uid="{FAF8C19D-8DA2-44CD-B87B-3C4FD05055AC}" name="Australian ballot Turnout (%)" dataDxfId="58">
      <calculatedColumnFormula>SUM(E6/B6)</calculatedColumnFormula>
    </tableColumn>
    <tableColumn id="7" xr3:uid="{40E74A16-011A-40FC-91E1-B506DBC1825C}" name="For Australian ballot towns: how many voted by absentee ballot?" dataDxfId="57"/>
    <tableColumn id="8" xr3:uid="{CCB5387C-D6A0-47CE-83F7-851F91020194}" name="Absentee Ballot Turnout (%) " dataDxfId="56">
      <calculatedColumnFormula>SUM(G6/E6)</calculatedColumnFormula>
    </tableColumn>
  </tableColumns>
  <tableStyleInfo name="SOV Table Style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A133BE4-E0ED-42D0-91EF-2CAE406427B4}" name="Table7" displayName="Table7" ref="A5:H151" totalsRowShown="0" headerRowDxfId="55" dataDxfId="53" headerRowBorderDxfId="54" tableBorderDxfId="52">
  <autoFilter ref="A5:H151" xr:uid="{1A133BE4-E0ED-42D0-91EF-2CAE406427B4}"/>
  <tableColumns count="8">
    <tableColumn id="1" xr3:uid="{ACB78CD5-535C-4F7D-81CF-63F9C6617C15}" name="Town or City" dataDxfId="51"/>
    <tableColumn id="2" xr3:uid="{EA8DB085-4399-49B9-A164-CB1FD8998225}" name="How many voters were on your TM checklist on the date of your Town Meeting?" dataDxfId="50"/>
    <tableColumn id="3" xr3:uid="{78B9739C-9A89-49E2-90D9-A4232A068FA8}" name="How many people voted (include absentee ballot)?" dataDxfId="49"/>
    <tableColumn id="4" xr3:uid="{A2F3C867-889A-4859-9127-3057836E167A}" name="Turnout (%)" dataDxfId="48">
      <calculatedColumnFormula>SUM(C6/B6)</calculatedColumnFormula>
    </tableColumn>
    <tableColumn id="5" xr3:uid="{9DC94147-A755-44D5-B17F-9A3CBCB80072}" name="How many voted by absentee ballot?" dataDxfId="47"/>
    <tableColumn id="6" xr3:uid="{E2CD6EF9-8483-410E-AB36-5BDC5D6EDFDA}" name="Absentee Ballot Turnout (%) " dataDxfId="46">
      <calculatedColumnFormula>SUM(E6/C6)</calculatedColumnFormula>
    </tableColumn>
    <tableColumn id="7" xr3:uid="{52EED086-CF3F-47E8-BEBC-D38F620C58E7}" name="Was a ballot mailed to every active registered voter? (Y/N) " dataDxfId="45"/>
    <tableColumn id="8" xr3:uid="{CFB90C39-C1D4-4106-BB72-51834E3E282A}" name="Did your town use Australian Ballot voting for the first time in 2021 due to COVID-19? (Y/N) " dataDxfId="44"/>
  </tableColumns>
  <tableStyleInfo name="SOV Table Style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5828D89-5342-44FF-887B-3C94190FA83F}" name="Table6" displayName="Table6" ref="A5:F182" totalsRowShown="0" headerRowDxfId="43" dataDxfId="41" headerRowBorderDxfId="42" tableBorderDxfId="40">
  <autoFilter ref="A5:F182" xr:uid="{55828D89-5342-44FF-887B-3C94190FA83F}"/>
  <tableColumns count="6">
    <tableColumn id="1" xr3:uid="{B80A9FAD-CFD6-4561-B5C4-616D41392317}" name="Town or City" dataDxfId="39"/>
    <tableColumn id="2" xr3:uid="{E4889CE8-7D59-4941-9840-DEC354D8A6B2}" name="How many voters were on your TM checklist on the date of your Town Meeting?" dataDxfId="38"/>
    <tableColumn id="3" xr3:uid="{11D73545-ADC6-43EA-97F0-BC724DABE7A4}" name="For floor meeting towns: what was the highest vote count? " dataDxfId="37"/>
    <tableColumn id="4" xr3:uid="{6E4D67C5-2B62-4136-9FB3-BFC3A0D1A2A1}" name="For Australian ballot towns: how many people voted (include absentee ballot)?" dataDxfId="36"/>
    <tableColumn id="5" xr3:uid="{077F6C80-3EC8-402E-90F2-BC4B5ADFD22A}" name="For Australian ballot towns: how many voted by absentee ballot?" dataDxfId="35"/>
    <tableColumn id="6" xr3:uid="{2759D98D-2A6C-4274-858C-D1E59163B46C}" name="Did your town mail absentee ballots to all active registered voters on your checklist?" dataDxfId="34"/>
  </tableColumns>
  <tableStyleInfo name="SOV Table Style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60D00F1-2BCA-47E4-BA57-999A98484DA1}" name="Table5" displayName="Table5" ref="A5:G252" totalsRowShown="0" headerRowDxfId="33" dataDxfId="31" headerRowBorderDxfId="32" tableBorderDxfId="30">
  <autoFilter ref="A5:G252" xr:uid="{B60D00F1-2BCA-47E4-BA57-999A98484DA1}"/>
  <tableColumns count="7">
    <tableColumn id="1" xr3:uid="{506C3278-D869-4FC2-882B-1063FB37F989}" name="Town or City" dataDxfId="29"/>
    <tableColumn id="2" xr3:uid="{D4DDAE6C-10A4-4992-9F14-619F441BD19B}" name="How many voters were on your TM checklist on the date of your Town Meeting?" dataDxfId="28"/>
    <tableColumn id="3" xr3:uid="{D0CB862B-85E9-4E4B-839D-2474E72DE671}" name="How many people voted (include absentee ballot)?" dataDxfId="27"/>
    <tableColumn id="4" xr3:uid="{72554D45-2716-4F84-B900-13613A0B68D2}" name="Turnout (%)" dataDxfId="26">
      <calculatedColumnFormula>C6/B6</calculatedColumnFormula>
    </tableColumn>
    <tableColumn id="5" xr3:uid="{513D0779-B69B-49F9-A068-DC46008EE2C8}" name="How many voted by absentee ballot?" dataDxfId="25"/>
    <tableColumn id="6" xr3:uid="{CF665B2C-E8A0-443B-9022-AED8492DE534}" name="Absentee Ballot Turnout (%) " dataDxfId="24">
      <calculatedColumnFormula>E6/C6</calculatedColumnFormula>
    </tableColumn>
    <tableColumn id="7" xr3:uid="{2266F373-25FD-41B4-BDD8-8CFE91593BEA}" name="Was a ballot mailed to every active registered voter? (Y/N) " dataDxfId="23"/>
  </tableColumns>
  <tableStyleInfo name="SOV Table Style 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5E520A-BA54-412D-9D1C-9533525E89C6}" name="Table4" displayName="Table4" ref="A5:G252" totalsRowShown="0" headerRowDxfId="22" dataDxfId="20" headerRowBorderDxfId="21" tableBorderDxfId="19">
  <autoFilter ref="A5:G252" xr:uid="{825E520A-BA54-412D-9D1C-9533525E89C6}"/>
  <tableColumns count="7">
    <tableColumn id="1" xr3:uid="{888A340A-AC3D-4A5E-ADDC-D965570C36B9}" name="Town or City" dataDxfId="18"/>
    <tableColumn id="2" xr3:uid="{F38120AF-1A1D-4E34-89B1-25C4D4D77151}" name="How many voters were on your TM checklist on the date of your Town Meeting?" dataDxfId="17"/>
    <tableColumn id="3" xr3:uid="{21495F96-24FF-499E-9180-C92CD7F8F8DB}" name="How many people voted (include absentee ballot)?" dataDxfId="16"/>
    <tableColumn id="4" xr3:uid="{2E40A74F-5485-497C-882A-A88DEC4AF436}" name="Turnout (%)" dataDxfId="15">
      <calculatedColumnFormula>C6/B6</calculatedColumnFormula>
    </tableColumn>
    <tableColumn id="5" xr3:uid="{1954B193-711D-49EC-813D-E02A1684DF60}" name="How many voted by absentee ballot?" dataDxfId="14"/>
    <tableColumn id="6" xr3:uid="{71957F51-391F-48D0-BCB1-377FCBF7254A}" name="Absentee Ballot Turnout (%) " dataDxfId="13">
      <calculatedColumnFormula>E6/C6</calculatedColumnFormula>
    </tableColumn>
    <tableColumn id="7" xr3:uid="{A6F6FDB2-BB72-4D3C-BC97-A1E57B646077}" name="Was a ballot mailed to every active registered voter? (Y/N) " dataDxfId="12"/>
  </tableColumns>
  <tableStyleInfo name="SOV Table Style 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BE9C87-F79E-4062-BC8A-570853328A10}" name="Table2" displayName="Table2" ref="A5:I252" totalsRowShown="0" headerRowDxfId="11" dataDxfId="9" headerRowBorderDxfId="10">
  <autoFilter ref="A5:I252" xr:uid="{47BE9C87-F79E-4062-BC8A-570853328A10}"/>
  <sortState xmlns:xlrd2="http://schemas.microsoft.com/office/spreadsheetml/2017/richdata2" ref="A6:I252">
    <sortCondition ref="A5:A252"/>
  </sortState>
  <tableColumns count="9">
    <tableColumn id="1" xr3:uid="{BF5F45D8-AC58-4235-9418-F209A00BE50D}" name="City/Town" dataDxfId="8"/>
    <tableColumn id="2" xr3:uid="{6AAB4F5B-4F4D-4D7F-869D-3AA435A8ACDD}" name="How many voters were on your Town Meeting checklist?" dataDxfId="7" dataCellStyle="Comma"/>
    <tableColumn id="3" xr3:uid="{4C0E6BEC-4DC4-4329-B3D8-28DF0AFE085D}" name="Floor vote towns - By your best estimate, what was the highest vote count?" dataDxfId="6" dataCellStyle="Comma"/>
    <tableColumn id="4" xr3:uid="{B7A3B910-75A7-4316-9D88-6C3849BFB768}" name="Floor Vote Turnout (%)" dataDxfId="5" dataCellStyle="Percent"/>
    <tableColumn id="5" xr3:uid="{11F528A3-3B31-4E13-8FF7-5E3012417D10}" name="Australian ballot towns - How many people voted (including absentee ballots)?" dataDxfId="4" dataCellStyle="Comma"/>
    <tableColumn id="6" xr3:uid="{11839FF2-3F10-4941-9657-4EE412F1C217}" name="Australian Ballot Turnout (%)" dataDxfId="3" dataCellStyle="Percent"/>
    <tableColumn id="7" xr3:uid="{89216ADD-AD9F-4936-B431-A6F08CE87CCD}" name="Australian ballot towns - How many voted by absentee ballot?" dataDxfId="2" dataCellStyle="Comma"/>
    <tableColumn id="8" xr3:uid="{0C48684F-F7DE-44D4-B475-AE64B5E27D83}" name="Absentee Ballot Turnout %" dataDxfId="1" dataCellStyle="Percent"/>
    <tableColumn id="9" xr3:uid="{4C06BA76-C869-49B1-8F90-EA9744988D02}" name="Australian ballot towns - Did your town mail absentee ballots to all active registered voters on your checklist?" dataDxfId="0"/>
  </tableColumns>
  <tableStyleInfo name="SOV Table Style 2" showFirstColumn="1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E029FF-718A-4D9C-BC3F-96932BE631E0}" name="Table23" displayName="Table23" ref="A5:XFD252" totalsRowShown="0" headerRowDxfId="16536" dataDxfId="16534" headerRowBorderDxfId="16535">
  <autoFilter ref="A5:XFD252" xr:uid="{47BE9C87-F79E-4062-BC8A-570853328A10}"/>
  <sortState xmlns:xlrd2="http://schemas.microsoft.com/office/spreadsheetml/2017/richdata2" ref="A6:XFD252">
    <sortCondition ref="A5:A252"/>
  </sortState>
  <tableColumns count="16384">
    <tableColumn id="1" xr3:uid="{8CE791BB-2899-4CDF-9660-F4838C222697}" name="City/Town" dataDxfId="16533"/>
    <tableColumn id="2" xr3:uid="{F3D45B2D-7554-4690-B726-66C0481651D3}" name="How many voters were on your Town Meeting checklist?" dataDxfId="16532" dataCellStyle="Comma"/>
    <tableColumn id="3" xr3:uid="{8D6E53DA-496B-4E8B-9A67-FF5D6F5DFC04}" name="Floor vote towns - By your best estimate, what was the highest vote count?" dataDxfId="16531" dataCellStyle="Comma"/>
    <tableColumn id="4" xr3:uid="{DF6BA1A2-D551-417F-A3D5-97444852C7AB}" name="Floor Vote Turnout (%)" dataDxfId="16530" dataCellStyle="Percent">
      <calculatedColumnFormula>Table23[[#This Row],[Floor vote towns - By your best estimate, what was the highest vote count?]]/Table23[[#This Row],[How many voters were on your Town Meeting checklist?]]</calculatedColumnFormula>
    </tableColumn>
    <tableColumn id="5" xr3:uid="{1CE67A47-0FD1-4CC8-8E6E-828B3D7E06D2}" name="Australian ballot towns - How many people voted (including absentee ballots)?" dataDxfId="16529" dataCellStyle="Comma"/>
    <tableColumn id="6" xr3:uid="{3858E7C5-BDAD-45CC-8C52-7E947B1BE3B0}" name="Australian Ballot Turnout (%)" dataDxfId="16528" dataCellStyle="Percent"/>
    <tableColumn id="7" xr3:uid="{7FBF37F6-1B6D-4DC3-92BA-FC1DCEBA9683}" name="Australian ballot towns - How many voted by absentee ballot?" dataDxfId="16527" dataCellStyle="Comma"/>
    <tableColumn id="8" xr3:uid="{285F9908-816B-4084-9ECB-ABDC1094F00B}" name="Absentee Ballot Turnout %" dataDxfId="16526" dataCellStyle="Percent"/>
    <tableColumn id="9" xr3:uid="{113FFFBB-23E1-4B61-9DAC-39D1E58CC41D}" name="Australian ballot towns - Did your town mail absentee ballots to all active registered voters on your checklist?" dataDxfId="16525"/>
    <tableColumn id="10" xr3:uid="{5E789D14-BB34-43ED-BAF1-C74162096138}" name="Column1" dataDxfId="16524"/>
    <tableColumn id="11" xr3:uid="{5E3A6A06-4D47-4D35-9B42-2B0CB77E9204}" name="Column2" dataDxfId="16523"/>
    <tableColumn id="12" xr3:uid="{5DC01DF6-939F-4BCC-87FC-8B7403D96D98}" name="Column3" dataDxfId="16522"/>
    <tableColumn id="13" xr3:uid="{7BEEBB2F-5555-463E-82EA-93C85F5B1C18}" name="Column4" dataDxfId="16521"/>
    <tableColumn id="14" xr3:uid="{CF109F83-6B1C-4605-A88F-8CBD0A488DDF}" name="Column5" dataDxfId="16520"/>
    <tableColumn id="15" xr3:uid="{ADDA0668-4459-4050-AC5E-77AD279426A3}" name="Column6" dataDxfId="16519"/>
    <tableColumn id="16" xr3:uid="{63CB6698-38C7-4E3C-9939-EC733548ACC0}" name="Column7" dataDxfId="16518"/>
    <tableColumn id="17" xr3:uid="{0DCE5331-EFB7-46F9-ADD5-73EDCC3FB6FA}" name="Column8" dataDxfId="16517"/>
    <tableColumn id="18" xr3:uid="{BBDE291C-6EA6-4FE9-AC64-C7EDC3E51077}" name="Column9" dataDxfId="16516"/>
    <tableColumn id="19" xr3:uid="{F8FC09DE-5675-44DB-850D-9A2815514FFC}" name="Column10" dataDxfId="16515"/>
    <tableColumn id="20" xr3:uid="{3CC4BCAE-1074-4C48-9D94-016B619A59BD}" name="Column11" dataDxfId="16514"/>
    <tableColumn id="21" xr3:uid="{690DA9B4-E047-48C4-A029-F9A6099E8A70}" name="Column12" dataDxfId="16513"/>
    <tableColumn id="22" xr3:uid="{569F8334-FAD6-4617-AC3A-C30D58B55190}" name="Column13" dataDxfId="16512"/>
    <tableColumn id="23" xr3:uid="{F1E1B716-C3DD-4D39-8687-4669ED07E340}" name="Column14" dataDxfId="16511"/>
    <tableColumn id="24" xr3:uid="{55F8C599-32BE-4D25-91DD-4CDBAAD8DA45}" name="Column15" dataDxfId="16510"/>
    <tableColumn id="25" xr3:uid="{898D423A-CF78-40E4-BE18-356E23DB939C}" name="Column16" dataDxfId="16509"/>
    <tableColumn id="26" xr3:uid="{3EE648D8-8950-48E9-A99B-326D668DB321}" name="Column17" dataDxfId="16508"/>
    <tableColumn id="27" xr3:uid="{F0D36038-3AD5-4292-9A98-D18AC0E457D6}" name="Column18" dataDxfId="16507"/>
    <tableColumn id="28" xr3:uid="{763908B9-D481-482E-8572-41B04FE2732D}" name="Column19" dataDxfId="16506"/>
    <tableColumn id="29" xr3:uid="{2A6AE950-AB15-4EE3-8CF2-83F63AA4DE55}" name="Column20" dataDxfId="16505"/>
    <tableColumn id="30" xr3:uid="{5DBE0BEA-210F-4624-8A5B-8C125C1F25B5}" name="Column21" dataDxfId="16504"/>
    <tableColumn id="31" xr3:uid="{0397171B-A26D-4DCC-82D8-244B8AFD6F24}" name="Column22" dataDxfId="16503"/>
    <tableColumn id="32" xr3:uid="{06ECFEFE-DEA1-4031-902A-157E9AC3976F}" name="Column23" dataDxfId="16502"/>
    <tableColumn id="33" xr3:uid="{A168FF9B-A522-4A65-8601-C850C816972A}" name="Column24" dataDxfId="16501"/>
    <tableColumn id="34" xr3:uid="{9FF8AA21-DBB1-471B-91D8-70A9DCFDC01B}" name="Column25" dataDxfId="16500"/>
    <tableColumn id="35" xr3:uid="{3FDF657C-7A5A-401E-B927-9E2F9737F1E4}" name="Column26" dataDxfId="16499"/>
    <tableColumn id="36" xr3:uid="{45298A14-8ACC-4A4B-99EB-08FEB00719C2}" name="Column27" dataDxfId="16498"/>
    <tableColumn id="37" xr3:uid="{3E69D1D0-9DB2-4AA6-B14C-3C89D464E8C9}" name="Column28" dataDxfId="16497"/>
    <tableColumn id="38" xr3:uid="{04B67585-D1F7-402B-9449-3CA69FE90997}" name="Column29" dataDxfId="16496"/>
    <tableColumn id="39" xr3:uid="{086CA6F1-6934-452B-9302-9F0829FC19FC}" name="Column30" dataDxfId="16495"/>
    <tableColumn id="40" xr3:uid="{8BD9F017-94DB-4592-ADB5-7A2C244198E0}" name="Column31" dataDxfId="16494"/>
    <tableColumn id="41" xr3:uid="{D3EC9062-1AE6-42D5-A9A5-3DEC595A9F1A}" name="Column32" dataDxfId="16493"/>
    <tableColumn id="42" xr3:uid="{56096EFA-E2E2-49F1-89ED-0A81DB2C45E0}" name="Column33" dataDxfId="16492"/>
    <tableColumn id="43" xr3:uid="{CF979CE3-A3B1-4C43-9D35-8C7BD93A9146}" name="Column34" dataDxfId="16491"/>
    <tableColumn id="44" xr3:uid="{583FBCDD-55D3-48DE-BB50-216FCA1C1053}" name="Column35" dataDxfId="16490"/>
    <tableColumn id="45" xr3:uid="{35C18401-A54B-480E-B3D8-440D3D93C86C}" name="Column36" dataDxfId="16489"/>
    <tableColumn id="46" xr3:uid="{91CC7E55-6A71-4EF5-881C-F37CB9440789}" name="Column37" dataDxfId="16488"/>
    <tableColumn id="47" xr3:uid="{4017B4D6-690D-4EEA-9E45-635FDBF7B148}" name="Column38" dataDxfId="16487"/>
    <tableColumn id="48" xr3:uid="{FFD13C31-1C1B-43A6-AFBC-A5F26B040D2C}" name="Column39" dataDxfId="16486"/>
    <tableColumn id="49" xr3:uid="{8FAB285B-1273-4C2B-8075-05186D4EF12C}" name="Column40" dataDxfId="16485"/>
    <tableColumn id="50" xr3:uid="{AD6928A8-2093-4009-A5C8-98255C529169}" name="Column41" dataDxfId="16484"/>
    <tableColumn id="51" xr3:uid="{9F1B5DFD-40E8-4B77-BD6A-D386FD8313D6}" name="Column42" dataDxfId="16483"/>
    <tableColumn id="52" xr3:uid="{284D15DA-336D-4CEF-BC95-E3072316E48E}" name="Column43" dataDxfId="16482"/>
    <tableColumn id="53" xr3:uid="{5804B2BC-9328-4239-9293-1C153A17C40F}" name="Column44" dataDxfId="16481"/>
    <tableColumn id="54" xr3:uid="{E96FBCFC-20AC-42ED-BB3F-4A8AD1E6750C}" name="Column45" dataDxfId="16480"/>
    <tableColumn id="55" xr3:uid="{63630C64-7CD6-4B6A-923B-EDE0BEE960D1}" name="Column46" dataDxfId="16479"/>
    <tableColumn id="56" xr3:uid="{65A85C04-325C-474B-AE28-B287FAD5E2F2}" name="Column47" dataDxfId="16478"/>
    <tableColumn id="57" xr3:uid="{E78B7FAC-F5E4-492B-9527-0BA10E33CEC4}" name="Column48" dataDxfId="16477"/>
    <tableColumn id="58" xr3:uid="{D34B1FFD-FE07-4631-B4F9-1A350C423321}" name="Column49" dataDxfId="16476"/>
    <tableColumn id="59" xr3:uid="{7D8CD25B-C0B2-4E13-9B92-0B607D029398}" name="Column50" dataDxfId="16475"/>
    <tableColumn id="60" xr3:uid="{17EBC323-2191-4C0D-8FE2-A342EE185159}" name="Column51" dataDxfId="16474"/>
    <tableColumn id="61" xr3:uid="{95DB4AC6-B790-4E7C-98D6-D76A6A4CE8FC}" name="Column52" dataDxfId="16473"/>
    <tableColumn id="62" xr3:uid="{FCF88389-BACC-4A6D-BF0E-B8AF73019018}" name="Column53" dataDxfId="16472"/>
    <tableColumn id="63" xr3:uid="{75AA9C9B-473B-4F96-8360-3D20274B74FE}" name="Column54" dataDxfId="16471"/>
    <tableColumn id="64" xr3:uid="{CF1693B7-4B05-4BCF-AB88-2512A7356979}" name="Column55" dataDxfId="16470"/>
    <tableColumn id="65" xr3:uid="{41955C14-1113-472E-A8BD-E1A60EFD0699}" name="Column56" dataDxfId="16469"/>
    <tableColumn id="66" xr3:uid="{B7A3978B-7178-4F37-B501-9135A047704A}" name="Column57" dataDxfId="16468"/>
    <tableColumn id="67" xr3:uid="{5C961F29-592C-4B0A-ACBD-2DDB7B5F34C8}" name="Column58" dataDxfId="16467"/>
    <tableColumn id="68" xr3:uid="{D86DF68E-D070-4ED4-BEB2-D94695E2C5F3}" name="Column59" dataDxfId="16466"/>
    <tableColumn id="69" xr3:uid="{14F6058C-7981-4D5D-B076-BE7A5192837A}" name="Column60" dataDxfId="16465"/>
    <tableColumn id="70" xr3:uid="{A4CE2016-C18B-4B0F-81D1-63FD4C0FD8F9}" name="Column61" dataDxfId="16464"/>
    <tableColumn id="71" xr3:uid="{5B1185DC-1A08-439E-BE70-8DC3C637E0F2}" name="Column62" dataDxfId="16463"/>
    <tableColumn id="72" xr3:uid="{AAE68959-7CC8-4C9F-BDB7-8DC3D48CFAA8}" name="Column63" dataDxfId="16462"/>
    <tableColumn id="73" xr3:uid="{4C34ACEF-E6F4-4D09-8AC1-BB74ABECEE56}" name="Column64" dataDxfId="16461"/>
    <tableColumn id="74" xr3:uid="{CB210012-4513-4CCF-9785-C0DB11E51F39}" name="Column65" dataDxfId="16460"/>
    <tableColumn id="75" xr3:uid="{04B77EF3-AA1C-49E9-955E-A631B6989FAE}" name="Column66" dataDxfId="16459"/>
    <tableColumn id="76" xr3:uid="{ABE4DFB7-50D1-42D9-9CDD-859909157FD5}" name="Column67" dataDxfId="16458"/>
    <tableColumn id="77" xr3:uid="{2ED5A358-0CA8-4065-A583-64C0EBC6E8F9}" name="Column68" dataDxfId="16457"/>
    <tableColumn id="78" xr3:uid="{83D8173B-1FFC-4D3C-BC1A-B764D692A0D1}" name="Column69" dataDxfId="16456"/>
    <tableColumn id="79" xr3:uid="{054A98AA-2842-4504-BB62-D8CCFBE27FF8}" name="Column70" dataDxfId="16455"/>
    <tableColumn id="80" xr3:uid="{50A46929-3106-4FC2-8DFE-D2247E7D5AD8}" name="Column71" dataDxfId="16454"/>
    <tableColumn id="81" xr3:uid="{9507CDF9-3C7E-44DF-8458-DB251AF54691}" name="Column72" dataDxfId="16453"/>
    <tableColumn id="82" xr3:uid="{44EEA9DC-F587-40D5-A4E3-AF1A759F5741}" name="Column73" dataDxfId="16452"/>
    <tableColumn id="83" xr3:uid="{924B0630-7B1C-452A-A1E8-E9395B9A929F}" name="Column74" dataDxfId="16451"/>
    <tableColumn id="84" xr3:uid="{0F87A8E0-E808-455F-9A18-706AE157DF7D}" name="Column75" dataDxfId="16450"/>
    <tableColumn id="85" xr3:uid="{3A0B3B98-D3FD-46F8-95B0-0FAE052AF28C}" name="Column76" dataDxfId="16449"/>
    <tableColumn id="86" xr3:uid="{257DC284-C71D-4034-BD77-394BF7A1F6AA}" name="Column77" dataDxfId="16448"/>
    <tableColumn id="87" xr3:uid="{08FE9F59-82A4-4BC9-8860-0E3DD324C204}" name="Column78" dataDxfId="16447"/>
    <tableColumn id="88" xr3:uid="{7D3B2F40-5DAF-49DB-B2ED-5C0080B9E3F0}" name="Column79" dataDxfId="16446"/>
    <tableColumn id="89" xr3:uid="{E55EE255-5C2C-4CEB-8A35-B31B87042963}" name="Column80" dataDxfId="16445"/>
    <tableColumn id="90" xr3:uid="{DC73F45E-CE85-4E7C-90A6-36B208AA7801}" name="Column81" dataDxfId="16444"/>
    <tableColumn id="91" xr3:uid="{428DFB11-EFB5-4F3A-A7AF-742F301B19E4}" name="Column82" dataDxfId="16443"/>
    <tableColumn id="92" xr3:uid="{E7DAC60D-85F9-48E0-9CAD-3878C0451AAF}" name="Column83" dataDxfId="16442"/>
    <tableColumn id="93" xr3:uid="{81E88E61-BD6D-429D-A34A-B5D2EECB1526}" name="Column84" dataDxfId="16441"/>
    <tableColumn id="94" xr3:uid="{C816FE08-3F24-46CE-AD82-782D02AB7EEB}" name="Column85" dataDxfId="16440"/>
    <tableColumn id="95" xr3:uid="{CC1FF3D6-F569-4A3D-B468-DA1EBAEDB5A6}" name="Column86" dataDxfId="16439"/>
    <tableColumn id="96" xr3:uid="{5C4D777C-6FDF-426A-967D-51207B872C9B}" name="Column87" dataDxfId="16438"/>
    <tableColumn id="97" xr3:uid="{58BFA6CF-F649-4F62-A4E8-E16B36235663}" name="Column88" dataDxfId="16437"/>
    <tableColumn id="98" xr3:uid="{2C7E1479-6D33-44B2-BD7D-D3AF4062E662}" name="Column89" dataDxfId="16436"/>
    <tableColumn id="99" xr3:uid="{C7DFAC42-D2C5-42E6-8AB1-D0C5B4AECA34}" name="Column90" dataDxfId="16435"/>
    <tableColumn id="100" xr3:uid="{875D983B-EABC-450F-94A4-89C802904554}" name="Column91" dataDxfId="16434"/>
    <tableColumn id="101" xr3:uid="{0509254D-8C00-40C8-926C-FF3E49E932BA}" name="Column92" dataDxfId="16433"/>
    <tableColumn id="102" xr3:uid="{BEE21F23-31FB-449C-98A6-BFB6BCBB4C45}" name="Column93" dataDxfId="16432"/>
    <tableColumn id="103" xr3:uid="{60513466-41FF-4870-AEA2-0E976180AB42}" name="Column94" dataDxfId="16431"/>
    <tableColumn id="104" xr3:uid="{9E6B8913-A83A-4641-8E26-78F9E7BAF2D5}" name="Column95" dataDxfId="16430"/>
    <tableColumn id="105" xr3:uid="{E1F1F32E-3511-469A-ACCC-7B46F99CD5A7}" name="Column96" dataDxfId="16429"/>
    <tableColumn id="106" xr3:uid="{4BDFC51A-F975-4784-9B12-069884B12A0A}" name="Column97" dataDxfId="16428"/>
    <tableColumn id="107" xr3:uid="{DBB507BC-1082-491A-A979-0F669E533279}" name="Column98" dataDxfId="16427"/>
    <tableColumn id="108" xr3:uid="{DF4FF26D-F1E5-4770-8176-906F97ED5CDF}" name="Column99" dataDxfId="16426"/>
    <tableColumn id="109" xr3:uid="{8362306C-BC92-4F05-B3AC-FF440B135DD3}" name="Column100" dataDxfId="16425"/>
    <tableColumn id="110" xr3:uid="{39D21F73-2F6F-4397-91E2-4624FF5A2BC5}" name="Column101" dataDxfId="16424"/>
    <tableColumn id="111" xr3:uid="{6663AC79-B738-4AA3-9B69-DEA97F0A6431}" name="Column102" dataDxfId="16423"/>
    <tableColumn id="112" xr3:uid="{ACDC7409-1170-4F9D-8ACF-71A45918C080}" name="Column103" dataDxfId="16422"/>
    <tableColumn id="113" xr3:uid="{2B3A3A38-221C-4300-9D59-C80BF25E79CD}" name="Column104" dataDxfId="16421"/>
    <tableColumn id="114" xr3:uid="{9E778584-50FE-4AE7-B0FD-200031AB6D6E}" name="Column105" dataDxfId="16420"/>
    <tableColumn id="115" xr3:uid="{4119DB9D-FFF5-4DFA-9D2E-A1FAD4732A31}" name="Column106" dataDxfId="16419"/>
    <tableColumn id="116" xr3:uid="{3E52CF49-6BE4-4F40-A967-AE957C6810E7}" name="Column107" dataDxfId="16418"/>
    <tableColumn id="117" xr3:uid="{FD9868D7-53CD-4871-925F-4EFA450E8611}" name="Column108" dataDxfId="16417"/>
    <tableColumn id="118" xr3:uid="{B672FA54-341A-417C-98A6-DFA2C3150195}" name="Column109" dataDxfId="16416"/>
    <tableColumn id="119" xr3:uid="{3748E228-1BED-421B-A0E1-B65CB6A84A73}" name="Column110" dataDxfId="16415"/>
    <tableColumn id="120" xr3:uid="{1E4A2F5F-CA44-4373-BF31-7C3454E77141}" name="Column111" dataDxfId="16414"/>
    <tableColumn id="121" xr3:uid="{36CB1A9D-9FCB-4FE4-AC7D-941DF514C8F7}" name="Column112" dataDxfId="16413"/>
    <tableColumn id="122" xr3:uid="{477DFEE1-54EA-4E86-8533-A80E587DA58D}" name="Column113" dataDxfId="16412"/>
    <tableColumn id="123" xr3:uid="{0412A6A9-B9D0-401B-AD37-821B7E9E4208}" name="Column114" dataDxfId="16411"/>
    <tableColumn id="124" xr3:uid="{A2F72902-67FE-4A59-A266-616D09EBD9FE}" name="Column115" dataDxfId="16410"/>
    <tableColumn id="125" xr3:uid="{E946F35E-C8C5-4CCE-A2D9-06E304F09796}" name="Column116" dataDxfId="16409"/>
    <tableColumn id="126" xr3:uid="{7395B72B-7707-40F9-89B4-CBF5A64C2348}" name="Column117" dataDxfId="16408"/>
    <tableColumn id="127" xr3:uid="{6E4D8AD7-CBAB-458D-BC55-4AD721BE5D56}" name="Column118" dataDxfId="16407"/>
    <tableColumn id="128" xr3:uid="{E415EAB3-F869-4B46-90AB-8DB4FEE81DB6}" name="Column119" dataDxfId="16406"/>
    <tableColumn id="129" xr3:uid="{E8A5419A-9166-43F2-8D2C-B1172AED0A1B}" name="Column120" dataDxfId="16405"/>
    <tableColumn id="130" xr3:uid="{759685B4-E620-4F84-9616-BE8F14D90269}" name="Column121" dataDxfId="16404"/>
    <tableColumn id="131" xr3:uid="{BD3A319A-F458-4B1C-B786-0A1CF15CA0B2}" name="Column122" dataDxfId="16403"/>
    <tableColumn id="132" xr3:uid="{043C1DB5-978F-4330-B6CD-4C66369193C6}" name="Column123" dataDxfId="16402"/>
    <tableColumn id="133" xr3:uid="{FA9206D4-F358-4DAD-96B1-B182B311F913}" name="Column124" dataDxfId="16401"/>
    <tableColumn id="134" xr3:uid="{C18EC365-8806-4510-93C9-231CCD2A2F23}" name="Column125" dataDxfId="16400"/>
    <tableColumn id="135" xr3:uid="{5565D8D8-1873-4C81-8114-3B44EECF9A10}" name="Column126" dataDxfId="16399"/>
    <tableColumn id="136" xr3:uid="{D9651350-0809-418E-BD2C-9D24BE66F516}" name="Column127" dataDxfId="16398"/>
    <tableColumn id="137" xr3:uid="{E59754A7-05CF-4C0C-AAC4-04639385D4EC}" name="Column128" dataDxfId="16397"/>
    <tableColumn id="138" xr3:uid="{6E34B5E3-B01F-4962-A8C7-DA4BEC696A1C}" name="Column129" dataDxfId="16396"/>
    <tableColumn id="139" xr3:uid="{E1669285-CDBF-4626-A1CD-986ACD078C68}" name="Column130" dataDxfId="16395"/>
    <tableColumn id="140" xr3:uid="{168E8E08-7CD4-4F61-AF52-B0FD68D53C22}" name="Column131" dataDxfId="16394"/>
    <tableColumn id="141" xr3:uid="{498D45C5-32E1-4621-854C-2E54DF3F59B9}" name="Column132" dataDxfId="16393"/>
    <tableColumn id="142" xr3:uid="{0CDC3054-389C-47ED-9AC9-EC652075B274}" name="Column133" dataDxfId="16392"/>
    <tableColumn id="143" xr3:uid="{6B73093C-1621-4892-B012-AECD22FE3067}" name="Column134" dataDxfId="16391"/>
    <tableColumn id="144" xr3:uid="{784DE0F3-2281-4EBF-8D36-07DEBA04AE65}" name="Column135" dataDxfId="16390"/>
    <tableColumn id="145" xr3:uid="{76A0993B-BFD2-46F4-BDC2-B59AEDDED547}" name="Column136" dataDxfId="16389"/>
    <tableColumn id="146" xr3:uid="{83889F1D-C27F-4F5B-8F25-F409E2CE3EB5}" name="Column137" dataDxfId="16388"/>
    <tableColumn id="147" xr3:uid="{7A2D54EE-B653-43F4-A6CB-410837F60E76}" name="Column138" dataDxfId="16387"/>
    <tableColumn id="148" xr3:uid="{3A13DB12-F579-40A7-985E-C08D12A7D28E}" name="Column139" dataDxfId="16386"/>
    <tableColumn id="149" xr3:uid="{6718B919-5032-48EE-B5AB-B3DD20F0816D}" name="Column140" dataDxfId="16385"/>
    <tableColumn id="150" xr3:uid="{A8F92236-DB5B-41B3-87BC-9CBA71BC1FD9}" name="Column141" dataDxfId="16384"/>
    <tableColumn id="151" xr3:uid="{F746F694-D880-435D-87CC-CB5DF6A3A9EC}" name="Column142" dataDxfId="16383"/>
    <tableColumn id="152" xr3:uid="{ACF832BD-7EAA-40D4-92C7-42AD0B68B6E1}" name="Column143" dataDxfId="16382"/>
    <tableColumn id="153" xr3:uid="{64A6476D-1A7D-4D7D-AD8E-C43BB070C674}" name="Column144" dataDxfId="16381"/>
    <tableColumn id="154" xr3:uid="{20DF4DC5-D5EA-4DEF-8E1C-7A7D5C13F676}" name="Column145" dataDxfId="16380"/>
    <tableColumn id="155" xr3:uid="{A9028C23-E499-4799-9BD8-CB24E108DF53}" name="Column146" dataDxfId="16379"/>
    <tableColumn id="156" xr3:uid="{0896656B-B6C7-496E-A789-C536B77BFD17}" name="Column147" dataDxfId="16378"/>
    <tableColumn id="157" xr3:uid="{88C6559E-4A71-40BA-B2BD-A19427727D80}" name="Column148" dataDxfId="16377"/>
    <tableColumn id="158" xr3:uid="{BA16B1CC-30ED-4C35-A9AC-72A911B546CC}" name="Column149" dataDxfId="16376"/>
    <tableColumn id="159" xr3:uid="{844CA0CD-6921-4936-8394-0BEEFFDA4B20}" name="Column150" dataDxfId="16375"/>
    <tableColumn id="160" xr3:uid="{17E51A92-9230-4BA3-B0A1-187DB9CE1C0F}" name="Column151" dataDxfId="16374"/>
    <tableColumn id="161" xr3:uid="{41EBE9A6-4111-4F35-9E78-8EC5C3492E4D}" name="Column152" dataDxfId="16373"/>
    <tableColumn id="162" xr3:uid="{ADE41F9A-C15E-4683-A49A-2236A4C825F1}" name="Column153" dataDxfId="16372"/>
    <tableColumn id="163" xr3:uid="{E1B24471-B69D-429F-AF92-FC17D997B359}" name="Column154" dataDxfId="16371"/>
    <tableColumn id="164" xr3:uid="{3D743C57-34F0-4258-BA7D-3AFF132B8C93}" name="Column155" dataDxfId="16370"/>
    <tableColumn id="165" xr3:uid="{0D86D11F-F77A-40F8-81F0-9D676DE9254E}" name="Column156" dataDxfId="16369"/>
    <tableColumn id="166" xr3:uid="{D0E490BF-25DE-4C7C-A49C-0AB688531FD7}" name="Column157" dataDxfId="16368"/>
    <tableColumn id="167" xr3:uid="{87FC0421-3E46-4C6B-B9F0-86DD3B2A43AC}" name="Column158" dataDxfId="16367"/>
    <tableColumn id="168" xr3:uid="{0C97FDD6-B146-4658-9C10-0396EBC73A80}" name="Column159" dataDxfId="16366"/>
    <tableColumn id="169" xr3:uid="{93A78F5D-A956-4575-9006-C6B649FFECE4}" name="Column160" dataDxfId="16365"/>
    <tableColumn id="170" xr3:uid="{A440A6B8-22A1-472A-AE1A-55AE6908C835}" name="Column161" dataDxfId="16364"/>
    <tableColumn id="171" xr3:uid="{3D6D91B9-FD5D-4352-97B3-BB47F1866D3C}" name="Column162" dataDxfId="16363"/>
    <tableColumn id="172" xr3:uid="{05D7BD07-EAAF-4E32-BD96-63A9E898C8E2}" name="Column163" dataDxfId="16362"/>
    <tableColumn id="173" xr3:uid="{9A64B1C8-1ED2-4365-B846-59C9392BEE41}" name="Column164" dataDxfId="16361"/>
    <tableColumn id="174" xr3:uid="{9F1E0D09-FEF2-40DE-BCEE-BBED8C6A3EAA}" name="Column165" dataDxfId="16360"/>
    <tableColumn id="175" xr3:uid="{BB97810B-1432-4424-B49F-E7B2AC943C23}" name="Column166" dataDxfId="16359"/>
    <tableColumn id="176" xr3:uid="{BC4BDEDD-24FD-4D4F-A1D3-4DD2793B3E6E}" name="Column167" dataDxfId="16358"/>
    <tableColumn id="177" xr3:uid="{D56DF81E-6FE6-4C5B-A079-86A7A53D8562}" name="Column168" dataDxfId="16357"/>
    <tableColumn id="178" xr3:uid="{D140BAF6-842F-48F9-8343-6989C15209AB}" name="Column169" dataDxfId="16356"/>
    <tableColumn id="179" xr3:uid="{5DD07620-5E89-4D59-B685-23E4BF64D2FB}" name="Column170" dataDxfId="16355"/>
    <tableColumn id="180" xr3:uid="{128161F4-FE91-4E2D-A4C2-D99A8A517AE0}" name="Column171" dataDxfId="16354"/>
    <tableColumn id="181" xr3:uid="{952B8E47-368B-4F0D-80FE-B89A18C58D05}" name="Column172" dataDxfId="16353"/>
    <tableColumn id="182" xr3:uid="{E8C8AB4B-0774-4916-A62F-CB385F0B8995}" name="Column173" dataDxfId="16352"/>
    <tableColumn id="183" xr3:uid="{ADA45E8C-6822-4D94-B22F-17D6F5E3C4E4}" name="Column174" dataDxfId="16351"/>
    <tableColumn id="184" xr3:uid="{3CCC82B4-39FD-4637-B25F-7CF49F8BCF8B}" name="Column175" dataDxfId="16350"/>
    <tableColumn id="185" xr3:uid="{7A8CDD85-F992-43F2-8096-8F952E584E4D}" name="Column176" dataDxfId="16349"/>
    <tableColumn id="186" xr3:uid="{EB4D7F0D-CD29-4A5B-88C2-0A4F21BC0C52}" name="Column177" dataDxfId="16348"/>
    <tableColumn id="187" xr3:uid="{089D4387-471E-4D5E-8E0C-CCBB0552D3BA}" name="Column178" dataDxfId="16347"/>
    <tableColumn id="188" xr3:uid="{4F17DB31-7F79-47F2-B358-04C483624605}" name="Column179" dataDxfId="16346"/>
    <tableColumn id="189" xr3:uid="{66528107-E078-48D9-8C5C-53D4FCB63D86}" name="Column180" dataDxfId="16345"/>
    <tableColumn id="190" xr3:uid="{BBE8C272-D5A3-4A02-B91D-5156C294BCB2}" name="Column181" dataDxfId="16344"/>
    <tableColumn id="191" xr3:uid="{60EAA554-C46A-4B5D-9CDB-775609DD3179}" name="Column182" dataDxfId="16343"/>
    <tableColumn id="192" xr3:uid="{15E8F587-0730-4F80-984E-9585E9D3C9BB}" name="Column183" dataDxfId="16342"/>
    <tableColumn id="193" xr3:uid="{82C66CE2-2AD9-4149-8CB9-8216288B100A}" name="Column184" dataDxfId="16341"/>
    <tableColumn id="194" xr3:uid="{09D10597-2AAD-4F6C-ACA6-25D5ED5BD563}" name="Column185" dataDxfId="16340"/>
    <tableColumn id="195" xr3:uid="{8E8545E0-0788-4D9D-A32F-8B1ABBDE2C5E}" name="Column186" dataDxfId="16339"/>
    <tableColumn id="196" xr3:uid="{35AA88C2-FFB5-4DEB-BDCB-7D91972021DE}" name="Column187" dataDxfId="16338"/>
    <tableColumn id="197" xr3:uid="{6460B6A7-5D4E-46BB-AACF-39095C5E2B70}" name="Column188" dataDxfId="16337"/>
    <tableColumn id="198" xr3:uid="{30F63074-2D87-4D3C-BECE-11CF12F07F3D}" name="Column189" dataDxfId="16336"/>
    <tableColumn id="199" xr3:uid="{F9BC3FA0-6ACB-41F1-AF1E-4E3E5EB4FDE4}" name="Column190" dataDxfId="16335"/>
    <tableColumn id="200" xr3:uid="{66D519FA-6CB7-495C-849D-D2840D36AFE9}" name="Column191" dataDxfId="16334"/>
    <tableColumn id="201" xr3:uid="{EF98680D-0744-4281-BCB6-504D66169042}" name="Column192" dataDxfId="16333"/>
    <tableColumn id="202" xr3:uid="{C6AD102E-4379-4C7B-AE73-3556E1011943}" name="Column193" dataDxfId="16332"/>
    <tableColumn id="203" xr3:uid="{0FA10EF8-A847-4E4C-8942-3FAFAB0C5B63}" name="Column194" dataDxfId="16331"/>
    <tableColumn id="204" xr3:uid="{3877B366-640F-486E-AE57-0E58B70C28DE}" name="Column195" dataDxfId="16330"/>
    <tableColumn id="205" xr3:uid="{D4C5C3C2-CB70-4148-B252-B2B5F54DB1D2}" name="Column196" dataDxfId="16329"/>
    <tableColumn id="206" xr3:uid="{9E5AE669-44F8-4662-9F45-900B9B085D50}" name="Column197" dataDxfId="16328"/>
    <tableColumn id="207" xr3:uid="{D9A99B0C-A666-4981-85B7-35B86236B630}" name="Column198" dataDxfId="16327"/>
    <tableColumn id="208" xr3:uid="{26476A51-D50E-49D2-82BF-3E8F0D1F159B}" name="Column199" dataDxfId="16326"/>
    <tableColumn id="209" xr3:uid="{0A4CD309-A3E7-42E6-8D54-953A87D7D227}" name="Column200" dataDxfId="16325"/>
    <tableColumn id="210" xr3:uid="{32F2C165-8D02-48DA-BF33-5FA4B21BCC3E}" name="Column201" dataDxfId="16324"/>
    <tableColumn id="211" xr3:uid="{224FB65C-D5E7-4BE9-B46C-E9096BA04DB1}" name="Column202" dataDxfId="16323"/>
    <tableColumn id="212" xr3:uid="{AD14530E-EE05-4343-8C7E-25D4A51A06C2}" name="Column203" dataDxfId="16322"/>
    <tableColumn id="213" xr3:uid="{8BAF12FF-878F-4D4A-B205-753E7CD0EC41}" name="Column204" dataDxfId="16321"/>
    <tableColumn id="214" xr3:uid="{B9302AAF-06BF-4D03-B9F2-30F3883C62CB}" name="Column205" dataDxfId="16320"/>
    <tableColumn id="215" xr3:uid="{B365E820-82D8-4D15-A045-782D0CE0062F}" name="Column206" dataDxfId="16319"/>
    <tableColumn id="216" xr3:uid="{332A837A-36D9-4D4F-98B1-7402D5384B66}" name="Column207" dataDxfId="16318"/>
    <tableColumn id="217" xr3:uid="{6E28EA88-5411-4F49-8A01-DF12471AD891}" name="Column208" dataDxfId="16317"/>
    <tableColumn id="218" xr3:uid="{D7F54A8B-AD9B-49C9-9E51-09EA881D5CC1}" name="Column209" dataDxfId="16316"/>
    <tableColumn id="219" xr3:uid="{47CCAD8C-7612-419F-9000-1619A6CEC18B}" name="Column210" dataDxfId="16315"/>
    <tableColumn id="220" xr3:uid="{4E2A02C0-D806-4A6C-825C-19223DDC66D6}" name="Column211" dataDxfId="16314"/>
    <tableColumn id="221" xr3:uid="{A27AB10C-215B-4B5C-8C2C-F5AEB041D3BC}" name="Column212" dataDxfId="16313"/>
    <tableColumn id="222" xr3:uid="{FCEF3AE2-8E80-41DA-AEB6-E209C35AC3B6}" name="Column213" dataDxfId="16312"/>
    <tableColumn id="223" xr3:uid="{2359D8E6-BF62-4FFF-87C5-0EA3113D2C84}" name="Column214" dataDxfId="16311"/>
    <tableColumn id="224" xr3:uid="{AD0060A8-107A-48B4-9304-950351B060D1}" name="Column215" dataDxfId="16310"/>
    <tableColumn id="225" xr3:uid="{296D66B6-4299-41F6-B975-6AED5D80183C}" name="Column216" dataDxfId="16309"/>
    <tableColumn id="226" xr3:uid="{9E8996B3-967F-4AB3-A855-EBC8F46E81A5}" name="Column217" dataDxfId="16308"/>
    <tableColumn id="227" xr3:uid="{16ECBE5B-B3C5-4A8A-9A39-E6E0F6B5228F}" name="Column218" dataDxfId="16307"/>
    <tableColumn id="228" xr3:uid="{096365C5-224B-47B2-8611-72E39A84B8EB}" name="Column219" dataDxfId="16306"/>
    <tableColumn id="229" xr3:uid="{78D69B10-9A09-444E-B387-EA3E10575004}" name="Column220" dataDxfId="16305"/>
    <tableColumn id="230" xr3:uid="{410F115D-68CB-4332-AD78-4957EBA8BCDB}" name="Column221" dataDxfId="16304"/>
    <tableColumn id="231" xr3:uid="{B37A941F-5BAB-4B7F-B00D-04C9ACAA3578}" name="Column222" dataDxfId="16303"/>
    <tableColumn id="232" xr3:uid="{45C34ECB-F9C8-4286-BC01-61DC32315E99}" name="Column223" dataDxfId="16302"/>
    <tableColumn id="233" xr3:uid="{F9C4CFAB-80A5-4455-8FED-9E7C6968ED19}" name="Column224" dataDxfId="16301"/>
    <tableColumn id="234" xr3:uid="{48F8124A-E158-44A8-A9FC-705B6F923C29}" name="Column225" dataDxfId="16300"/>
    <tableColumn id="235" xr3:uid="{26EBD5CE-DCE5-4C50-B0E9-C995EC23203F}" name="Column226" dataDxfId="16299"/>
    <tableColumn id="236" xr3:uid="{23848E20-A4BA-4473-8595-E085F3B7EB2A}" name="Column227" dataDxfId="16298"/>
    <tableColumn id="237" xr3:uid="{557C13A3-0D85-4AE4-BECF-D7CF92B3C700}" name="Column228" dataDxfId="16297"/>
    <tableColumn id="238" xr3:uid="{CBB0BF29-2651-4001-AED7-B9A8B16BD542}" name="Column229" dataDxfId="16296"/>
    <tableColumn id="239" xr3:uid="{F21D8FBF-2BC9-40AE-82D6-CF0C22ADD1AA}" name="Column230" dataDxfId="16295"/>
    <tableColumn id="240" xr3:uid="{DA4AEC1D-4F11-44BC-AA6E-E2C08E75A217}" name="Column231" dataDxfId="16294"/>
    <tableColumn id="241" xr3:uid="{73644498-0685-4136-9C51-CFB8C7E050D0}" name="Column232" dataDxfId="16293"/>
    <tableColumn id="242" xr3:uid="{4D9E7EDC-573B-4756-83E9-67F39AE86FEB}" name="Column233" dataDxfId="16292"/>
    <tableColumn id="243" xr3:uid="{827595EB-9774-4697-8579-2CE5EEDAD7B7}" name="Column234" dataDxfId="16291"/>
    <tableColumn id="244" xr3:uid="{AAF56907-3799-427B-AA2A-EF18804C5ECA}" name="Column235" dataDxfId="16290"/>
    <tableColumn id="245" xr3:uid="{FBE9A010-0ABC-4360-807D-F3A20ABB938B}" name="Column236" dataDxfId="16289"/>
    <tableColumn id="246" xr3:uid="{4EACE27F-6F6A-4585-8999-EAD000A42863}" name="Column237" dataDxfId="16288"/>
    <tableColumn id="247" xr3:uid="{FEC01F9B-7D5A-4CE2-80E5-374945B25E46}" name="Column238" dataDxfId="16287"/>
    <tableColumn id="248" xr3:uid="{F3F64E2F-CE86-4742-9D44-CB6A1A7F30F4}" name="Column239" dataDxfId="16286"/>
    <tableColumn id="249" xr3:uid="{2C2602F0-97D2-453D-B44B-7388B3845DAA}" name="Column240" dataDxfId="16285"/>
    <tableColumn id="250" xr3:uid="{38775F89-5F6E-423D-96B8-DBC85582D025}" name="Column241" dataDxfId="16284"/>
    <tableColumn id="251" xr3:uid="{6FE58D72-03ED-460E-B76D-DB990B941FEA}" name="Column242" dataDxfId="16283"/>
    <tableColumn id="252" xr3:uid="{01685727-9F06-4A2F-9950-C59BB7EBF791}" name="Column243" dataDxfId="16282"/>
    <tableColumn id="253" xr3:uid="{F60EE64E-B82E-425E-9108-B32EF0A49731}" name="Column244" dataDxfId="16281"/>
    <tableColumn id="254" xr3:uid="{77428861-3E74-4D0A-B3E7-E2C9D8C488FF}" name="Column245" dataDxfId="16280"/>
    <tableColumn id="255" xr3:uid="{C8EC4203-3FCD-461E-9127-586208DBC05D}" name="Column246" dataDxfId="16279"/>
    <tableColumn id="256" xr3:uid="{28FA728D-836F-4B3F-B27B-137EB80156A4}" name="Column247" dataDxfId="16278"/>
    <tableColumn id="257" xr3:uid="{7ED6D606-6DB4-4FF7-8314-51A2838EF326}" name="Column248" dataDxfId="16277"/>
    <tableColumn id="258" xr3:uid="{4312BCAF-CD72-4F3F-9965-B27E1B01AF05}" name="Column249" dataDxfId="16276"/>
    <tableColumn id="259" xr3:uid="{58A3289C-9D41-4643-A590-16024D0F0F9E}" name="Column250" dataDxfId="16275"/>
    <tableColumn id="260" xr3:uid="{4E58A7FA-356B-4F0A-B4C6-6997C2C33685}" name="Column251" dataDxfId="16274"/>
    <tableColumn id="261" xr3:uid="{2C929CF5-3CFF-4018-933F-C6EFCE62C206}" name="Column252" dataDxfId="16273"/>
    <tableColumn id="262" xr3:uid="{F5174115-4D38-4FD4-ACD9-ACDECD5A5E4A}" name="Column253" dataDxfId="16272"/>
    <tableColumn id="263" xr3:uid="{8213C7D5-5D0D-4AAE-890C-3D23A34B00AD}" name="Column254" dataDxfId="16271"/>
    <tableColumn id="264" xr3:uid="{83575C71-68FA-47D4-8607-A22FA00068D7}" name="Column255" dataDxfId="16270"/>
    <tableColumn id="265" xr3:uid="{B0521366-D41B-4301-9A18-56C773BBE2E7}" name="Column256" dataDxfId="16269"/>
    <tableColumn id="266" xr3:uid="{27F6ED20-870F-4DBE-BE31-A79811DA11ED}" name="Column257" dataDxfId="16268"/>
    <tableColumn id="267" xr3:uid="{3DDEA562-4C1E-41E6-A15E-FC8CDDC2FA59}" name="Column258" dataDxfId="16267"/>
    <tableColumn id="268" xr3:uid="{19C2D955-E72F-4473-AF47-C1CAC6D95BB0}" name="Column259" dataDxfId="16266"/>
    <tableColumn id="269" xr3:uid="{8AB3AD84-C13C-472F-8740-600887E40A97}" name="Column260" dataDxfId="16265"/>
    <tableColumn id="270" xr3:uid="{530E1F57-2855-498B-A53B-ABFED82A6776}" name="Column261" dataDxfId="16264"/>
    <tableColumn id="271" xr3:uid="{9CE288DA-FD42-464C-921B-5018B9B6E503}" name="Column262" dataDxfId="16263"/>
    <tableColumn id="272" xr3:uid="{A00E8390-475F-47FA-BF07-D5AF8B866D4A}" name="Column263" dataDxfId="16262"/>
    <tableColumn id="273" xr3:uid="{4BC7256D-5981-4CDB-B1A8-B669C9836E2C}" name="Column264" dataDxfId="16261"/>
    <tableColumn id="274" xr3:uid="{2624472F-AD63-4FFB-BDC8-47C33A03DF0F}" name="Column265" dataDxfId="16260"/>
    <tableColumn id="275" xr3:uid="{DC3730A8-46C9-4F09-85C3-6619D8BCDB7F}" name="Column266" dataDxfId="16259"/>
    <tableColumn id="276" xr3:uid="{664AA2D6-5326-4202-A2A5-B2D651BBE4C5}" name="Column267" dataDxfId="16258"/>
    <tableColumn id="277" xr3:uid="{3636C88F-4F12-412E-8DF4-5C366D1C330F}" name="Column268" dataDxfId="16257"/>
    <tableColumn id="278" xr3:uid="{4C0DE3D2-58DE-440C-BF19-EE067CA9CCAF}" name="Column269" dataDxfId="16256"/>
    <tableColumn id="279" xr3:uid="{469CDDAE-76BE-426D-920D-41E735C81A1D}" name="Column270" dataDxfId="16255"/>
    <tableColumn id="280" xr3:uid="{25BC5341-61FB-48D3-B06B-087BDE3B9FCF}" name="Column271" dataDxfId="16254"/>
    <tableColumn id="281" xr3:uid="{08531F97-296B-43B4-A0ED-5F8BE16A46FB}" name="Column272" dataDxfId="16253"/>
    <tableColumn id="282" xr3:uid="{0DD32043-4810-40A2-A17E-C345250BFAE0}" name="Column273" dataDxfId="16252"/>
    <tableColumn id="283" xr3:uid="{984D0007-660B-4B44-AB87-E886FBBD13DC}" name="Column274" dataDxfId="16251"/>
    <tableColumn id="284" xr3:uid="{330EB9EF-D5DC-4962-964A-10FE2500E2C4}" name="Column275" dataDxfId="16250"/>
    <tableColumn id="285" xr3:uid="{8217E4DF-75FE-4E21-8EBC-33D7796AEC2D}" name="Column276" dataDxfId="16249"/>
    <tableColumn id="286" xr3:uid="{A3AF8609-7660-479E-8CD8-8C1B33DB1854}" name="Column277" dataDxfId="16248"/>
    <tableColumn id="287" xr3:uid="{3E4B3AA1-C8B4-44C8-B375-C5EB233AC968}" name="Column278" dataDxfId="16247"/>
    <tableColumn id="288" xr3:uid="{8084DAD7-4BD9-488B-95BA-D6D6F82FEBFB}" name="Column279" dataDxfId="16246"/>
    <tableColumn id="289" xr3:uid="{2131280B-9DBA-4F2C-852B-8ABDD99C80FA}" name="Column280" dataDxfId="16245"/>
    <tableColumn id="290" xr3:uid="{FA78B4F4-AC53-4973-9ACE-9776406EE703}" name="Column281" dataDxfId="16244"/>
    <tableColumn id="291" xr3:uid="{7FDF12C7-91A5-4EC7-94B8-FC550D7F53CB}" name="Column282" dataDxfId="16243"/>
    <tableColumn id="292" xr3:uid="{8574D91D-9637-4BC4-B6C0-FBF604D62807}" name="Column283" dataDxfId="16242"/>
    <tableColumn id="293" xr3:uid="{4C976955-FF82-4063-8293-D94BEA633735}" name="Column284" dataDxfId="16241"/>
    <tableColumn id="294" xr3:uid="{5EB92D9B-E171-474A-A343-9B6688722320}" name="Column285" dataDxfId="16240"/>
    <tableColumn id="295" xr3:uid="{32652C07-E2B3-4148-A332-6ACC673B0551}" name="Column286" dataDxfId="16239"/>
    <tableColumn id="296" xr3:uid="{CE10484B-2D58-4F48-9E88-6CC26596967C}" name="Column287" dataDxfId="16238"/>
    <tableColumn id="297" xr3:uid="{00425DB9-167A-4F1C-B62A-0E2370B59DD3}" name="Column288" dataDxfId="16237"/>
    <tableColumn id="298" xr3:uid="{4CAFF28E-71F5-46F8-AF0E-78C37C0B369B}" name="Column289" dataDxfId="16236"/>
    <tableColumn id="299" xr3:uid="{EB0E3E1E-8F20-4EAE-A882-D76C974A6A0F}" name="Column290" dataDxfId="16235"/>
    <tableColumn id="300" xr3:uid="{BB379D79-F083-4D2D-A865-470AF40EF84F}" name="Column291" dataDxfId="16234"/>
    <tableColumn id="301" xr3:uid="{BECFB7BB-FDCF-4C91-9941-E203F820A614}" name="Column292" dataDxfId="16233"/>
    <tableColumn id="302" xr3:uid="{EFBF8236-642B-442E-B7F7-3350C34F17FD}" name="Column293" dataDxfId="16232"/>
    <tableColumn id="303" xr3:uid="{E0513DEC-B581-461F-8E88-097150B9D465}" name="Column294" dataDxfId="16231"/>
    <tableColumn id="304" xr3:uid="{65A3F2DD-1B65-42FB-851C-CAC58F731B0C}" name="Column295" dataDxfId="16230"/>
    <tableColumn id="305" xr3:uid="{A9B2A562-324C-4C39-A621-E576F17EF727}" name="Column296" dataDxfId="16229"/>
    <tableColumn id="306" xr3:uid="{97D145AE-7944-4ECB-948E-74F00DE7DB5F}" name="Column297" dataDxfId="16228"/>
    <tableColumn id="307" xr3:uid="{8EE66BB1-64CF-405F-A77D-BDDE87289B27}" name="Column298" dataDxfId="16227"/>
    <tableColumn id="308" xr3:uid="{35DABCDB-3FB9-41CE-BB59-1D40BAAAC536}" name="Column299" dataDxfId="16226"/>
    <tableColumn id="309" xr3:uid="{B905008F-34D3-4857-94B7-E8F6A2DAA23C}" name="Column300" dataDxfId="16225"/>
    <tableColumn id="310" xr3:uid="{1C2D8B9B-623B-4146-94AC-2C27B9E6D1F7}" name="Column301" dataDxfId="16224"/>
    <tableColumn id="311" xr3:uid="{D78A21B6-C5B4-4F2D-9121-77D876F8440D}" name="Column302" dataDxfId="16223"/>
    <tableColumn id="312" xr3:uid="{50D83DAA-14F6-42FF-B393-71C26123824A}" name="Column303" dataDxfId="16222"/>
    <tableColumn id="313" xr3:uid="{8EA18442-F1CA-45E3-A885-DA50416BC737}" name="Column304" dataDxfId="16221"/>
    <tableColumn id="314" xr3:uid="{76F67B8B-487D-44B1-92AD-A1FB27EB8F80}" name="Column305" dataDxfId="16220"/>
    <tableColumn id="315" xr3:uid="{CE2FA9D4-4B2A-42AA-8572-AEBB1DBE92DE}" name="Column306" dataDxfId="16219"/>
    <tableColumn id="316" xr3:uid="{78196A51-79FE-4239-895C-64A00FABA31F}" name="Column307" dataDxfId="16218"/>
    <tableColumn id="317" xr3:uid="{C1B6B652-B71B-4775-ACD0-151B96157729}" name="Column308" dataDxfId="16217"/>
    <tableColumn id="318" xr3:uid="{D82A3E33-1F43-4990-AC48-A15B7CE5AB10}" name="Column309" dataDxfId="16216"/>
    <tableColumn id="319" xr3:uid="{CF2E2146-A77E-42C3-8DDF-1E1791F104AC}" name="Column310" dataDxfId="16215"/>
    <tableColumn id="320" xr3:uid="{66F9DA0D-54AB-4551-A8B6-60F5CCEC4E52}" name="Column311" dataDxfId="16214"/>
    <tableColumn id="321" xr3:uid="{C7300147-DAE2-466C-8911-29DCD0DE7189}" name="Column312" dataDxfId="16213"/>
    <tableColumn id="322" xr3:uid="{65496480-F2F4-41E8-BB0D-698097B2B7D8}" name="Column313" dataDxfId="16212"/>
    <tableColumn id="323" xr3:uid="{15F8B524-1866-4D16-898C-F6BB77E708B8}" name="Column314" dataDxfId="16211"/>
    <tableColumn id="324" xr3:uid="{75EE40CC-A421-4AF2-A0D2-BF8B60989079}" name="Column315" dataDxfId="16210"/>
    <tableColumn id="325" xr3:uid="{601DC69E-4EBE-47E2-948C-C6D3D3165638}" name="Column316" dataDxfId="16209"/>
    <tableColumn id="326" xr3:uid="{67FF55F6-615A-4CB4-A947-CEDD73F9FEAF}" name="Column317" dataDxfId="16208"/>
    <tableColumn id="327" xr3:uid="{A5675B50-4252-4E71-89B8-73A338548EC2}" name="Column318" dataDxfId="16207"/>
    <tableColumn id="328" xr3:uid="{182E9731-EAC8-48F2-8B5D-D321FCA0F757}" name="Column319" dataDxfId="16206"/>
    <tableColumn id="329" xr3:uid="{5ABD7772-FED2-4C48-AB32-5E5D696B39DF}" name="Column320" dataDxfId="16205"/>
    <tableColumn id="330" xr3:uid="{F8D37C60-83FE-4435-A205-6BFD9CDBD839}" name="Column321" dataDxfId="16204"/>
    <tableColumn id="331" xr3:uid="{80A140AE-152E-407A-964E-3822D0A3A990}" name="Column322" dataDxfId="16203"/>
    <tableColumn id="332" xr3:uid="{2B7C83B8-2C3C-4893-8746-62C67C0FC7FA}" name="Column323" dataDxfId="16202"/>
    <tableColumn id="333" xr3:uid="{D710CB76-8A5B-4528-AB9B-F9DE4DC852C8}" name="Column324" dataDxfId="16201"/>
    <tableColumn id="334" xr3:uid="{B4E841BE-E540-409F-8493-D3ED5200A116}" name="Column325" dataDxfId="16200"/>
    <tableColumn id="335" xr3:uid="{E08F7DEC-A3FE-48B9-8452-5B2CB30864F9}" name="Column326" dataDxfId="16199"/>
    <tableColumn id="336" xr3:uid="{DB94807A-0C11-4E68-A750-57C0D3F55115}" name="Column327" dataDxfId="16198"/>
    <tableColumn id="337" xr3:uid="{B173417F-138B-4EE3-8C80-4B5222905F03}" name="Column328" dataDxfId="16197"/>
    <tableColumn id="338" xr3:uid="{211374EF-3D83-47A2-B467-C965496BD49D}" name="Column329" dataDxfId="16196"/>
    <tableColumn id="339" xr3:uid="{8FB2544C-CCE6-492F-A116-27B08C6F26F4}" name="Column330" dataDxfId="16195"/>
    <tableColumn id="340" xr3:uid="{5D948649-04F9-44F5-9885-EEECA2224030}" name="Column331" dataDxfId="16194"/>
    <tableColumn id="341" xr3:uid="{DEB981E2-C3BB-4CBA-988B-8DA785A8B8AE}" name="Column332" dataDxfId="16193"/>
    <tableColumn id="342" xr3:uid="{0D1A3C06-6970-415C-8C3D-A1AA0FD52D0E}" name="Column333" dataDxfId="16192"/>
    <tableColumn id="343" xr3:uid="{9949A55A-19E0-480D-804B-2F09B8A7D250}" name="Column334" dataDxfId="16191"/>
    <tableColumn id="344" xr3:uid="{5027CCFF-19CE-4D25-84AE-269AA1F3A41D}" name="Column335" dataDxfId="16190"/>
    <tableColumn id="345" xr3:uid="{2874C9A5-49B8-49B7-A260-9358C1CC8FC8}" name="Column336" dataDxfId="16189"/>
    <tableColumn id="346" xr3:uid="{4F8D9395-FC55-4436-A889-892C267B1235}" name="Column337" dataDxfId="16188"/>
    <tableColumn id="347" xr3:uid="{3AE9487C-8EFC-4C4A-94B5-E76BD971F0C2}" name="Column338" dataDxfId="16187"/>
    <tableColumn id="348" xr3:uid="{2D8F2007-7894-4904-BF68-0DFB5F48388D}" name="Column339" dataDxfId="16186"/>
    <tableColumn id="349" xr3:uid="{AEEA96D1-4052-4997-A79C-82F20DEE3C00}" name="Column340" dataDxfId="16185"/>
    <tableColumn id="350" xr3:uid="{97F2805C-11CB-4F38-A8EB-DB03AFBBC60D}" name="Column341" dataDxfId="16184"/>
    <tableColumn id="351" xr3:uid="{FC1983CD-1C18-46F1-923B-27503FC228EE}" name="Column342" dataDxfId="16183"/>
    <tableColumn id="352" xr3:uid="{AFB8D7A9-FC55-4DE2-A47E-4A333087476F}" name="Column343" dataDxfId="16182"/>
    <tableColumn id="353" xr3:uid="{B10C7197-2934-45D9-9C67-8D95357FE814}" name="Column344" dataDxfId="16181"/>
    <tableColumn id="354" xr3:uid="{BD96CF1C-2D48-4B40-89F8-4A248436059B}" name="Column345" dataDxfId="16180"/>
    <tableColumn id="355" xr3:uid="{CBFCF724-2BC7-4343-848D-1290382058BA}" name="Column346" dataDxfId="16179"/>
    <tableColumn id="356" xr3:uid="{A1FEDE56-4417-4F1F-8863-2612DA300A80}" name="Column347" dataDxfId="16178"/>
    <tableColumn id="357" xr3:uid="{356C4AF6-489F-4C09-93BE-53ADAB9411A9}" name="Column348" dataDxfId="16177"/>
    <tableColumn id="358" xr3:uid="{7762721C-0D48-43FF-BFEC-2B854231EB19}" name="Column349" dataDxfId="16176"/>
    <tableColumn id="359" xr3:uid="{441DC6E8-B7C1-4CD9-A434-05DA9BF7BFA6}" name="Column350" dataDxfId="16175"/>
    <tableColumn id="360" xr3:uid="{81000B55-0D75-4A93-AE8D-C0DBE6DA7B74}" name="Column351" dataDxfId="16174"/>
    <tableColumn id="361" xr3:uid="{084AE427-B125-4F33-8AD2-D5F8187A465F}" name="Column352" dataDxfId="16173"/>
    <tableColumn id="362" xr3:uid="{4FD5A339-B0F2-415F-AA2C-BB5A35C48979}" name="Column353" dataDxfId="16172"/>
    <tableColumn id="363" xr3:uid="{E1D94F29-8AAD-4864-9268-D3074B536D75}" name="Column354" dataDxfId="16171"/>
    <tableColumn id="364" xr3:uid="{854D3CF9-A74B-44E0-932D-C6105829E2D6}" name="Column355" dataDxfId="16170"/>
    <tableColumn id="365" xr3:uid="{BFDB3F37-E33C-46E7-AAA0-711FB7FA92F9}" name="Column356" dataDxfId="16169"/>
    <tableColumn id="366" xr3:uid="{16232F0B-7DF9-4FDF-8463-FD6F6ECDC760}" name="Column357" dataDxfId="16168"/>
    <tableColumn id="367" xr3:uid="{623F1084-EC38-40C9-91C6-252D6E3B9E5D}" name="Column358" dataDxfId="16167"/>
    <tableColumn id="368" xr3:uid="{FEB87D01-BDE0-4998-AAA6-B4EE12220916}" name="Column359" dataDxfId="16166"/>
    <tableColumn id="369" xr3:uid="{481218B9-4206-4F09-ACE2-DED29A7E3CD0}" name="Column360" dataDxfId="16165"/>
    <tableColumn id="370" xr3:uid="{8BADA326-7428-49AE-BF1F-BC7B7465562F}" name="Column361" dataDxfId="16164"/>
    <tableColumn id="371" xr3:uid="{A6DCC989-E258-4FC6-BC75-31F781C18C21}" name="Column362" dataDxfId="16163"/>
    <tableColumn id="372" xr3:uid="{58FCE0FE-4A65-43A3-8014-FB863452993A}" name="Column363" dataDxfId="16162"/>
    <tableColumn id="373" xr3:uid="{A741F9EF-D73B-4E6A-82E8-6B2E0D3052E1}" name="Column364" dataDxfId="16161"/>
    <tableColumn id="374" xr3:uid="{8964247F-2DB6-44C5-9C75-C46D52927E33}" name="Column365" dataDxfId="16160"/>
    <tableColumn id="375" xr3:uid="{90AEEDE4-F04C-4D8E-AD81-4B6F9750AE57}" name="Column366" dataDxfId="16159"/>
    <tableColumn id="376" xr3:uid="{05FD42BF-6982-423D-B6A9-50CBBFA0EEC3}" name="Column367" dataDxfId="16158"/>
    <tableColumn id="377" xr3:uid="{8C4BD5C1-1B08-47B6-AE94-66E98AA9F3CC}" name="Column368" dataDxfId="16157"/>
    <tableColumn id="378" xr3:uid="{D22D7B86-D043-45E2-A390-875356BE1A42}" name="Column369" dataDxfId="16156"/>
    <tableColumn id="379" xr3:uid="{462FA854-65B4-49E6-9FF3-43152866AF65}" name="Column370" dataDxfId="16155"/>
    <tableColumn id="380" xr3:uid="{99D21AB1-6BB9-40A4-BB4B-C7CE80BE63B2}" name="Column371" dataDxfId="16154"/>
    <tableColumn id="381" xr3:uid="{C36C914B-E604-40BE-9F8B-A46D0CC57576}" name="Column372" dataDxfId="16153"/>
    <tableColumn id="382" xr3:uid="{69092629-3856-4F4A-9510-B735E75185A1}" name="Column373" dataDxfId="16152"/>
    <tableColumn id="383" xr3:uid="{0D73C9CD-6339-4E59-8904-9C7C29F3A6A5}" name="Column374" dataDxfId="16151"/>
    <tableColumn id="384" xr3:uid="{D4BDEF1B-0F56-4589-9E19-F4F5A6A5284D}" name="Column375" dataDxfId="16150"/>
    <tableColumn id="385" xr3:uid="{08EFE3A2-A3D0-434E-A09A-A6A5EC804E8F}" name="Column376" dataDxfId="16149"/>
    <tableColumn id="386" xr3:uid="{D6D2B239-7C66-463D-8E7A-3CB29E3DC9F6}" name="Column377" dataDxfId="16148"/>
    <tableColumn id="387" xr3:uid="{E6FCAAA9-F784-4FA5-A44F-EB37F5C5AC94}" name="Column378" dataDxfId="16147"/>
    <tableColumn id="388" xr3:uid="{F9ED4896-E5B7-46BF-9F5D-389CAFF3E6D9}" name="Column379" dataDxfId="16146"/>
    <tableColumn id="389" xr3:uid="{7E6D84B3-8755-4969-8630-B4A570BE89D8}" name="Column380" dataDxfId="16145"/>
    <tableColumn id="390" xr3:uid="{6C83BA47-49EA-4DF8-96D8-51D072158F7C}" name="Column381" dataDxfId="16144"/>
    <tableColumn id="391" xr3:uid="{68AB7A63-1AA3-47F2-824F-A9B7A6BEA265}" name="Column382" dataDxfId="16143"/>
    <tableColumn id="392" xr3:uid="{1DAE0C21-DD40-4018-9BFE-80A7942E5455}" name="Column383" dataDxfId="16142"/>
    <tableColumn id="393" xr3:uid="{9D5FE755-01BB-484A-AB9E-F5413467CF4F}" name="Column384" dataDxfId="16141"/>
    <tableColumn id="394" xr3:uid="{7CA3242A-E0BE-4490-91CD-CE88A21F2A43}" name="Column385" dataDxfId="16140"/>
    <tableColumn id="395" xr3:uid="{56169D80-B9B8-4497-96C4-CCB47B728978}" name="Column386" dataDxfId="16139"/>
    <tableColumn id="396" xr3:uid="{A83C4D3E-3439-4E14-939D-2F73B0EE5C2C}" name="Column387" dataDxfId="16138"/>
    <tableColumn id="397" xr3:uid="{CE8254A5-B3FE-458C-AB13-D3AF619A29DA}" name="Column388" dataDxfId="16137"/>
    <tableColumn id="398" xr3:uid="{95144C74-2EDF-46EB-8C67-810533EB2875}" name="Column389" dataDxfId="16136"/>
    <tableColumn id="399" xr3:uid="{AA66A9B3-0EA1-40C4-B1EA-68E99FDA1E36}" name="Column390" dataDxfId="16135"/>
    <tableColumn id="400" xr3:uid="{FC16F200-120A-4466-A797-AB4AA2DDFE11}" name="Column391" dataDxfId="16134"/>
    <tableColumn id="401" xr3:uid="{9469105D-EE27-4958-B26F-94F672981B9C}" name="Column392" dataDxfId="16133"/>
    <tableColumn id="402" xr3:uid="{5D147AD8-FAE8-42D1-89CD-1C48583CA35F}" name="Column393" dataDxfId="16132"/>
    <tableColumn id="403" xr3:uid="{40CBC2E3-285F-4B43-9A27-D833BFDEA8C3}" name="Column394" dataDxfId="16131"/>
    <tableColumn id="404" xr3:uid="{D01E51EF-9DE4-4CB9-AC4C-E75C3100396A}" name="Column395" dataDxfId="16130"/>
    <tableColumn id="405" xr3:uid="{F0DDB734-11B7-4DFB-A340-1704569C56D7}" name="Column396" dataDxfId="16129"/>
    <tableColumn id="406" xr3:uid="{0A104BE8-96FC-4113-B634-87C1F5C30F01}" name="Column397" dataDxfId="16128"/>
    <tableColumn id="407" xr3:uid="{F0C33F2E-4E76-4050-BA86-8ADE2326D63F}" name="Column398" dataDxfId="16127"/>
    <tableColumn id="408" xr3:uid="{F7F3D40A-A702-4EC6-A7A4-6278DBB8201E}" name="Column399" dataDxfId="16126"/>
    <tableColumn id="409" xr3:uid="{1EFC4B8C-4B63-4EC7-950A-F718EA15E26F}" name="Column400" dataDxfId="16125"/>
    <tableColumn id="410" xr3:uid="{4EB094A0-0E12-4A0C-B6A3-2C28D648EFF4}" name="Column401" dataDxfId="16124"/>
    <tableColumn id="411" xr3:uid="{67616884-8B56-4B5D-8796-E92173AA1722}" name="Column402" dataDxfId="16123"/>
    <tableColumn id="412" xr3:uid="{FB8165BC-0397-4CB8-A0CE-1ADFE5CBDB82}" name="Column403" dataDxfId="16122"/>
    <tableColumn id="413" xr3:uid="{D5A04AEF-6443-4FF0-9B2F-C11DA85F0F2C}" name="Column404" dataDxfId="16121"/>
    <tableColumn id="414" xr3:uid="{F13B6BD6-5055-4C79-BAED-20B2EA454376}" name="Column405" dataDxfId="16120"/>
    <tableColumn id="415" xr3:uid="{78CC0442-69E8-4942-A70E-1717012E44A1}" name="Column406" dataDxfId="16119"/>
    <tableColumn id="416" xr3:uid="{66C78AAB-D7BE-42A7-99AA-D8F87AE9D4B2}" name="Column407" dataDxfId="16118"/>
    <tableColumn id="417" xr3:uid="{3E2E659D-CEDB-4BE0-9A4F-6107D23F13BE}" name="Column408" dataDxfId="16117"/>
    <tableColumn id="418" xr3:uid="{793327F2-BD1C-4ACB-9974-733A31F39753}" name="Column409" dataDxfId="16116"/>
    <tableColumn id="419" xr3:uid="{FD4C3F5A-11AB-4F6F-A765-5EC2A2DC9D11}" name="Column410" dataDxfId="16115"/>
    <tableColumn id="420" xr3:uid="{444F319C-7ACA-47B1-8AE8-8A72E0A48405}" name="Column411" dataDxfId="16114"/>
    <tableColumn id="421" xr3:uid="{9A0AFB08-A06E-4C41-B035-20730AEEF6DB}" name="Column412" dataDxfId="16113"/>
    <tableColumn id="422" xr3:uid="{FF51665B-0C7D-4CE2-B453-E8C7EA0D769A}" name="Column413" dataDxfId="16112"/>
    <tableColumn id="423" xr3:uid="{64C5C94B-7C13-44CB-991E-2B39245E33D6}" name="Column414" dataDxfId="16111"/>
    <tableColumn id="424" xr3:uid="{3FA4A023-F25F-4B8B-8F9A-554BA985F9DA}" name="Column415" dataDxfId="16110"/>
    <tableColumn id="425" xr3:uid="{19942185-D787-4266-9E91-EE6C7E4DF2F0}" name="Column416" dataDxfId="16109"/>
    <tableColumn id="426" xr3:uid="{7E5567D0-6351-4085-A185-1BCF964B6FC6}" name="Column417" dataDxfId="16108"/>
    <tableColumn id="427" xr3:uid="{E9BE6627-F3BB-490B-9F2F-E3E7A0B47F8B}" name="Column418" dataDxfId="16107"/>
    <tableColumn id="428" xr3:uid="{72CAB5F7-1BE1-4224-B3D4-39D5999B6000}" name="Column419" dataDxfId="16106"/>
    <tableColumn id="429" xr3:uid="{DD19EDB6-62E1-4A9A-A7EB-217B1DBBB424}" name="Column420" dataDxfId="16105"/>
    <tableColumn id="430" xr3:uid="{8DB2269E-B0C1-4A5F-8C33-A6CE6CCA2863}" name="Column421" dataDxfId="16104"/>
    <tableColumn id="431" xr3:uid="{0E1D8FD7-7E99-40C2-B129-8DB633D1C306}" name="Column422" dataDxfId="16103"/>
    <tableColumn id="432" xr3:uid="{BEFF9F7E-C18B-4A81-9DEB-DF80A1B643F9}" name="Column423" dataDxfId="16102"/>
    <tableColumn id="433" xr3:uid="{56B3366B-A78B-4FB5-8602-11EE7E56749C}" name="Column424" dataDxfId="16101"/>
    <tableColumn id="434" xr3:uid="{EE700D34-4874-4684-840C-54AAB38A0CEE}" name="Column425" dataDxfId="16100"/>
    <tableColumn id="435" xr3:uid="{C025F9FE-8D8B-43CD-A33E-6E9F0467BCBD}" name="Column426" dataDxfId="16099"/>
    <tableColumn id="436" xr3:uid="{DFC2C3FA-D7B7-4988-96D3-1FFA150E1D19}" name="Column427" dataDxfId="16098"/>
    <tableColumn id="437" xr3:uid="{F6F3AC16-7B47-43B0-B214-70D47D6E4943}" name="Column428" dataDxfId="16097"/>
    <tableColumn id="438" xr3:uid="{C58370B3-C2C1-41BD-A145-95B06F2D2056}" name="Column429" dataDxfId="16096"/>
    <tableColumn id="439" xr3:uid="{2A31A9B0-B952-49A7-BA6C-D7E895F0C3CB}" name="Column430" dataDxfId="16095"/>
    <tableColumn id="440" xr3:uid="{57789179-7AE5-4B23-9754-B65DA273B078}" name="Column431" dataDxfId="16094"/>
    <tableColumn id="441" xr3:uid="{59865D6B-C86C-4749-9D63-ECCE46EECD53}" name="Column432" dataDxfId="16093"/>
    <tableColumn id="442" xr3:uid="{D8186B08-97D5-48D2-B4A2-EEA0637665F8}" name="Column433" dataDxfId="16092"/>
    <tableColumn id="443" xr3:uid="{E2E20DD0-9C47-4FA2-AA84-C766CD37F5A3}" name="Column434" dataDxfId="16091"/>
    <tableColumn id="444" xr3:uid="{9C026342-934F-4244-9763-CC9C24993974}" name="Column435" dataDxfId="16090"/>
    <tableColumn id="445" xr3:uid="{EB0C83AD-FFBF-4067-9618-0C62603DBCAC}" name="Column436" dataDxfId="16089"/>
    <tableColumn id="446" xr3:uid="{D18781B1-E49F-4721-82F6-43E1C1833D6B}" name="Column437" dataDxfId="16088"/>
    <tableColumn id="447" xr3:uid="{D59956A6-EE2F-4BD6-AE06-1DE6950D56BC}" name="Column438" dataDxfId="16087"/>
    <tableColumn id="448" xr3:uid="{41DEEB54-E66B-48FC-93AE-7E6C644B241F}" name="Column439" dataDxfId="16086"/>
    <tableColumn id="449" xr3:uid="{93569D88-0980-4C05-9475-BCC8AB3D8DD9}" name="Column440" dataDxfId="16085"/>
    <tableColumn id="450" xr3:uid="{F99A911A-29A3-4DD0-ACDE-D1F80E4FA699}" name="Column441" dataDxfId="16084"/>
    <tableColumn id="451" xr3:uid="{DE315989-EA87-4F6C-BC5A-BEBB9D71C988}" name="Column442" dataDxfId="16083"/>
    <tableColumn id="452" xr3:uid="{D3F61D21-20DF-4605-87CA-9F94006D5D4C}" name="Column443" dataDxfId="16082"/>
    <tableColumn id="453" xr3:uid="{58BBFC73-F015-48CB-AA54-295BC4106CC6}" name="Column444" dataDxfId="16081"/>
    <tableColumn id="454" xr3:uid="{7D7F492A-FE00-4A94-945C-14041691F65D}" name="Column445" dataDxfId="16080"/>
    <tableColumn id="455" xr3:uid="{20EB0BD5-8E79-4BB9-A0E5-17E1BFE55579}" name="Column446" dataDxfId="16079"/>
    <tableColumn id="456" xr3:uid="{1DD138B3-5D76-44F6-89DB-1760BB56E8C4}" name="Column447" dataDxfId="16078"/>
    <tableColumn id="457" xr3:uid="{3247A0EC-E4C7-4F5B-864F-6E2B9A6C587C}" name="Column448" dataDxfId="16077"/>
    <tableColumn id="458" xr3:uid="{E3A73F99-3B03-4389-96AC-926FFABEBEF2}" name="Column449" dataDxfId="16076"/>
    <tableColumn id="459" xr3:uid="{380F536B-FECF-462F-B97E-44D9D79161E4}" name="Column450" dataDxfId="16075"/>
    <tableColumn id="460" xr3:uid="{D09A9831-B633-4EB6-B3D0-C85BC0ECF999}" name="Column451" dataDxfId="16074"/>
    <tableColumn id="461" xr3:uid="{8A7FB558-4E6D-4344-B254-8A3EF10CCC68}" name="Column452" dataDxfId="16073"/>
    <tableColumn id="462" xr3:uid="{B412332C-E0CE-4996-AB00-F9389E5F0DFA}" name="Column453" dataDxfId="16072"/>
    <tableColumn id="463" xr3:uid="{A9763E78-9132-4569-AC64-9DDFC0A9A26C}" name="Column454" dataDxfId="16071"/>
    <tableColumn id="464" xr3:uid="{D1F4CA6F-162A-4440-9D68-F36C4C74A910}" name="Column455" dataDxfId="16070"/>
    <tableColumn id="465" xr3:uid="{29615831-6C7A-4045-82B8-77A5D8356851}" name="Column456" dataDxfId="16069"/>
    <tableColumn id="466" xr3:uid="{78320825-4586-43AE-BA3B-6EEB86E67E41}" name="Column457" dataDxfId="16068"/>
    <tableColumn id="467" xr3:uid="{B47F3353-6D90-4FFA-AED7-C304DEB321E5}" name="Column458" dataDxfId="16067"/>
    <tableColumn id="468" xr3:uid="{0CF38137-EE26-42B4-B5F9-BD5A52689A39}" name="Column459" dataDxfId="16066"/>
    <tableColumn id="469" xr3:uid="{9B72A761-D9CD-43DC-BC07-95C2E6FC4076}" name="Column460" dataDxfId="16065"/>
    <tableColumn id="470" xr3:uid="{C92C00AA-012E-4B95-BDF7-6031893AEBD3}" name="Column461" dataDxfId="16064"/>
    <tableColumn id="471" xr3:uid="{D514303A-5546-446C-9A19-F36AE7F70ED5}" name="Column462" dataDxfId="16063"/>
    <tableColumn id="472" xr3:uid="{3ADF150B-36B0-41B1-BCC9-180CDAB2474C}" name="Column463" dataDxfId="16062"/>
    <tableColumn id="473" xr3:uid="{A14CC59A-D900-4702-B6E0-5D0144CB3EF7}" name="Column464" dataDxfId="16061"/>
    <tableColumn id="474" xr3:uid="{511F8D16-DFAE-48C4-A19C-ACCE49947C22}" name="Column465" dataDxfId="16060"/>
    <tableColumn id="475" xr3:uid="{EC5DA2C0-664B-46EB-8052-BC5CC5FDFB09}" name="Column466" dataDxfId="16059"/>
    <tableColumn id="476" xr3:uid="{8E1004BE-AF0E-42ED-A30A-9FA71D89596D}" name="Column467" dataDxfId="16058"/>
    <tableColumn id="477" xr3:uid="{0C27B376-9EE4-4434-804D-7E50ABFB5CD9}" name="Column468" dataDxfId="16057"/>
    <tableColumn id="478" xr3:uid="{7D72E3B8-A504-4702-91E7-5B44E05A43B5}" name="Column469" dataDxfId="16056"/>
    <tableColumn id="479" xr3:uid="{778D8743-DA5A-493F-B809-4991BD2EC88C}" name="Column470" dataDxfId="16055"/>
    <tableColumn id="480" xr3:uid="{081B41AC-1232-4872-9A76-59CDEF18ECB8}" name="Column471" dataDxfId="16054"/>
    <tableColumn id="481" xr3:uid="{A4AED60A-016D-4753-884C-BC0E9541B07C}" name="Column472" dataDxfId="16053"/>
    <tableColumn id="482" xr3:uid="{C5D5D071-E82B-484D-9CA9-C059CB590187}" name="Column473" dataDxfId="16052"/>
    <tableColumn id="483" xr3:uid="{23B29371-BD9F-4E46-B60C-DEF01B94DAD0}" name="Column474" dataDxfId="16051"/>
    <tableColumn id="484" xr3:uid="{A0B8A539-0476-487F-807C-820A87114748}" name="Column475" dataDxfId="16050"/>
    <tableColumn id="485" xr3:uid="{8CFCA193-33BB-4274-ACD1-8EDF66588E10}" name="Column476" dataDxfId="16049"/>
    <tableColumn id="486" xr3:uid="{D32B3D25-F0E6-49B3-9A19-B839F846C65A}" name="Column477" dataDxfId="16048"/>
    <tableColumn id="487" xr3:uid="{EBAAE4A6-8364-4531-9944-3D99C89DC94F}" name="Column478" dataDxfId="16047"/>
    <tableColumn id="488" xr3:uid="{036F1435-D8E1-44F9-A6A2-DF9A71796B96}" name="Column479" dataDxfId="16046"/>
    <tableColumn id="489" xr3:uid="{804DD6D5-D270-42A6-9007-6760A20073CB}" name="Column480" dataDxfId="16045"/>
    <tableColumn id="490" xr3:uid="{4EEF199D-BB7C-4C0F-A123-A2F4FA28DF61}" name="Column481" dataDxfId="16044"/>
    <tableColumn id="491" xr3:uid="{6A66FF82-92FB-47AF-A81B-97D8B80B7F2D}" name="Column482" dataDxfId="16043"/>
    <tableColumn id="492" xr3:uid="{205C5B95-7D6A-4A08-A18A-DE7432F95356}" name="Column483" dataDxfId="16042"/>
    <tableColumn id="493" xr3:uid="{0E73A29A-B4BB-4D60-84C6-A42BA3D1857C}" name="Column484" dataDxfId="16041"/>
    <tableColumn id="494" xr3:uid="{14A393EE-9FD9-43BC-8888-CA61F2302B46}" name="Column485" dataDxfId="16040"/>
    <tableColumn id="495" xr3:uid="{F682FCCA-2EE2-4044-A396-7BAEDD0C8252}" name="Column486" dataDxfId="16039"/>
    <tableColumn id="496" xr3:uid="{82901454-0F7A-45F5-8496-82C19F96AE19}" name="Column487" dataDxfId="16038"/>
    <tableColumn id="497" xr3:uid="{23791746-DE0C-47F6-A666-BEBE087358A1}" name="Column488" dataDxfId="16037"/>
    <tableColumn id="498" xr3:uid="{B727A6C8-D336-459E-B6E0-A3F2A078BF87}" name="Column489" dataDxfId="16036"/>
    <tableColumn id="499" xr3:uid="{DE36E14F-E7A6-4549-9AF8-3F7987DB9614}" name="Column490" dataDxfId="16035"/>
    <tableColumn id="500" xr3:uid="{97FF3EFB-9E0C-4A06-945B-D0AE445CB170}" name="Column491" dataDxfId="16034"/>
    <tableColumn id="501" xr3:uid="{07D7C2A2-71F3-4A57-A87F-91BB96315AB1}" name="Column492" dataDxfId="16033"/>
    <tableColumn id="502" xr3:uid="{8628F2E9-827D-4591-BA2A-B1AB27A0EAC7}" name="Column493" dataDxfId="16032"/>
    <tableColumn id="503" xr3:uid="{D1528196-0E36-425B-898D-6D5E353CE2DA}" name="Column494" dataDxfId="16031"/>
    <tableColumn id="504" xr3:uid="{9AFC48F6-10DD-4557-971F-2777022EBC19}" name="Column495" dataDxfId="16030"/>
    <tableColumn id="505" xr3:uid="{5075DAC2-1478-4983-BA40-EF2C40497792}" name="Column496" dataDxfId="16029"/>
    <tableColumn id="506" xr3:uid="{BAF91F3C-3545-4CDE-B171-F37C5F2691AD}" name="Column497" dataDxfId="16028"/>
    <tableColumn id="507" xr3:uid="{B04805A8-775E-4718-85C8-7D78947ED516}" name="Column498" dataDxfId="16027"/>
    <tableColumn id="508" xr3:uid="{1966408F-8262-47D4-8D3C-CD39A8556C05}" name="Column499" dataDxfId="16026"/>
    <tableColumn id="509" xr3:uid="{B974B2D4-883D-4534-9278-3758DE818C61}" name="Column500" dataDxfId="16025"/>
    <tableColumn id="510" xr3:uid="{FCBF2290-02BD-4463-804B-9E2E31936725}" name="Column501" dataDxfId="16024"/>
    <tableColumn id="511" xr3:uid="{0307A0C4-F4F1-4182-85E6-FA454970365D}" name="Column502" dataDxfId="16023"/>
    <tableColumn id="512" xr3:uid="{203F2395-1FD6-4BFD-BE7B-3F0D96E5B5AE}" name="Column503" dataDxfId="16022"/>
    <tableColumn id="513" xr3:uid="{0F46C294-2663-4E6E-988D-963B20526390}" name="Column504" dataDxfId="16021"/>
    <tableColumn id="514" xr3:uid="{03DEF02F-8A62-4EAE-8BD8-BBCB5F447312}" name="Column505" dataDxfId="16020"/>
    <tableColumn id="515" xr3:uid="{62160268-B612-4D5C-8D5B-95CA4E1EB518}" name="Column506" dataDxfId="16019"/>
    <tableColumn id="516" xr3:uid="{B3763BA2-8F03-411D-B9A5-B2E98AA98F6F}" name="Column507" dataDxfId="16018"/>
    <tableColumn id="517" xr3:uid="{929CB583-8724-4446-BCEE-3434D237ADFB}" name="Column508" dataDxfId="16017"/>
    <tableColumn id="518" xr3:uid="{1F098617-192C-4D92-B70D-E9266E2BE711}" name="Column509" dataDxfId="16016"/>
    <tableColumn id="519" xr3:uid="{30BF4A1B-C568-4C2D-99C5-B1F84B66A99C}" name="Column510" dataDxfId="16015"/>
    <tableColumn id="520" xr3:uid="{A626FF7C-8D46-439A-AD07-463A0963D00B}" name="Column511" dataDxfId="16014"/>
    <tableColumn id="521" xr3:uid="{C8C38AB2-17BB-493A-BF73-DF58B43168B7}" name="Column512" dataDxfId="16013"/>
    <tableColumn id="522" xr3:uid="{A0324CCB-00F1-4864-9C7C-15267F762475}" name="Column513" dataDxfId="16012"/>
    <tableColumn id="523" xr3:uid="{920BABAF-2B7E-4B87-92BF-F11B76F5CCD7}" name="Column514" dataDxfId="16011"/>
    <tableColumn id="524" xr3:uid="{ADBB265F-7B19-4BBF-8DCC-B955790BB250}" name="Column515" dataDxfId="16010"/>
    <tableColumn id="525" xr3:uid="{D3F42573-4960-4763-9383-836AEDDB0DBA}" name="Column516" dataDxfId="16009"/>
    <tableColumn id="526" xr3:uid="{F3728060-D2AD-4BF2-ABA5-6EAAC112C12F}" name="Column517" dataDxfId="16008"/>
    <tableColumn id="527" xr3:uid="{0180CC19-C8BC-4BC9-BD5B-F20ADDC3FBAA}" name="Column518" dataDxfId="16007"/>
    <tableColumn id="528" xr3:uid="{854F187B-050E-4D9C-A78F-C3B26559AE3F}" name="Column519" dataDxfId="16006"/>
    <tableColumn id="529" xr3:uid="{0DA4DD3C-3376-4DF1-AF6B-52738F165DFE}" name="Column520" dataDxfId="16005"/>
    <tableColumn id="530" xr3:uid="{D1811881-2330-4B83-8F57-D3831CCA4F1D}" name="Column521" dataDxfId="16004"/>
    <tableColumn id="531" xr3:uid="{20703D7E-F7DE-4281-8BCB-DF83601379ED}" name="Column522" dataDxfId="16003"/>
    <tableColumn id="532" xr3:uid="{9401B637-79CB-4D95-AFD5-3C3568230831}" name="Column523" dataDxfId="16002"/>
    <tableColumn id="533" xr3:uid="{211778D7-2BD9-4926-B0C9-C594662F564C}" name="Column524" dataDxfId="16001"/>
    <tableColumn id="534" xr3:uid="{A12DE02F-15F6-4679-8802-A9405876E881}" name="Column525" dataDxfId="16000"/>
    <tableColumn id="535" xr3:uid="{B9897577-0043-487B-93EF-D15CF6F42F25}" name="Column526" dataDxfId="15999"/>
    <tableColumn id="536" xr3:uid="{20AFA81C-8A88-4D82-8674-E5687CCC1905}" name="Column527" dataDxfId="15998"/>
    <tableColumn id="537" xr3:uid="{885D2DA0-E47E-4B47-9FDA-1C98E79C50E0}" name="Column528" dataDxfId="15997"/>
    <tableColumn id="538" xr3:uid="{75B363F5-C156-4FD0-8A08-57EE2C52B4A5}" name="Column529" dataDxfId="15996"/>
    <tableColumn id="539" xr3:uid="{0E065191-9C8A-4C66-8AEC-A00394A9CC9C}" name="Column530" dataDxfId="15995"/>
    <tableColumn id="540" xr3:uid="{54D15A1E-FBA2-4564-8817-498AC4ABCF1A}" name="Column531" dataDxfId="15994"/>
    <tableColumn id="541" xr3:uid="{D3654D74-7953-422A-8830-0414AF5A0ECF}" name="Column532" dataDxfId="15993"/>
    <tableColumn id="542" xr3:uid="{030EBA16-078B-43BA-8277-310D18AFC20A}" name="Column533" dataDxfId="15992"/>
    <tableColumn id="543" xr3:uid="{F9F5C4DE-222C-41F6-910D-9443A03A3E03}" name="Column534" dataDxfId="15991"/>
    <tableColumn id="544" xr3:uid="{2F1A7320-5916-4EFF-93F0-6354BDED7949}" name="Column535" dataDxfId="15990"/>
    <tableColumn id="545" xr3:uid="{2E909E54-0CEA-4AB9-BE76-72849AD72DD8}" name="Column536" dataDxfId="15989"/>
    <tableColumn id="546" xr3:uid="{5864DB60-1300-4C97-A0AA-AA6820DF1B5E}" name="Column537" dataDxfId="15988"/>
    <tableColumn id="547" xr3:uid="{7E74AF5D-52C7-4E37-8649-5D6343A758D6}" name="Column538" dataDxfId="15987"/>
    <tableColumn id="548" xr3:uid="{2B7198D7-6C37-466F-ADFE-33F0FD666883}" name="Column539" dataDxfId="15986"/>
    <tableColumn id="549" xr3:uid="{2D2D7540-6D17-4138-A0C5-BC8BF63F19DA}" name="Column540" dataDxfId="15985"/>
    <tableColumn id="550" xr3:uid="{441D6EA4-1236-404E-96D4-29CA72DD1ED3}" name="Column541" dataDxfId="15984"/>
    <tableColumn id="551" xr3:uid="{063D37FE-13E3-4C01-8105-CEE746ACFD6F}" name="Column542" dataDxfId="15983"/>
    <tableColumn id="552" xr3:uid="{0E2DD8A6-7EEB-40C1-B165-7709E3FFDAE6}" name="Column543" dataDxfId="15982"/>
    <tableColumn id="553" xr3:uid="{2F3B1AF7-C012-4ED1-BD4C-881515BBE59C}" name="Column544" dataDxfId="15981"/>
    <tableColumn id="554" xr3:uid="{84A01B87-6AAE-42EC-90B3-648EE583EB21}" name="Column545" dataDxfId="15980"/>
    <tableColumn id="555" xr3:uid="{950C5C66-2306-49FF-BDA3-C6F62307B621}" name="Column546" dataDxfId="15979"/>
    <tableColumn id="556" xr3:uid="{DD2DEE63-BD76-437C-994A-DEF431410853}" name="Column547" dataDxfId="15978"/>
    <tableColumn id="557" xr3:uid="{9FB34790-A04F-4D02-AA42-FB1CAE4EBA78}" name="Column548" dataDxfId="15977"/>
    <tableColumn id="558" xr3:uid="{103C0EFE-805B-4E10-BF3D-D0D08E45AB26}" name="Column549" dataDxfId="15976"/>
    <tableColumn id="559" xr3:uid="{2E47073E-73D6-42AD-96A5-5CCC64B7CDB4}" name="Column550" dataDxfId="15975"/>
    <tableColumn id="560" xr3:uid="{B65BA281-049F-433E-8B35-FE44D01DC4ED}" name="Column551" dataDxfId="15974"/>
    <tableColumn id="561" xr3:uid="{B7465AFD-C8D8-438A-A531-C46B5D250A8A}" name="Column552" dataDxfId="15973"/>
    <tableColumn id="562" xr3:uid="{27E8A680-D4A3-4EA9-8879-0BD9E91D2B49}" name="Column553" dataDxfId="15972"/>
    <tableColumn id="563" xr3:uid="{32659E23-9B7A-4D6B-BB7A-C2E48CE7DEDD}" name="Column554" dataDxfId="15971"/>
    <tableColumn id="564" xr3:uid="{564E99BF-F1CE-4FB1-97A6-108D2A693A57}" name="Column555" dataDxfId="15970"/>
    <tableColumn id="565" xr3:uid="{CCC54187-5177-47A9-8F3C-0B1AC4BC36D9}" name="Column556" dataDxfId="15969"/>
    <tableColumn id="566" xr3:uid="{FD693EDF-64B7-4B4F-B15E-1E8814DEEE43}" name="Column557" dataDxfId="15968"/>
    <tableColumn id="567" xr3:uid="{4220AA99-F87D-40E4-B803-BAA5073A75F5}" name="Column558" dataDxfId="15967"/>
    <tableColumn id="568" xr3:uid="{653EB827-0F9A-4BDB-9C59-071CB052B8E2}" name="Column559" dataDxfId="15966"/>
    <tableColumn id="569" xr3:uid="{914F8F3B-09B8-41A4-AE2D-7BE0CBE1B1C7}" name="Column560" dataDxfId="15965"/>
    <tableColumn id="570" xr3:uid="{4E76D50C-286B-4815-88C9-5C4F59CFC8ED}" name="Column561" dataDxfId="15964"/>
    <tableColumn id="571" xr3:uid="{F89DF3FE-7953-4895-894D-1CDF5ACE2955}" name="Column562" dataDxfId="15963"/>
    <tableColumn id="572" xr3:uid="{D7E186CF-DC07-45E6-8E13-A45EB493FE84}" name="Column563" dataDxfId="15962"/>
    <tableColumn id="573" xr3:uid="{08498E8E-7F4B-4A27-BF63-0CF41D05C78B}" name="Column564" dataDxfId="15961"/>
    <tableColumn id="574" xr3:uid="{A43ACC92-A103-47E7-87AD-5CB941A96806}" name="Column565" dataDxfId="15960"/>
    <tableColumn id="575" xr3:uid="{1A25A9D3-9887-46F2-B865-F77014D5C133}" name="Column566" dataDxfId="15959"/>
    <tableColumn id="576" xr3:uid="{1ED36F04-F1E4-479D-9D01-C7258E20868A}" name="Column567" dataDxfId="15958"/>
    <tableColumn id="577" xr3:uid="{F3B17762-8E9E-48AD-BEA0-6CA02AFAEFF3}" name="Column568" dataDxfId="15957"/>
    <tableColumn id="578" xr3:uid="{07CD75CF-5428-4123-9646-2AF6933FE9C1}" name="Column569" dataDxfId="15956"/>
    <tableColumn id="579" xr3:uid="{176D4434-60AD-414A-9DD1-14D147FBAB6E}" name="Column570" dataDxfId="15955"/>
    <tableColumn id="580" xr3:uid="{97761647-0B30-4997-9040-2FC1183E3B09}" name="Column571" dataDxfId="15954"/>
    <tableColumn id="581" xr3:uid="{D6B58BBE-A2D4-4677-8FBE-A58D40118248}" name="Column572" dataDxfId="15953"/>
    <tableColumn id="582" xr3:uid="{1405964B-279C-4AE9-BB2B-F4F8C8ECE6C2}" name="Column573" dataDxfId="15952"/>
    <tableColumn id="583" xr3:uid="{5743A8E0-F3D0-4A7C-A68F-5CD92324A929}" name="Column574" dataDxfId="15951"/>
    <tableColumn id="584" xr3:uid="{DAF5B799-9DEB-4C98-9E31-5BA008C589FD}" name="Column575" dataDxfId="15950"/>
    <tableColumn id="585" xr3:uid="{5DEA681A-F3A1-41F3-A0AC-EDC23187E1A1}" name="Column576" dataDxfId="15949"/>
    <tableColumn id="586" xr3:uid="{C5555B16-E746-47AC-894F-7204A4420D1A}" name="Column577" dataDxfId="15948"/>
    <tableColumn id="587" xr3:uid="{D6A55B76-B794-4E49-B671-D1C4A3A30740}" name="Column578" dataDxfId="15947"/>
    <tableColumn id="588" xr3:uid="{16B14978-00C0-4514-9477-F70A59131B9A}" name="Column579" dataDxfId="15946"/>
    <tableColumn id="589" xr3:uid="{C1E7C83C-8708-40C3-837A-50E23448D86F}" name="Column580" dataDxfId="15945"/>
    <tableColumn id="590" xr3:uid="{3705DFC9-966F-4490-84B7-D848200671E3}" name="Column581" dataDxfId="15944"/>
    <tableColumn id="591" xr3:uid="{630171E1-D10E-41C8-9D7F-56556BA86CBB}" name="Column582" dataDxfId="15943"/>
    <tableColumn id="592" xr3:uid="{36FEFC74-AD11-49A0-924A-E63B9FA706DA}" name="Column583" dataDxfId="15942"/>
    <tableColumn id="593" xr3:uid="{3F813AA1-7912-4196-B2EE-B108255B8B97}" name="Column584" dataDxfId="15941"/>
    <tableColumn id="594" xr3:uid="{D66C45E4-9917-483C-87A6-7CAD3667A312}" name="Column585" dataDxfId="15940"/>
    <tableColumn id="595" xr3:uid="{7EF0F1EF-0740-48B0-BBF4-551B5CD7BCA0}" name="Column586" dataDxfId="15939"/>
    <tableColumn id="596" xr3:uid="{AF939CA2-C23C-49EB-A012-1BEBEBF93628}" name="Column587" dataDxfId="15938"/>
    <tableColumn id="597" xr3:uid="{17CA38E1-1637-4722-8A02-DC81C32F63C3}" name="Column588" dataDxfId="15937"/>
    <tableColumn id="598" xr3:uid="{866E858A-7DD9-4AFD-B9DC-1904251B7BB2}" name="Column589" dataDxfId="15936"/>
    <tableColumn id="599" xr3:uid="{51B89923-C366-4B66-B443-BC912B127E29}" name="Column590" dataDxfId="15935"/>
    <tableColumn id="600" xr3:uid="{4039ABAD-9613-4317-856F-F6BF6A993C43}" name="Column591" dataDxfId="15934"/>
    <tableColumn id="601" xr3:uid="{3264429F-15BD-4C5A-8B44-FDEAA719E609}" name="Column592" dataDxfId="15933"/>
    <tableColumn id="602" xr3:uid="{ADCA547E-C069-4DE8-A700-C98A8ECE6597}" name="Column593" dataDxfId="15932"/>
    <tableColumn id="603" xr3:uid="{126E7BB9-8109-4EEC-AD26-D848FBD3A8FB}" name="Column594" dataDxfId="15931"/>
    <tableColumn id="604" xr3:uid="{AD856C94-23BC-4A47-AA83-21B5262AEC61}" name="Column595" dataDxfId="15930"/>
    <tableColumn id="605" xr3:uid="{02CB0A7B-FEFC-4561-8BD1-2AAEE3B0D4C8}" name="Column596" dataDxfId="15929"/>
    <tableColumn id="606" xr3:uid="{9EB2F058-A157-4BAC-BC16-9DDAC8602BB0}" name="Column597" dataDxfId="15928"/>
    <tableColumn id="607" xr3:uid="{60DE257E-1159-433F-AC19-D2518D4887FC}" name="Column598" dataDxfId="15927"/>
    <tableColumn id="608" xr3:uid="{991986E7-EA5B-46A2-A2B4-D7D66E609BF4}" name="Column599" dataDxfId="15926"/>
    <tableColumn id="609" xr3:uid="{70418CFD-6E4C-438F-BF9B-FECB97F7BD82}" name="Column600" dataDxfId="15925"/>
    <tableColumn id="610" xr3:uid="{5D0E69C4-8D1C-4C77-8910-6D6B28ACB2F8}" name="Column601" dataDxfId="15924"/>
    <tableColumn id="611" xr3:uid="{13B1D783-823F-4AF8-9564-5168991AF1BF}" name="Column602" dataDxfId="15923"/>
    <tableColumn id="612" xr3:uid="{7DE10DDE-4C7E-43F5-9CD2-40D0EC6C345A}" name="Column603" dataDxfId="15922"/>
    <tableColumn id="613" xr3:uid="{A1763154-D9B9-4944-9362-28046398F89D}" name="Column604" dataDxfId="15921"/>
    <tableColumn id="614" xr3:uid="{DFEF1905-135D-411B-B21A-253B2314351B}" name="Column605" dataDxfId="15920"/>
    <tableColumn id="615" xr3:uid="{36B288A5-D336-4B60-B043-A0A2C8EE749A}" name="Column606" dataDxfId="15919"/>
    <tableColumn id="616" xr3:uid="{2E66EF6E-ABC4-45EE-AD79-32899CC2A547}" name="Column607" dataDxfId="15918"/>
    <tableColumn id="617" xr3:uid="{1ECCD1DF-BA12-485B-BB59-D4FF242D33BC}" name="Column608" dataDxfId="15917"/>
    <tableColumn id="618" xr3:uid="{98375651-8D67-4155-9CB9-311D9BA395E9}" name="Column609" dataDxfId="15916"/>
    <tableColumn id="619" xr3:uid="{122AC139-85FE-4B9E-948A-1D07D17A97CE}" name="Column610" dataDxfId="15915"/>
    <tableColumn id="620" xr3:uid="{BB74847A-12DC-4596-A667-F77A7DE308C5}" name="Column611" dataDxfId="15914"/>
    <tableColumn id="621" xr3:uid="{8E1CEBEF-81FC-42A5-8E5A-682E965CBA9D}" name="Column612" dataDxfId="15913"/>
    <tableColumn id="622" xr3:uid="{20A8C730-EE4A-42FE-91D7-306D95914FE3}" name="Column613" dataDxfId="15912"/>
    <tableColumn id="623" xr3:uid="{6016B17F-AB57-4E26-878F-7ECD95B5847F}" name="Column614" dataDxfId="15911"/>
    <tableColumn id="624" xr3:uid="{906F5145-1F0A-4ECF-9390-F9B75AE409F7}" name="Column615" dataDxfId="15910"/>
    <tableColumn id="625" xr3:uid="{93D099FC-7761-4442-8666-AEAF64FDB6EA}" name="Column616" dataDxfId="15909"/>
    <tableColumn id="626" xr3:uid="{E88010FB-F314-4E19-AF65-21DDC3EC41D4}" name="Column617" dataDxfId="15908"/>
    <tableColumn id="627" xr3:uid="{EA744DE7-9AA5-43E8-9B36-13190B4BC7C9}" name="Column618" dataDxfId="15907"/>
    <tableColumn id="628" xr3:uid="{BAD7B261-EAFD-472A-AD83-FD18EC418D98}" name="Column619" dataDxfId="15906"/>
    <tableColumn id="629" xr3:uid="{F57B066B-2370-4C81-90AD-1C86E8CE3830}" name="Column620" dataDxfId="15905"/>
    <tableColumn id="630" xr3:uid="{DBF0D20F-6B61-45A8-A397-97352F8C172A}" name="Column621" dataDxfId="15904"/>
    <tableColumn id="631" xr3:uid="{750D2458-FE6F-4471-99CB-02ED4677C944}" name="Column622" dataDxfId="15903"/>
    <tableColumn id="632" xr3:uid="{27A793D8-85D4-472B-8E1C-854EDD12DE99}" name="Column623" dataDxfId="15902"/>
    <tableColumn id="633" xr3:uid="{79FCD46B-4FE2-4190-A588-AA37D304D83E}" name="Column624" dataDxfId="15901"/>
    <tableColumn id="634" xr3:uid="{068E8500-C578-44F9-94D6-AA4EB9C1D6FB}" name="Column625" dataDxfId="15900"/>
    <tableColumn id="635" xr3:uid="{D66A6D5A-9F6F-4A56-81F2-DD906C21595A}" name="Column626" dataDxfId="15899"/>
    <tableColumn id="636" xr3:uid="{6FBDD0E8-24B3-4D3C-BA91-526AA31CA57F}" name="Column627" dataDxfId="15898"/>
    <tableColumn id="637" xr3:uid="{27704B7A-9078-437C-B2C1-BB9A1259FF0F}" name="Column628" dataDxfId="15897"/>
    <tableColumn id="638" xr3:uid="{2208DD95-52C1-4321-9336-5BBF9D42A1F5}" name="Column629" dataDxfId="15896"/>
    <tableColumn id="639" xr3:uid="{CB491988-8237-40AA-B463-A54B0FDFB53B}" name="Column630" dataDxfId="15895"/>
    <tableColumn id="640" xr3:uid="{45A607B2-C81B-49F5-AC4A-066467AA1E09}" name="Column631" dataDxfId="15894"/>
    <tableColumn id="641" xr3:uid="{6ECDD9BC-0389-4818-8A8E-B8B0B805EF9B}" name="Column632" dataDxfId="15893"/>
    <tableColumn id="642" xr3:uid="{045AA46C-2A21-4C10-8E87-1EF02D3F61A7}" name="Column633" dataDxfId="15892"/>
    <tableColumn id="643" xr3:uid="{DD16C9A2-12A0-4F04-AAC8-86FBBF722BCF}" name="Column634" dataDxfId="15891"/>
    <tableColumn id="644" xr3:uid="{FB169378-C7B3-4490-A689-2C1C85176C3F}" name="Column635" dataDxfId="15890"/>
    <tableColumn id="645" xr3:uid="{06DB8043-DC1E-4137-B832-81211FC3265C}" name="Column636" dataDxfId="15889"/>
    <tableColumn id="646" xr3:uid="{F68C3B24-D894-40BF-B65E-84F53A1F65FB}" name="Column637" dataDxfId="15888"/>
    <tableColumn id="647" xr3:uid="{64CE356A-C617-4F78-9E67-930AEC7FCBF9}" name="Column638" dataDxfId="15887"/>
    <tableColumn id="648" xr3:uid="{985CF091-3839-4D5F-94FA-B612883EEFF0}" name="Column639" dataDxfId="15886"/>
    <tableColumn id="649" xr3:uid="{D6F1B258-99BE-4DD8-A131-9B6543315913}" name="Column640" dataDxfId="15885"/>
    <tableColumn id="650" xr3:uid="{54760FF1-56E2-4043-A1CE-94BC2234C61A}" name="Column641" dataDxfId="15884"/>
    <tableColumn id="651" xr3:uid="{F93EF062-3EBC-4E46-A01A-AEF7DB728034}" name="Column642" dataDxfId="15883"/>
    <tableColumn id="652" xr3:uid="{6537EE83-BF3F-4206-97CE-45EB5D9D5FB2}" name="Column643" dataDxfId="15882"/>
    <tableColumn id="653" xr3:uid="{AFEE9AFA-30D0-4E8D-8042-7D3C557B5A9C}" name="Column644" dataDxfId="15881"/>
    <tableColumn id="654" xr3:uid="{0AAE4F88-D7C4-4892-A2C1-E1698FBC025B}" name="Column645" dataDxfId="15880"/>
    <tableColumn id="655" xr3:uid="{EA7BABC0-03E4-4D59-B0AE-53070E2CAD3B}" name="Column646" dataDxfId="15879"/>
    <tableColumn id="656" xr3:uid="{71FC0A30-565E-41E0-80CB-67C6B34C3036}" name="Column647" dataDxfId="15878"/>
    <tableColumn id="657" xr3:uid="{8185BDAB-E68F-49B0-BB6C-78AF79C29B08}" name="Column648" dataDxfId="15877"/>
    <tableColumn id="658" xr3:uid="{D64E4634-248E-46CA-AD52-41525967B2A4}" name="Column649" dataDxfId="15876"/>
    <tableColumn id="659" xr3:uid="{F2092CDA-51A7-47EF-A4FA-2111DE5907DC}" name="Column650" dataDxfId="15875"/>
    <tableColumn id="660" xr3:uid="{40016E4E-3DDE-441C-8B87-F4121FBF4698}" name="Column651" dataDxfId="15874"/>
    <tableColumn id="661" xr3:uid="{F7DC2598-D635-42A7-A280-1CDFC4E7D21B}" name="Column652" dataDxfId="15873"/>
    <tableColumn id="662" xr3:uid="{8592F448-0FC9-4337-B0C5-4017AD8192CA}" name="Column653" dataDxfId="15872"/>
    <tableColumn id="663" xr3:uid="{C59E51E1-1ACA-4F43-9634-8C5938ACDF61}" name="Column654" dataDxfId="15871"/>
    <tableColumn id="664" xr3:uid="{0C16B78A-51D0-476D-B7A5-6CC7800FDBF8}" name="Column655" dataDxfId="15870"/>
    <tableColumn id="665" xr3:uid="{B7D1B314-29D1-4E36-9B09-7EDC728A54D1}" name="Column656" dataDxfId="15869"/>
    <tableColumn id="666" xr3:uid="{2B181D4C-7F52-4610-9912-68CD2A4DBF56}" name="Column657" dataDxfId="15868"/>
    <tableColumn id="667" xr3:uid="{659E5514-0138-49BF-9459-FEAD6230E8FD}" name="Column658" dataDxfId="15867"/>
    <tableColumn id="668" xr3:uid="{3787DF19-2780-445C-B8EB-C6D60F565233}" name="Column659" dataDxfId="15866"/>
    <tableColumn id="669" xr3:uid="{22F97E6E-01E7-4340-BF98-EAF98C4BAFE1}" name="Column660" dataDxfId="15865"/>
    <tableColumn id="670" xr3:uid="{0DEB9478-C0BF-4171-A326-EEBDFF6F80FD}" name="Column661" dataDxfId="15864"/>
    <tableColumn id="671" xr3:uid="{7CED5C57-369F-4ABB-BD3C-237C8282228A}" name="Column662" dataDxfId="15863"/>
    <tableColumn id="672" xr3:uid="{D18DE29D-813F-426F-A190-089EB2D0C842}" name="Column663" dataDxfId="15862"/>
    <tableColumn id="673" xr3:uid="{BE61B88D-AA3F-4B22-B0E0-08791E4A1D3D}" name="Column664" dataDxfId="15861"/>
    <tableColumn id="674" xr3:uid="{37F5017F-F885-42D3-9E84-B3C9DEFFA3A6}" name="Column665" dataDxfId="15860"/>
    <tableColumn id="675" xr3:uid="{CA6D3A88-6DC5-42B3-BEA8-A0A232BD6B01}" name="Column666" dataDxfId="15859"/>
    <tableColumn id="676" xr3:uid="{E54E2588-1B78-4E64-B805-777BCFB349FF}" name="Column667" dataDxfId="15858"/>
    <tableColumn id="677" xr3:uid="{81442D5A-6D1F-453E-8C49-7040605188B4}" name="Column668" dataDxfId="15857"/>
    <tableColumn id="678" xr3:uid="{0F766946-BFE7-4162-81D6-7C136B71A853}" name="Column669" dataDxfId="15856"/>
    <tableColumn id="679" xr3:uid="{4CB48D82-3E5F-47DB-B1FC-B4D5D84FE8CA}" name="Column670" dataDxfId="15855"/>
    <tableColumn id="680" xr3:uid="{38E01EE4-8063-42D3-9A57-15BE76573490}" name="Column671" dataDxfId="15854"/>
    <tableColumn id="681" xr3:uid="{3ED5AB97-1896-499C-800A-5EE94289EB43}" name="Column672" dataDxfId="15853"/>
    <tableColumn id="682" xr3:uid="{CE3DEE2E-DAC3-4775-9A26-0FD41BE0F7E1}" name="Column673" dataDxfId="15852"/>
    <tableColumn id="683" xr3:uid="{38B665DD-3800-4442-B8A4-3601F2EF2C88}" name="Column674" dataDxfId="15851"/>
    <tableColumn id="684" xr3:uid="{177797F8-E711-4A34-A370-07BA2C2D7FCD}" name="Column675" dataDxfId="15850"/>
    <tableColumn id="685" xr3:uid="{5FA21526-BDC3-4172-B1A9-919F2A57C35E}" name="Column676" dataDxfId="15849"/>
    <tableColumn id="686" xr3:uid="{90475A9B-8AE5-4F2A-BEBC-0D15B686F613}" name="Column677" dataDxfId="15848"/>
    <tableColumn id="687" xr3:uid="{564B7C8D-9286-4E37-8CB6-93538CBBBC74}" name="Column678" dataDxfId="15847"/>
    <tableColumn id="688" xr3:uid="{66DE4240-2944-4E1C-9048-E909AA5A7B02}" name="Column679" dataDxfId="15846"/>
    <tableColumn id="689" xr3:uid="{A54259D1-0CF7-40FA-AC7A-7C94AE9085ED}" name="Column680" dataDxfId="15845"/>
    <tableColumn id="690" xr3:uid="{7E9EE4CB-04F3-453A-B970-204918D41675}" name="Column681" dataDxfId="15844"/>
    <tableColumn id="691" xr3:uid="{6A5F659C-CA06-4469-AEFC-17C88D40E3AF}" name="Column682" dataDxfId="15843"/>
    <tableColumn id="692" xr3:uid="{49B58CEC-E8DB-47BA-A379-6D05B8FB558C}" name="Column683" dataDxfId="15842"/>
    <tableColumn id="693" xr3:uid="{67ADBB9A-8378-4DEA-B793-1E603ABFDE50}" name="Column684" dataDxfId="15841"/>
    <tableColumn id="694" xr3:uid="{CC36E464-D2D7-4CE3-9BB5-CB4561D95C92}" name="Column685" dataDxfId="15840"/>
    <tableColumn id="695" xr3:uid="{A9B13CB2-8E12-4FC1-A991-AF73344524A8}" name="Column686" dataDxfId="15839"/>
    <tableColumn id="696" xr3:uid="{0CCAAFC3-F456-438C-8C34-FD1EBA7804E3}" name="Column687" dataDxfId="15838"/>
    <tableColumn id="697" xr3:uid="{45F64EB1-9359-473D-8530-C7286F281762}" name="Column688" dataDxfId="15837"/>
    <tableColumn id="698" xr3:uid="{31489441-CD56-4F60-9A5E-30137B61636C}" name="Column689" dataDxfId="15836"/>
    <tableColumn id="699" xr3:uid="{156F0B6D-8447-4ACC-A0A6-AD3D547A9061}" name="Column690" dataDxfId="15835"/>
    <tableColumn id="700" xr3:uid="{E7E0AB5A-4953-43A7-8314-4A39D9B8845F}" name="Column691" dataDxfId="15834"/>
    <tableColumn id="701" xr3:uid="{70082D15-D03A-4A54-9BB3-EF8216CFE304}" name="Column692" dataDxfId="15833"/>
    <tableColumn id="702" xr3:uid="{8D9AAD06-EA9F-4C91-B2D0-E000D33905AD}" name="Column693" dataDxfId="15832"/>
    <tableColumn id="703" xr3:uid="{92DCFE85-7262-49B5-8913-C350887B3DFE}" name="Column694" dataDxfId="15831"/>
    <tableColumn id="704" xr3:uid="{47E1DBB8-6EFE-4C7B-94B3-CC93C69CF92D}" name="Column695" dataDxfId="15830"/>
    <tableColumn id="705" xr3:uid="{209CDDD9-8A46-4B65-8E9A-F30D1A797141}" name="Column696" dataDxfId="15829"/>
    <tableColumn id="706" xr3:uid="{A9F2414A-1041-44EC-BB9A-5A000C4BDA75}" name="Column697" dataDxfId="15828"/>
    <tableColumn id="707" xr3:uid="{D1634C5D-89C0-411E-9F28-65AD2058C240}" name="Column698" dataDxfId="15827"/>
    <tableColumn id="708" xr3:uid="{4BED44EF-EC79-4468-9413-C7D603CBD56C}" name="Column699" dataDxfId="15826"/>
    <tableColumn id="709" xr3:uid="{7E640DD0-E346-49F0-BB13-6C9852C91649}" name="Column700" dataDxfId="15825"/>
    <tableColumn id="710" xr3:uid="{7B47DCA9-3E97-4A20-9427-075A1568C39C}" name="Column701" dataDxfId="15824"/>
    <tableColumn id="711" xr3:uid="{328A4C82-009F-47A9-B5C3-6894604450FE}" name="Column702" dataDxfId="15823"/>
    <tableColumn id="712" xr3:uid="{A173AE3E-379C-4C50-994C-77AF0F1BD799}" name="Column703" dataDxfId="15822"/>
    <tableColumn id="713" xr3:uid="{C7361731-3A4C-4FCA-B8CB-EB2C36BA042C}" name="Column704" dataDxfId="15821"/>
    <tableColumn id="714" xr3:uid="{55444767-D253-4352-AFA6-E45595BE5E70}" name="Column705" dataDxfId="15820"/>
    <tableColumn id="715" xr3:uid="{9386A6FC-5E41-49D1-899C-3511143C06D3}" name="Column706" dataDxfId="15819"/>
    <tableColumn id="716" xr3:uid="{0505D17C-6DFB-47BA-9A8F-62297D9A42DE}" name="Column707" dataDxfId="15818"/>
    <tableColumn id="717" xr3:uid="{F28AE059-5EDB-48DF-BEDA-6ACF5645E56A}" name="Column708" dataDxfId="15817"/>
    <tableColumn id="718" xr3:uid="{135B4A88-4D6C-4B1E-B154-8DEF34F23C2C}" name="Column709" dataDxfId="15816"/>
    <tableColumn id="719" xr3:uid="{70D2438C-729E-4C19-9843-64FFF2EE5801}" name="Column710" dataDxfId="15815"/>
    <tableColumn id="720" xr3:uid="{C13E33B2-7385-4D33-98A2-F3A50C0EB0F5}" name="Column711" dataDxfId="15814"/>
    <tableColumn id="721" xr3:uid="{FEDCDA70-C0FA-4ACF-936B-F8A388A10150}" name="Column712" dataDxfId="15813"/>
    <tableColumn id="722" xr3:uid="{5DC7C05B-6AA3-48A3-842A-6BE6815B580B}" name="Column713" dataDxfId="15812"/>
    <tableColumn id="723" xr3:uid="{B78E0015-0243-455D-8763-C11D4DFF0599}" name="Column714" dataDxfId="15811"/>
    <tableColumn id="724" xr3:uid="{7C17E143-40A3-4D88-BAE1-7A019D7C5C2F}" name="Column715" dataDxfId="15810"/>
    <tableColumn id="725" xr3:uid="{AF167AD7-01D4-4009-BFBB-56DB47D3FF7A}" name="Column716" dataDxfId="15809"/>
    <tableColumn id="726" xr3:uid="{6810CF99-49F4-4896-B769-E8F76CD3E908}" name="Column717" dataDxfId="15808"/>
    <tableColumn id="727" xr3:uid="{87ED0577-6F16-418D-8A47-13365E29B9B9}" name="Column718" dataDxfId="15807"/>
    <tableColumn id="728" xr3:uid="{81761A24-7303-4FE8-B17C-6CF7B9B6B6DE}" name="Column719" dataDxfId="15806"/>
    <tableColumn id="729" xr3:uid="{6C60BA2E-2E91-443B-A298-AC17B81D7297}" name="Column720" dataDxfId="15805"/>
    <tableColumn id="730" xr3:uid="{2B51E693-5260-4132-984E-F13356F977B8}" name="Column721" dataDxfId="15804"/>
    <tableColumn id="731" xr3:uid="{452212B6-8700-46E0-B75D-E5332E8A7177}" name="Column722" dataDxfId="15803"/>
    <tableColumn id="732" xr3:uid="{8570AB09-D087-4849-959D-331D8336EE7F}" name="Column723" dataDxfId="15802"/>
    <tableColumn id="733" xr3:uid="{65ED6DB3-1D32-456B-9807-647FF593EE09}" name="Column724" dataDxfId="15801"/>
    <tableColumn id="734" xr3:uid="{B2A6521A-0995-4A40-9946-FD35DA3DF69A}" name="Column725" dataDxfId="15800"/>
    <tableColumn id="735" xr3:uid="{02EA19E9-7024-4501-9625-8B043466E0CE}" name="Column726" dataDxfId="15799"/>
    <tableColumn id="736" xr3:uid="{5F11CFC8-DA77-4380-8B74-475AFE56D2BC}" name="Column727" dataDxfId="15798"/>
    <tableColumn id="737" xr3:uid="{CC15E832-310B-4E78-8C20-8E8628FE2AEE}" name="Column728" dataDxfId="15797"/>
    <tableColumn id="738" xr3:uid="{84B0EBF2-8797-4A0B-9C42-441BC6FD1D75}" name="Column729" dataDxfId="15796"/>
    <tableColumn id="739" xr3:uid="{38FFA247-2432-41EA-9B0D-40E2BC333333}" name="Column730" dataDxfId="15795"/>
    <tableColumn id="740" xr3:uid="{466348A5-A106-4070-9D23-4F1DFAEFB731}" name="Column731" dataDxfId="15794"/>
    <tableColumn id="741" xr3:uid="{8FA5F8AB-7CF5-4A52-85AF-EB03FC54DE00}" name="Column732" dataDxfId="15793"/>
    <tableColumn id="742" xr3:uid="{332E8B80-3538-474F-8522-69182799381D}" name="Column733" dataDxfId="15792"/>
    <tableColumn id="743" xr3:uid="{7C196771-5A64-4B6D-B2BA-DF8B1979666C}" name="Column734" dataDxfId="15791"/>
    <tableColumn id="744" xr3:uid="{E44047CA-886A-4B96-93C8-5EBE1A397C35}" name="Column735" dataDxfId="15790"/>
    <tableColumn id="745" xr3:uid="{09DC2628-3E62-430A-96E1-102F71C60DFA}" name="Column736" dataDxfId="15789"/>
    <tableColumn id="746" xr3:uid="{749CBB3D-04E1-4017-9B23-64E1986EB5A3}" name="Column737" dataDxfId="15788"/>
    <tableColumn id="747" xr3:uid="{14BFACF6-95C0-42E5-B2E1-C0DEEB929F6C}" name="Column738" dataDxfId="15787"/>
    <tableColumn id="748" xr3:uid="{C1807EEA-F1D7-4B6F-A21D-7929EEFD3933}" name="Column739" dataDxfId="15786"/>
    <tableColumn id="749" xr3:uid="{64AB3DA1-FA48-46A0-B2A0-42FCCA88DE30}" name="Column740" dataDxfId="15785"/>
    <tableColumn id="750" xr3:uid="{D1790F6D-EF5D-41C8-AA1F-341011345945}" name="Column741" dataDxfId="15784"/>
    <tableColumn id="751" xr3:uid="{4DD935AA-6F14-4427-992F-FF09072CFEE4}" name="Column742" dataDxfId="15783"/>
    <tableColumn id="752" xr3:uid="{829D1ABE-F426-4279-B535-324DEB1AE43C}" name="Column743" dataDxfId="15782"/>
    <tableColumn id="753" xr3:uid="{0F852FF1-0DC3-4829-A847-A7195F2F5EB1}" name="Column744" dataDxfId="15781"/>
    <tableColumn id="754" xr3:uid="{6256B2FD-A94E-4F43-8684-1F06BD0C723D}" name="Column745" dataDxfId="15780"/>
    <tableColumn id="755" xr3:uid="{52B25E4B-1940-42A2-800C-A43F330CEEC3}" name="Column746" dataDxfId="15779"/>
    <tableColumn id="756" xr3:uid="{20B34CB5-64C9-4C53-8A97-4354DE490DEB}" name="Column747" dataDxfId="15778"/>
    <tableColumn id="757" xr3:uid="{3386B314-A51D-48B8-B9C0-47F59906973C}" name="Column748" dataDxfId="15777"/>
    <tableColumn id="758" xr3:uid="{B106AFCF-E4B0-43FB-8DAC-F60758EF806D}" name="Column749" dataDxfId="15776"/>
    <tableColumn id="759" xr3:uid="{D96AB436-ACE9-41CB-9693-FC1F37B20F13}" name="Column750" dataDxfId="15775"/>
    <tableColumn id="760" xr3:uid="{C78D84B5-5881-4D6E-8A10-9167BF7D9D27}" name="Column751" dataDxfId="15774"/>
    <tableColumn id="761" xr3:uid="{301E9F58-DBBC-4279-9A35-C5C60691001A}" name="Column752" dataDxfId="15773"/>
    <tableColumn id="762" xr3:uid="{64DE9F05-4E12-4CDE-B2BE-C0A174910444}" name="Column753" dataDxfId="15772"/>
    <tableColumn id="763" xr3:uid="{9B6ADA9C-B6AB-4524-9EFD-F11D1F10CC4F}" name="Column754" dataDxfId="15771"/>
    <tableColumn id="764" xr3:uid="{3212D056-E756-4953-943D-A291FA764D29}" name="Column755" dataDxfId="15770"/>
    <tableColumn id="765" xr3:uid="{01BBB680-55A7-47FA-833F-1B6DD72EDB27}" name="Column756" dataDxfId="15769"/>
    <tableColumn id="766" xr3:uid="{3711FEAB-F51E-4289-A568-CC182BC599CA}" name="Column757" dataDxfId="15768"/>
    <tableColumn id="767" xr3:uid="{4286FB3F-6E98-408C-8509-62BE328B1DAE}" name="Column758" dataDxfId="15767"/>
    <tableColumn id="768" xr3:uid="{89CFBD21-0356-4B15-BFF4-B92DBABC7412}" name="Column759" dataDxfId="15766"/>
    <tableColumn id="769" xr3:uid="{8FD91064-70AE-4D6B-9578-B4B73FECBAF2}" name="Column760" dataDxfId="15765"/>
    <tableColumn id="770" xr3:uid="{D060816E-5F15-4CFA-9E20-4901E44816CE}" name="Column761" dataDxfId="15764"/>
    <tableColumn id="771" xr3:uid="{340FE456-3303-41FD-8FEA-CA857D3F5BC7}" name="Column762" dataDxfId="15763"/>
    <tableColumn id="772" xr3:uid="{D41523AC-F91E-4C8A-93BB-F1612F8A7720}" name="Column763" dataDxfId="15762"/>
    <tableColumn id="773" xr3:uid="{9D8715ED-DA94-4701-B839-9B1E5B18C472}" name="Column764" dataDxfId="15761"/>
    <tableColumn id="774" xr3:uid="{6801D9EF-D94E-4AAE-BC93-4E5CFA22F1EC}" name="Column765" dataDxfId="15760"/>
    <tableColumn id="775" xr3:uid="{765E50F4-511E-4314-AEA7-B4425466FABB}" name="Column766" dataDxfId="15759"/>
    <tableColumn id="776" xr3:uid="{3FE7AE50-1B82-4712-8F95-7298DD489062}" name="Column767" dataDxfId="15758"/>
    <tableColumn id="777" xr3:uid="{80048291-6354-445B-A152-423D8244C27A}" name="Column768" dataDxfId="15757"/>
    <tableColumn id="778" xr3:uid="{429C9CB2-20A4-42A2-B5F0-A0D5586A86AA}" name="Column769" dataDxfId="15756"/>
    <tableColumn id="779" xr3:uid="{C555A954-4D05-4A9E-8B17-639A26D91256}" name="Column770" dataDxfId="15755"/>
    <tableColumn id="780" xr3:uid="{ABFC0FAC-09F7-499F-AA49-71BCC75EE447}" name="Column771" dataDxfId="15754"/>
    <tableColumn id="781" xr3:uid="{411AC870-9B47-4E50-9D75-5A0380648197}" name="Column772" dataDxfId="15753"/>
    <tableColumn id="782" xr3:uid="{A4F5C7C4-63B9-4BEB-8D39-A3B43EAFDD6A}" name="Column773" dataDxfId="15752"/>
    <tableColumn id="783" xr3:uid="{4E007126-FF0B-4C72-9AE1-39520F7B09F3}" name="Column774" dataDxfId="15751"/>
    <tableColumn id="784" xr3:uid="{AFCC5C60-AA88-42BA-B6A2-2447EDEA4C44}" name="Column775" dataDxfId="15750"/>
    <tableColumn id="785" xr3:uid="{A73D1940-A7AC-4E92-976A-E597B99EE90C}" name="Column776" dataDxfId="15749"/>
    <tableColumn id="786" xr3:uid="{9185CF19-000E-423C-AD03-B9EDB0667677}" name="Column777" dataDxfId="15748"/>
    <tableColumn id="787" xr3:uid="{9B28C892-4C84-429D-B745-4EB905EB242E}" name="Column778" dataDxfId="15747"/>
    <tableColumn id="788" xr3:uid="{35B3B0C3-9214-4989-8996-AA02FBFF20F2}" name="Column779" dataDxfId="15746"/>
    <tableColumn id="789" xr3:uid="{AD0A28E4-8855-42D1-B5BF-511D3A34E6DE}" name="Column780" dataDxfId="15745"/>
    <tableColumn id="790" xr3:uid="{7CF43E1E-4C81-41F7-B8AF-3076DBCADA59}" name="Column781" dataDxfId="15744"/>
    <tableColumn id="791" xr3:uid="{CCC367D0-BCB0-4D4A-822D-6AA6E3F6C20E}" name="Column782" dataDxfId="15743"/>
    <tableColumn id="792" xr3:uid="{BE9B4967-7C0E-4338-8F8F-8BCE1FC11915}" name="Column783" dataDxfId="15742"/>
    <tableColumn id="793" xr3:uid="{1049188E-E606-49A1-A150-AC8CE313C2A6}" name="Column784" dataDxfId="15741"/>
    <tableColumn id="794" xr3:uid="{5BE2EA14-14C5-4A0C-A22F-00F46EDAD71B}" name="Column785" dataDxfId="15740"/>
    <tableColumn id="795" xr3:uid="{07770BA1-05D2-402F-9232-E56D06D78BCB}" name="Column786" dataDxfId="15739"/>
    <tableColumn id="796" xr3:uid="{F577139E-2CAD-4689-9AEC-A3E3D0A8B5A5}" name="Column787" dataDxfId="15738"/>
    <tableColumn id="797" xr3:uid="{06E7BB2D-57DF-47A7-BC53-8699ACB63577}" name="Column788" dataDxfId="15737"/>
    <tableColumn id="798" xr3:uid="{3F7F645B-148A-48A4-B169-D08249B8C2E5}" name="Column789" dataDxfId="15736"/>
    <tableColumn id="799" xr3:uid="{87C7672A-BD6B-4D93-BF08-561CF2B2E022}" name="Column790" dataDxfId="15735"/>
    <tableColumn id="800" xr3:uid="{4F0CC94D-2CA1-48D4-8180-C5C706EAE653}" name="Column791" dataDxfId="15734"/>
    <tableColumn id="801" xr3:uid="{8D566D51-1E94-47FA-9C03-6E779BEF0FA2}" name="Column792" dataDxfId="15733"/>
    <tableColumn id="802" xr3:uid="{A619B815-CE3C-433A-A4A1-1185E2C9E0D7}" name="Column793" dataDxfId="15732"/>
    <tableColumn id="803" xr3:uid="{261D6193-9B1A-4B64-B3BD-E679D8F7A303}" name="Column794" dataDxfId="15731"/>
    <tableColumn id="804" xr3:uid="{0F507C7B-55B6-41C6-83D2-0BA36787217E}" name="Column795" dataDxfId="15730"/>
    <tableColumn id="805" xr3:uid="{6F8E108B-E34C-4C2F-BE9B-FD4EA82E14FA}" name="Column796" dataDxfId="15729"/>
    <tableColumn id="806" xr3:uid="{FC5E2108-4292-479A-8246-106A8EAAD652}" name="Column797" dataDxfId="15728"/>
    <tableColumn id="807" xr3:uid="{4033E994-607F-44CA-955F-BFC437E9C65E}" name="Column798" dataDxfId="15727"/>
    <tableColumn id="808" xr3:uid="{176A4EF1-4E05-41D7-B639-63AFB0B7BE49}" name="Column799" dataDxfId="15726"/>
    <tableColumn id="809" xr3:uid="{5657740D-776F-455D-9BE3-5FA7BEDC7996}" name="Column800" dataDxfId="15725"/>
    <tableColumn id="810" xr3:uid="{32AC8955-6021-42A7-B5AA-CDA562375BF9}" name="Column801" dataDxfId="15724"/>
    <tableColumn id="811" xr3:uid="{2C8C1EAE-DB94-434B-A6C1-9ED1CA95F2D6}" name="Column802" dataDxfId="15723"/>
    <tableColumn id="812" xr3:uid="{66DB52F7-426E-47E6-85A5-64B665E99118}" name="Column803" dataDxfId="15722"/>
    <tableColumn id="813" xr3:uid="{3CDA354A-6056-42FB-BD22-BFF326CFADB7}" name="Column804" dataDxfId="15721"/>
    <tableColumn id="814" xr3:uid="{0ACA1556-9934-42DC-88E9-D971C3F6AAA1}" name="Column805" dataDxfId="15720"/>
    <tableColumn id="815" xr3:uid="{AD362DEB-46ED-40AE-BA46-275169475BB2}" name="Column806" dataDxfId="15719"/>
    <tableColumn id="816" xr3:uid="{C7C9EA59-DCA7-4B08-A50D-91741CE71293}" name="Column807" dataDxfId="15718"/>
    <tableColumn id="817" xr3:uid="{BEC31980-5DF9-4727-93FA-ADC46E77AD79}" name="Column808" dataDxfId="15717"/>
    <tableColumn id="818" xr3:uid="{EA82119F-6A64-4C96-9604-618B7B75A440}" name="Column809" dataDxfId="15716"/>
    <tableColumn id="819" xr3:uid="{E4E1C662-FA90-4422-A823-13E85B615DDF}" name="Column810" dataDxfId="15715"/>
    <tableColumn id="820" xr3:uid="{0D70522E-4949-41DA-8328-614AAFB82A63}" name="Column811" dataDxfId="15714"/>
    <tableColumn id="821" xr3:uid="{16A3F6FA-6DC9-4FAC-B726-4676B0DC4317}" name="Column812" dataDxfId="15713"/>
    <tableColumn id="822" xr3:uid="{2918E77B-EA94-4BCE-930E-0DAB53FF05F2}" name="Column813" dataDxfId="15712"/>
    <tableColumn id="823" xr3:uid="{F6C9CAB7-89D9-482C-AB39-F40AC581AF7C}" name="Column814" dataDxfId="15711"/>
    <tableColumn id="824" xr3:uid="{E1E7CBA8-F027-4B01-8EEF-992EEE797D32}" name="Column815" dataDxfId="15710"/>
    <tableColumn id="825" xr3:uid="{E42C6E19-DAB0-4730-95D7-ECCBE162FB39}" name="Column816" dataDxfId="15709"/>
    <tableColumn id="826" xr3:uid="{452150DE-00EB-49ED-AB75-C7FE7C02331B}" name="Column817" dataDxfId="15708"/>
    <tableColumn id="827" xr3:uid="{2786B531-AB86-4353-A1A9-36DD09990609}" name="Column818" dataDxfId="15707"/>
    <tableColumn id="828" xr3:uid="{17B884EC-8F32-4C4D-A76E-1D7A8E1EE027}" name="Column819" dataDxfId="15706"/>
    <tableColumn id="829" xr3:uid="{3208E7A3-6FB2-4C04-AA9E-317723BC180E}" name="Column820" dataDxfId="15705"/>
    <tableColumn id="830" xr3:uid="{5288E8C0-745D-489A-89C7-00D90DD8285A}" name="Column821" dataDxfId="15704"/>
    <tableColumn id="831" xr3:uid="{56C223D9-B081-421D-B328-8D47EAC612FE}" name="Column822" dataDxfId="15703"/>
    <tableColumn id="832" xr3:uid="{8A1A16D5-5D15-492B-8BE5-63241E81A018}" name="Column823" dataDxfId="15702"/>
    <tableColumn id="833" xr3:uid="{1DFDDDCB-AC8C-422D-ACBE-01AB6B4B7DEC}" name="Column824" dataDxfId="15701"/>
    <tableColumn id="834" xr3:uid="{392B5A0A-C296-482F-95E8-274591466AEE}" name="Column825" dataDxfId="15700"/>
    <tableColumn id="835" xr3:uid="{C80A0436-C1B2-43B7-8759-A91F060FA4D2}" name="Column826" dataDxfId="15699"/>
    <tableColumn id="836" xr3:uid="{2E736371-D822-4667-BE52-FA940D78491D}" name="Column827" dataDxfId="15698"/>
    <tableColumn id="837" xr3:uid="{7F18160F-CD00-4208-9136-56B62E982EAC}" name="Column828" dataDxfId="15697"/>
    <tableColumn id="838" xr3:uid="{B6EC5CD8-F6DB-41EF-B5A7-658C63E6FB86}" name="Column829" dataDxfId="15696"/>
    <tableColumn id="839" xr3:uid="{A96CCB47-6F4B-40CB-A8BB-144E34C0A9EE}" name="Column830" dataDxfId="15695"/>
    <tableColumn id="840" xr3:uid="{00F20028-2C81-49B9-A6F2-8A904B2BA35C}" name="Column831" dataDxfId="15694"/>
    <tableColumn id="841" xr3:uid="{28B3A743-5EC9-4920-A2A4-DE9EC4AB0FEE}" name="Column832" dataDxfId="15693"/>
    <tableColumn id="842" xr3:uid="{E1125ED4-5FE0-477B-A251-2C2F4AD1F224}" name="Column833" dataDxfId="15692"/>
    <tableColumn id="843" xr3:uid="{53C69E72-147A-4165-BC3C-1DDF89B42970}" name="Column834" dataDxfId="15691"/>
    <tableColumn id="844" xr3:uid="{0C2622CF-6C2F-46DA-9547-3324B01A52E9}" name="Column835" dataDxfId="15690"/>
    <tableColumn id="845" xr3:uid="{B5ACF00F-F0B0-4B28-B019-B0F22091FA5D}" name="Column836" dataDxfId="15689"/>
    <tableColumn id="846" xr3:uid="{90951C0C-3D1B-4D47-B500-45BF860C0B2B}" name="Column837" dataDxfId="15688"/>
    <tableColumn id="847" xr3:uid="{3FEC32CB-1198-4A9A-AF05-5C470ABC8206}" name="Column838" dataDxfId="15687"/>
    <tableColumn id="848" xr3:uid="{6967E6A1-9974-4F10-9104-DDC7B28CFA75}" name="Column839" dataDxfId="15686"/>
    <tableColumn id="849" xr3:uid="{B542B19E-C103-454B-9F61-725D15B7CC7F}" name="Column840" dataDxfId="15685"/>
    <tableColumn id="850" xr3:uid="{5B36962A-6547-4555-978B-49E139CDC93F}" name="Column841" dataDxfId="15684"/>
    <tableColumn id="851" xr3:uid="{73ACE104-EB40-483F-AC16-93452A0B1D4B}" name="Column842" dataDxfId="15683"/>
    <tableColumn id="852" xr3:uid="{53638A06-D1B4-40B0-8738-8B6C33B78E81}" name="Column843" dataDxfId="15682"/>
    <tableColumn id="853" xr3:uid="{D1104E90-1AE6-4EFF-BC18-EF76F85FE331}" name="Column844" dataDxfId="15681"/>
    <tableColumn id="854" xr3:uid="{ED40F523-F0B0-43B5-ACEA-4FBF99002120}" name="Column845" dataDxfId="15680"/>
    <tableColumn id="855" xr3:uid="{F0225B5A-2324-4F74-8F81-B45DAA490E6C}" name="Column846" dataDxfId="15679"/>
    <tableColumn id="856" xr3:uid="{531A2A0E-0A04-4A3F-A142-D8C21C6C2AA6}" name="Column847" dataDxfId="15678"/>
    <tableColumn id="857" xr3:uid="{4F836522-B4DD-4516-85BB-1D888A4312E8}" name="Column848" dataDxfId="15677"/>
    <tableColumn id="858" xr3:uid="{F8800DD5-EEA4-48A2-8339-0E72CE67722B}" name="Column849" dataDxfId="15676"/>
    <tableColumn id="859" xr3:uid="{6997B3EB-332E-4D32-B4AB-BEBF014883CD}" name="Column850" dataDxfId="15675"/>
    <tableColumn id="860" xr3:uid="{9965B457-87D3-43FE-8801-5CD6ED36E7C8}" name="Column851" dataDxfId="15674"/>
    <tableColumn id="861" xr3:uid="{196DE199-B720-491C-9CA8-9C8FDFED3302}" name="Column852" dataDxfId="15673"/>
    <tableColumn id="862" xr3:uid="{EBF29DAB-9EB2-41CE-A83B-FDD9B0041F69}" name="Column853" dataDxfId="15672"/>
    <tableColumn id="863" xr3:uid="{66FEE59D-8131-419B-812B-9E291E95C3E3}" name="Column854" dataDxfId="15671"/>
    <tableColumn id="864" xr3:uid="{5C60B077-2CC7-426E-9317-55F7235FA010}" name="Column855" dataDxfId="15670"/>
    <tableColumn id="865" xr3:uid="{BA467DCA-9747-444F-BB4E-183E9524E28C}" name="Column856" dataDxfId="15669"/>
    <tableColumn id="866" xr3:uid="{7380A170-5318-4531-8569-E8DF131DA821}" name="Column857" dataDxfId="15668"/>
    <tableColumn id="867" xr3:uid="{BC218213-DE3D-4824-B2A7-E7510E5C5A71}" name="Column858" dataDxfId="15667"/>
    <tableColumn id="868" xr3:uid="{614BA6BF-ABC6-4F67-BD65-4B5726CE3C2D}" name="Column859" dataDxfId="15666"/>
    <tableColumn id="869" xr3:uid="{981B40FD-1813-41BD-B5E9-C8C6C9B762A7}" name="Column860" dataDxfId="15665"/>
    <tableColumn id="870" xr3:uid="{E79EE59D-8284-4D31-AC39-34241338BDBA}" name="Column861" dataDxfId="15664"/>
    <tableColumn id="871" xr3:uid="{C9D5ADC5-FBCB-41C3-ADC1-BD27C3B44A23}" name="Column862" dataDxfId="15663"/>
    <tableColumn id="872" xr3:uid="{8F44B07F-1E7F-44EE-AE11-092B4F3271E2}" name="Column863" dataDxfId="15662"/>
    <tableColumn id="873" xr3:uid="{89B1EE40-7334-4A20-8C24-996B8416D417}" name="Column864" dataDxfId="15661"/>
    <tableColumn id="874" xr3:uid="{BAC6720B-3787-4282-8492-674634E18547}" name="Column865" dataDxfId="15660"/>
    <tableColumn id="875" xr3:uid="{0415FD1A-E833-42B9-BF48-BA27AB90D386}" name="Column866" dataDxfId="15659"/>
    <tableColumn id="876" xr3:uid="{F7A31ADB-DCA3-42CE-9D85-F2743BA27D00}" name="Column867" dataDxfId="15658"/>
    <tableColumn id="877" xr3:uid="{BACF8434-498C-451B-9E97-290A9B601135}" name="Column868" dataDxfId="15657"/>
    <tableColumn id="878" xr3:uid="{B0F7947C-BF9C-4255-8233-93D7C1AB9EA8}" name="Column869" dataDxfId="15656"/>
    <tableColumn id="879" xr3:uid="{5DF79115-3C67-43BE-BDFD-FC59480EF19E}" name="Column870" dataDxfId="15655"/>
    <tableColumn id="880" xr3:uid="{F7AE5EF5-8E78-4CB1-8EF1-0FEA1A5B428E}" name="Column871" dataDxfId="15654"/>
    <tableColumn id="881" xr3:uid="{A047C28C-3141-407A-A7E8-DB9431E8C855}" name="Column872" dataDxfId="15653"/>
    <tableColumn id="882" xr3:uid="{FD10F8C1-3296-486B-9104-07A79B7A6511}" name="Column873" dataDxfId="15652"/>
    <tableColumn id="883" xr3:uid="{C5973220-7EE1-488F-A3CF-62A5BCE91B24}" name="Column874" dataDxfId="15651"/>
    <tableColumn id="884" xr3:uid="{46A7E082-AAD2-41D0-BA66-9C685B16C96D}" name="Column875" dataDxfId="15650"/>
    <tableColumn id="885" xr3:uid="{70A86465-2F54-4BE8-AB22-1DBA2DFF751B}" name="Column876" dataDxfId="15649"/>
    <tableColumn id="886" xr3:uid="{D33CB104-F0C2-47AE-A450-DD17E3D74B47}" name="Column877" dataDxfId="15648"/>
    <tableColumn id="887" xr3:uid="{369861D8-FDEB-481E-BB0E-5AC14FCC9FA4}" name="Column878" dataDxfId="15647"/>
    <tableColumn id="888" xr3:uid="{DA3FA705-C040-425B-9651-9AE276208062}" name="Column879" dataDxfId="15646"/>
    <tableColumn id="889" xr3:uid="{5C28741B-8EA7-44C0-AF42-9B726B968F10}" name="Column880" dataDxfId="15645"/>
    <tableColumn id="890" xr3:uid="{58CA4ECE-C3A7-4B2B-BBD7-D43E4429A671}" name="Column881" dataDxfId="15644"/>
    <tableColumn id="891" xr3:uid="{37FCC9AB-A72B-4095-97B2-0DAEF6E7F29F}" name="Column882" dataDxfId="15643"/>
    <tableColumn id="892" xr3:uid="{40B59D78-6A7E-4ACB-935A-407748BE70B2}" name="Column883" dataDxfId="15642"/>
    <tableColumn id="893" xr3:uid="{BE7B9BFC-1A5A-42AE-94A3-7D45148101F7}" name="Column884" dataDxfId="15641"/>
    <tableColumn id="894" xr3:uid="{C31B2599-299D-4ADF-9596-A71D05B0D698}" name="Column885" dataDxfId="15640"/>
    <tableColumn id="895" xr3:uid="{2F7156FE-1D9A-4286-955E-3B376F3307E7}" name="Column886" dataDxfId="15639"/>
    <tableColumn id="896" xr3:uid="{0DF16858-C985-4DA8-843A-4F02B0891EC8}" name="Column887" dataDxfId="15638"/>
    <tableColumn id="897" xr3:uid="{57D4355B-321C-4A17-A100-8886F0756069}" name="Column888" dataDxfId="15637"/>
    <tableColumn id="898" xr3:uid="{D092C790-0780-4CE5-9EE6-13C7FD3D935E}" name="Column889" dataDxfId="15636"/>
    <tableColumn id="899" xr3:uid="{C95DB7F2-0CAB-4FE8-B21C-B54D461790BA}" name="Column890" dataDxfId="15635"/>
    <tableColumn id="900" xr3:uid="{348A0D5E-2353-44DC-8300-D8304CC13FFC}" name="Column891" dataDxfId="15634"/>
    <tableColumn id="901" xr3:uid="{D9DD46F2-1FD1-46FA-B8C0-C75A0685CB2F}" name="Column892" dataDxfId="15633"/>
    <tableColumn id="902" xr3:uid="{3E6042D3-1874-4278-B576-7D2AB53B81A6}" name="Column893" dataDxfId="15632"/>
    <tableColumn id="903" xr3:uid="{4F4529FE-6B80-4DC8-9C87-75CB8FEB5454}" name="Column894" dataDxfId="15631"/>
    <tableColumn id="904" xr3:uid="{C3C062A8-9F61-4336-A716-A9AF083DE9CA}" name="Column895" dataDxfId="15630"/>
    <tableColumn id="905" xr3:uid="{4B839379-F502-4D77-82C2-829CD6EF5AF9}" name="Column896" dataDxfId="15629"/>
    <tableColumn id="906" xr3:uid="{67C34247-5959-4C4C-B1CB-AF0215202F72}" name="Column897" dataDxfId="15628"/>
    <tableColumn id="907" xr3:uid="{525F9A1F-9B83-473C-984C-114D3D471E24}" name="Column898" dataDxfId="15627"/>
    <tableColumn id="908" xr3:uid="{778B1E09-D6E2-4048-9FE5-9244FDE48C64}" name="Column899" dataDxfId="15626"/>
    <tableColumn id="909" xr3:uid="{25168FD5-DD93-4A97-A8E6-169595346D2A}" name="Column900" dataDxfId="15625"/>
    <tableColumn id="910" xr3:uid="{6B7C4F37-C69F-49E1-B95D-69A74F445CA7}" name="Column901" dataDxfId="15624"/>
    <tableColumn id="911" xr3:uid="{02FB4BF3-B1CE-44D4-A735-1F3F6F3B3C38}" name="Column902" dataDxfId="15623"/>
    <tableColumn id="912" xr3:uid="{D6C3A111-D5A0-434E-968E-00DC37B9EE93}" name="Column903" dataDxfId="15622"/>
    <tableColumn id="913" xr3:uid="{8F65DF90-FD8E-4DD7-8BE5-5210B49BBB74}" name="Column904" dataDxfId="15621"/>
    <tableColumn id="914" xr3:uid="{0E214A5D-E0F8-4610-97FC-E858A52151B4}" name="Column905" dataDxfId="15620"/>
    <tableColumn id="915" xr3:uid="{D996C59B-1CD5-41BF-A36E-A5B6AA7B857C}" name="Column906" dataDxfId="15619"/>
    <tableColumn id="916" xr3:uid="{9E6E1A39-2A8D-4CF9-AFDE-C52E3DC8EA3C}" name="Column907" dataDxfId="15618"/>
    <tableColumn id="917" xr3:uid="{3358F0C3-D574-43C6-A089-760ABA82261E}" name="Column908" dataDxfId="15617"/>
    <tableColumn id="918" xr3:uid="{C2AD0C6C-D864-4B28-8C14-752BF3A430DE}" name="Column909" dataDxfId="15616"/>
    <tableColumn id="919" xr3:uid="{14BE2E05-817C-4D17-A269-ED1CE02FC602}" name="Column910" dataDxfId="15615"/>
    <tableColumn id="920" xr3:uid="{D56CDD93-A722-4A7D-A027-C5A734D2989A}" name="Column911" dataDxfId="15614"/>
    <tableColumn id="921" xr3:uid="{246033BA-909F-4A87-AEFE-A73558D5BFC8}" name="Column912" dataDxfId="15613"/>
    <tableColumn id="922" xr3:uid="{902C6955-3900-4C68-9C00-75A74EF66E55}" name="Column913" dataDxfId="15612"/>
    <tableColumn id="923" xr3:uid="{8AEA014E-BBF2-4B7F-8C4A-63821956EA34}" name="Column914" dataDxfId="15611"/>
    <tableColumn id="924" xr3:uid="{EBB3A584-E84B-40FD-ACBD-688DD28F5DCC}" name="Column915" dataDxfId="15610"/>
    <tableColumn id="925" xr3:uid="{6F06F4E4-C2BE-4793-9A0F-B8B5F89715B0}" name="Column916" dataDxfId="15609"/>
    <tableColumn id="926" xr3:uid="{72D12E76-691C-43BB-818A-0D465D7C8DE2}" name="Column917" dataDxfId="15608"/>
    <tableColumn id="927" xr3:uid="{E50E9296-8F47-4A28-A0AF-B0022863D7F5}" name="Column918" dataDxfId="15607"/>
    <tableColumn id="928" xr3:uid="{4D3A3100-3E40-4BE6-B61B-E017C7696241}" name="Column919" dataDxfId="15606"/>
    <tableColumn id="929" xr3:uid="{B924AA26-3307-4F11-A566-6823C0B2653E}" name="Column920" dataDxfId="15605"/>
    <tableColumn id="930" xr3:uid="{C801F94C-9885-4F96-9F2B-FAFEB08C2377}" name="Column921" dataDxfId="15604"/>
    <tableColumn id="931" xr3:uid="{84B88643-E87A-400A-892B-4309F1C7601C}" name="Column922" dataDxfId="15603"/>
    <tableColumn id="932" xr3:uid="{264006AD-3024-4A51-AB44-8D37A2F43B1B}" name="Column923" dataDxfId="15602"/>
    <tableColumn id="933" xr3:uid="{01E6DA44-73A6-4C55-9B2B-A7332EAFC42F}" name="Column924" dataDxfId="15601"/>
    <tableColumn id="934" xr3:uid="{BF5E96CA-C3CF-435C-9293-D4AD457A556F}" name="Column925" dataDxfId="15600"/>
    <tableColumn id="935" xr3:uid="{0639C642-8EF3-4174-BC09-DD72E39B9970}" name="Column926" dataDxfId="15599"/>
    <tableColumn id="936" xr3:uid="{86923952-9106-4C1D-A383-93FC9D062127}" name="Column927" dataDxfId="15598"/>
    <tableColumn id="937" xr3:uid="{437DA5BE-D2C2-457E-A465-480A3EF1E65C}" name="Column928" dataDxfId="15597"/>
    <tableColumn id="938" xr3:uid="{8D368CA5-1CD0-4522-B8AF-BDA223F7B610}" name="Column929" dataDxfId="15596"/>
    <tableColumn id="939" xr3:uid="{E5A0A653-DC0F-47EB-912D-2A30CB4DF124}" name="Column930" dataDxfId="15595"/>
    <tableColumn id="940" xr3:uid="{E443DEB2-93C8-4B7C-8448-8D8AE9EF43C0}" name="Column931" dataDxfId="15594"/>
    <tableColumn id="941" xr3:uid="{9E14BE81-A20B-45C0-A3AD-C390DE24C4CE}" name="Column932" dataDxfId="15593"/>
    <tableColumn id="942" xr3:uid="{28F50BC5-06B6-48FB-ABCB-625695CE20E1}" name="Column933" dataDxfId="15592"/>
    <tableColumn id="943" xr3:uid="{63BEC687-CB36-4FA6-9859-F82B0933E90A}" name="Column934" dataDxfId="15591"/>
    <tableColumn id="944" xr3:uid="{54388449-4877-46B1-8EC7-B423D9C6F69B}" name="Column935" dataDxfId="15590"/>
    <tableColumn id="945" xr3:uid="{82404AD5-759A-454D-B199-B0276163BD91}" name="Column936" dataDxfId="15589"/>
    <tableColumn id="946" xr3:uid="{1E180165-1649-49CA-8A34-0E01A898FEE6}" name="Column937" dataDxfId="15588"/>
    <tableColumn id="947" xr3:uid="{95B9C6C7-FA2A-438C-A6AD-B621C6164C54}" name="Column938" dataDxfId="15587"/>
    <tableColumn id="948" xr3:uid="{9B237D76-9085-4FFC-A30C-85BF0D221E84}" name="Column939" dataDxfId="15586"/>
    <tableColumn id="949" xr3:uid="{008AF27B-E150-4708-B1C2-DFDC2B022FF0}" name="Column940" dataDxfId="15585"/>
    <tableColumn id="950" xr3:uid="{FF5D9C50-64E3-423F-B328-B416C8FC6AAB}" name="Column941" dataDxfId="15584"/>
    <tableColumn id="951" xr3:uid="{72AD9878-5013-4F11-BE61-1E67F72EC0B4}" name="Column942" dataDxfId="15583"/>
    <tableColumn id="952" xr3:uid="{8A830538-BD27-4D69-A307-F7A09D292FB3}" name="Column943" dataDxfId="15582"/>
    <tableColumn id="953" xr3:uid="{B20A1B7E-67D3-43A5-B3EA-2F58AD13163C}" name="Column944" dataDxfId="15581"/>
    <tableColumn id="954" xr3:uid="{5185E9EE-387D-4BD8-BFED-424B16ED636F}" name="Column945" dataDxfId="15580"/>
    <tableColumn id="955" xr3:uid="{F4C7488E-6801-4408-9180-D125F46DFAC9}" name="Column946" dataDxfId="15579"/>
    <tableColumn id="956" xr3:uid="{CEDE8888-6F18-4CC5-B0CF-BE04FAAFB18E}" name="Column947" dataDxfId="15578"/>
    <tableColumn id="957" xr3:uid="{F39EFC25-F74A-4FCB-817B-4AA1EF5B7AE3}" name="Column948" dataDxfId="15577"/>
    <tableColumn id="958" xr3:uid="{04B39123-47DA-4F53-A980-99A20CDB6545}" name="Column949" dataDxfId="15576"/>
    <tableColumn id="959" xr3:uid="{ECA19F1B-5517-4DA0-B43B-FB4B2F61FBDF}" name="Column950" dataDxfId="15575"/>
    <tableColumn id="960" xr3:uid="{FF72BFD4-F4E4-47EF-B65E-10B31A470E6A}" name="Column951" dataDxfId="15574"/>
    <tableColumn id="961" xr3:uid="{346F10D7-516C-4C55-B6ED-F0D4249FB49F}" name="Column952" dataDxfId="15573"/>
    <tableColumn id="962" xr3:uid="{1940A6D5-698C-462C-B726-2E273E9FF62A}" name="Column953" dataDxfId="15572"/>
    <tableColumn id="963" xr3:uid="{140E295C-3BB6-4282-A0E0-096DD32AE7BC}" name="Column954" dataDxfId="15571"/>
    <tableColumn id="964" xr3:uid="{A8FEE867-A8DD-4833-B61A-BCA8CCBDBBFB}" name="Column955" dataDxfId="15570"/>
    <tableColumn id="965" xr3:uid="{F35903C8-15C4-4D50-B0E3-EC6DB9E4F2F9}" name="Column956" dataDxfId="15569"/>
    <tableColumn id="966" xr3:uid="{D23398E2-2EA6-4152-AAE2-D91FE3C23948}" name="Column957" dataDxfId="15568"/>
    <tableColumn id="967" xr3:uid="{AB1FFF3B-B132-4F93-A1FF-6ECD279386C5}" name="Column958" dataDxfId="15567"/>
    <tableColumn id="968" xr3:uid="{56838557-07BC-4B55-8AB8-AAF973464C76}" name="Column959" dataDxfId="15566"/>
    <tableColumn id="969" xr3:uid="{82B95015-F395-4046-BBA9-B5B2813D0DF4}" name="Column960" dataDxfId="15565"/>
    <tableColumn id="970" xr3:uid="{796C2D26-03E5-4093-B7B8-1DA476185765}" name="Column961" dataDxfId="15564"/>
    <tableColumn id="971" xr3:uid="{11336DEE-3EBB-4EC2-816F-081FD69E9EA0}" name="Column962" dataDxfId="15563"/>
    <tableColumn id="972" xr3:uid="{FA443681-F684-41B2-B6F6-A764E71A2C75}" name="Column963" dataDxfId="15562"/>
    <tableColumn id="973" xr3:uid="{F2367084-5C64-4363-B0BE-0D6A7D4EC8A3}" name="Column964" dataDxfId="15561"/>
    <tableColumn id="974" xr3:uid="{865A25E0-C374-48C1-8219-CEF90B4A5FA1}" name="Column965" dataDxfId="15560"/>
    <tableColumn id="975" xr3:uid="{74F085FE-B4F0-4F2F-BE70-E6C55B71E46F}" name="Column966" dataDxfId="15559"/>
    <tableColumn id="976" xr3:uid="{033BFB43-5957-4ABF-BAD2-27A33A500C27}" name="Column967" dataDxfId="15558"/>
    <tableColumn id="977" xr3:uid="{51B608C4-3B9C-4795-9A0F-0CF7C71EE835}" name="Column968" dataDxfId="15557"/>
    <tableColumn id="978" xr3:uid="{CBF23B65-4FEF-4E84-834C-09D9C2AB5B18}" name="Column969" dataDxfId="15556"/>
    <tableColumn id="979" xr3:uid="{F3807028-C739-442E-B7AD-47EEB8147885}" name="Column970" dataDxfId="15555"/>
    <tableColumn id="980" xr3:uid="{D7D03E92-F027-4620-8998-D698FA27F9EF}" name="Column971" dataDxfId="15554"/>
    <tableColumn id="981" xr3:uid="{9168ADB1-DBBE-42E8-960A-8F8DBD1EC91D}" name="Column972" dataDxfId="15553"/>
    <tableColumn id="982" xr3:uid="{49D6C927-1BFA-411C-AA1C-1F1456924E3A}" name="Column973" dataDxfId="15552"/>
    <tableColumn id="983" xr3:uid="{1CBFBA0A-AA8E-4CCC-BB15-D2935FD11497}" name="Column974" dataDxfId="15551"/>
    <tableColumn id="984" xr3:uid="{A470CD8C-EB35-4117-AB68-2A5729F99DE5}" name="Column975" dataDxfId="15550"/>
    <tableColumn id="985" xr3:uid="{54E2E10A-97FB-4721-82E9-9D34FF99DD3F}" name="Column976" dataDxfId="15549"/>
    <tableColumn id="986" xr3:uid="{5406AA6A-00E6-4381-9362-E2845FEE0C01}" name="Column977" dataDxfId="15548"/>
    <tableColumn id="987" xr3:uid="{58B0E96E-2573-47A9-8702-30E321672B7E}" name="Column978" dataDxfId="15547"/>
    <tableColumn id="988" xr3:uid="{8DF62CDA-BC82-492B-9B8D-9621C11F7C5E}" name="Column979" dataDxfId="15546"/>
    <tableColumn id="989" xr3:uid="{4FD0BBA3-16A7-4922-8866-0260F81181DA}" name="Column980" dataDxfId="15545"/>
    <tableColumn id="990" xr3:uid="{DB6098A5-F710-4F9D-B534-BAE393D0904F}" name="Column981" dataDxfId="15544"/>
    <tableColumn id="991" xr3:uid="{AF0F0759-8A68-44E3-ACA9-BE0ECD0E2326}" name="Column982" dataDxfId="15543"/>
    <tableColumn id="992" xr3:uid="{07B9EC23-9A9D-41FF-BC88-D28D0A48EC74}" name="Column983" dataDxfId="15542"/>
    <tableColumn id="993" xr3:uid="{D59F4AAB-7AA9-4E6E-9D4B-7C4DEE1C8F25}" name="Column984" dataDxfId="15541"/>
    <tableColumn id="994" xr3:uid="{54BC5A1F-C084-4B49-A123-E780CE3CCF51}" name="Column985" dataDxfId="15540"/>
    <tableColumn id="995" xr3:uid="{050013B3-AECD-4F46-8FD0-CF70314147D0}" name="Column986" dataDxfId="15539"/>
    <tableColumn id="996" xr3:uid="{7D9DEF64-6A7D-4679-AEBE-0861B356494F}" name="Column987" dataDxfId="15538"/>
    <tableColumn id="997" xr3:uid="{F9B3386B-97CB-4391-92FF-A08247647DC6}" name="Column988" dataDxfId="15537"/>
    <tableColumn id="998" xr3:uid="{1DAF2155-747C-4746-8EC6-DDA008207EC0}" name="Column989" dataDxfId="15536"/>
    <tableColumn id="999" xr3:uid="{7E9E90E4-194C-42BD-96F9-E58C14901A06}" name="Column990" dataDxfId="15535"/>
    <tableColumn id="1000" xr3:uid="{6910C295-4096-411A-8B0D-859988A7C16A}" name="Column991" dataDxfId="15534"/>
    <tableColumn id="1001" xr3:uid="{0CF651D0-1EAF-478D-9061-501528F50958}" name="Column992" dataDxfId="15533"/>
    <tableColumn id="1002" xr3:uid="{27AD4B92-81D1-4E11-A8F3-679264E4411D}" name="Column993" dataDxfId="15532"/>
    <tableColumn id="1003" xr3:uid="{ED62B372-C68C-467C-8C8D-38011D493B62}" name="Column994" dataDxfId="15531"/>
    <tableColumn id="1004" xr3:uid="{2A152E02-A416-4F5F-B387-4BB231267D6F}" name="Column995" dataDxfId="15530"/>
    <tableColumn id="1005" xr3:uid="{95DB5882-18E5-447F-9A2F-3F8C0F907E5C}" name="Column996" dataDxfId="15529"/>
    <tableColumn id="1006" xr3:uid="{1FA10E39-FA0F-41D8-BF90-8915DD6615EE}" name="Column997" dataDxfId="15528"/>
    <tableColumn id="1007" xr3:uid="{99E22FE3-51D8-490E-ABA7-DD02F2546DED}" name="Column998" dataDxfId="15527"/>
    <tableColumn id="1008" xr3:uid="{821A3F37-6312-4B83-A11D-9D677A88918F}" name="Column999" dataDxfId="15526"/>
    <tableColumn id="1009" xr3:uid="{77A04481-77DE-4941-8E0D-3A3A3A9CA4C1}" name="Column1000" dataDxfId="15525"/>
    <tableColumn id="1010" xr3:uid="{A71C6734-084E-40B2-B6F2-B8403D56B668}" name="Column1001" dataDxfId="15524"/>
    <tableColumn id="1011" xr3:uid="{CADBEBBF-4075-482E-BF35-A567DD086C64}" name="Column1002" dataDxfId="15523"/>
    <tableColumn id="1012" xr3:uid="{DE4FED78-C084-4489-A556-AB925F4F1455}" name="Column1003" dataDxfId="15522"/>
    <tableColumn id="1013" xr3:uid="{F5C3F78A-4DA0-4F37-856E-8305C25A8D01}" name="Column1004" dataDxfId="15521"/>
    <tableColumn id="1014" xr3:uid="{444BC314-AAEF-4253-80E6-B1406CB1DB0F}" name="Column1005" dataDxfId="15520"/>
    <tableColumn id="1015" xr3:uid="{4374A279-77D6-43E3-A0B9-5021DDF22E8C}" name="Column1006" dataDxfId="15519"/>
    <tableColumn id="1016" xr3:uid="{73943E48-7C5F-4099-9F1C-7E74B17A3A5F}" name="Column1007" dataDxfId="15518"/>
    <tableColumn id="1017" xr3:uid="{EBEF4041-8250-4C76-80AF-96B16BA23F42}" name="Column1008" dataDxfId="15517"/>
    <tableColumn id="1018" xr3:uid="{7E127500-F472-480D-B4AB-37FD93DE8A43}" name="Column1009" dataDxfId="15516"/>
    <tableColumn id="1019" xr3:uid="{F68EF558-A969-4F80-8BF5-4E2F31419302}" name="Column1010" dataDxfId="15515"/>
    <tableColumn id="1020" xr3:uid="{32C236E9-15FF-4CF0-B5CD-E3BB62D23DAD}" name="Column1011" dataDxfId="15514"/>
    <tableColumn id="1021" xr3:uid="{49B85E01-F6DF-4C19-B15D-F80CBB8AB46E}" name="Column1012" dataDxfId="15513"/>
    <tableColumn id="1022" xr3:uid="{4CF9C6F0-74F8-49D0-8554-684BF71D77DD}" name="Column1013" dataDxfId="15512"/>
    <tableColumn id="1023" xr3:uid="{2B59B6D7-4937-4321-856A-D1151D30E602}" name="Column1014" dataDxfId="15511"/>
    <tableColumn id="1024" xr3:uid="{5FBB3C0A-19D7-4526-9A66-361852C314CF}" name="Column1015" dataDxfId="15510"/>
    <tableColumn id="1025" xr3:uid="{4BEF0857-6BE3-4350-889B-21D694601F95}" name="Column1016" dataDxfId="15509"/>
    <tableColumn id="1026" xr3:uid="{3E024882-416F-4DD0-A613-9DA556AFF79B}" name="Column1017" dataDxfId="15508"/>
    <tableColumn id="1027" xr3:uid="{607B0303-3131-4C77-9B25-35DC3B20BB9D}" name="Column1018" dataDxfId="15507"/>
    <tableColumn id="1028" xr3:uid="{C51AD5F1-66DF-465C-8D17-8A9FE036037C}" name="Column1019" dataDxfId="15506"/>
    <tableColumn id="1029" xr3:uid="{B80A039C-53A9-46DE-BC3E-4E902A90B808}" name="Column1020" dataDxfId="15505"/>
    <tableColumn id="1030" xr3:uid="{6C5E11E4-DF5C-4C6E-AB5B-7B387B00182A}" name="Column1021" dataDxfId="15504"/>
    <tableColumn id="1031" xr3:uid="{7A0FAF6B-67A2-4EEC-A03D-22C1CD0910EE}" name="Column1022" dataDxfId="15503"/>
    <tableColumn id="1032" xr3:uid="{0BE7C01C-1750-41E8-85A7-2BD9B13497BB}" name="Column1023" dataDxfId="15502"/>
    <tableColumn id="1033" xr3:uid="{D174670A-BCB5-4893-AE89-903A731DA938}" name="Column1024" dataDxfId="15501"/>
    <tableColumn id="1034" xr3:uid="{D23CF23C-A18D-4044-910F-880B750A53E1}" name="Column1025" dataDxfId="15500"/>
    <tableColumn id="1035" xr3:uid="{5886201E-BD97-48F3-AFD3-3C92BCA18E03}" name="Column1026" dataDxfId="15499"/>
    <tableColumn id="1036" xr3:uid="{C0A76BFB-0998-428B-9F08-E3F0326E9556}" name="Column1027" dataDxfId="15498"/>
    <tableColumn id="1037" xr3:uid="{A81A0DEB-2726-432B-A7F9-244288959C22}" name="Column1028" dataDxfId="15497"/>
    <tableColumn id="1038" xr3:uid="{F67B8B9D-EB43-419A-A9CE-368B938CE89A}" name="Column1029" dataDxfId="15496"/>
    <tableColumn id="1039" xr3:uid="{D8DE318C-734B-42AE-B6E5-4A267202921A}" name="Column1030" dataDxfId="15495"/>
    <tableColumn id="1040" xr3:uid="{A24E762C-EEE0-4A13-8E44-E1CC3A53DFC5}" name="Column1031" dataDxfId="15494"/>
    <tableColumn id="1041" xr3:uid="{7A41907A-BFF8-4AFA-AA2E-37FB96E3FB5F}" name="Column1032" dataDxfId="15493"/>
    <tableColumn id="1042" xr3:uid="{86F5714B-FCF8-419C-8433-C3886F5E13FD}" name="Column1033" dataDxfId="15492"/>
    <tableColumn id="1043" xr3:uid="{5BB7F79B-F59B-4A5D-854B-BC64CAEBA572}" name="Column1034" dataDxfId="15491"/>
    <tableColumn id="1044" xr3:uid="{CDEA656A-6EB3-4918-BDE9-EC22D4E3AAED}" name="Column1035" dataDxfId="15490"/>
    <tableColumn id="1045" xr3:uid="{175AB4F3-FC85-4906-83DA-D6BB21B30CF6}" name="Column1036" dataDxfId="15489"/>
    <tableColumn id="1046" xr3:uid="{B02D5573-FBA6-47D3-BC46-B032A19CEDDB}" name="Column1037" dataDxfId="15488"/>
    <tableColumn id="1047" xr3:uid="{8FD66E78-C705-4986-9E95-CBA2E8E37957}" name="Column1038" dataDxfId="15487"/>
    <tableColumn id="1048" xr3:uid="{30158A69-FE3F-473B-A44E-20DC90A94395}" name="Column1039" dataDxfId="15486"/>
    <tableColumn id="1049" xr3:uid="{20071B8B-E151-4D43-9A06-322D1274B3A0}" name="Column1040" dataDxfId="15485"/>
    <tableColumn id="1050" xr3:uid="{38A1272B-624F-4751-B837-2E7687FE0EC3}" name="Column1041" dataDxfId="15484"/>
    <tableColumn id="1051" xr3:uid="{95E316A2-192B-49DA-99F3-C8BB9CDA19DF}" name="Column1042" dataDxfId="15483"/>
    <tableColumn id="1052" xr3:uid="{21C74420-B072-4EB4-A58D-2D3F3266C790}" name="Column1043" dataDxfId="15482"/>
    <tableColumn id="1053" xr3:uid="{05C33ED6-7CBD-4089-BC52-FBC8441304AE}" name="Column1044" dataDxfId="15481"/>
    <tableColumn id="1054" xr3:uid="{F329BA91-F947-471A-9140-C6A1457359A2}" name="Column1045" dataDxfId="15480"/>
    <tableColumn id="1055" xr3:uid="{882635AF-9CB5-42AE-85D5-D8F0FDB20794}" name="Column1046" dataDxfId="15479"/>
    <tableColumn id="1056" xr3:uid="{F33C00C3-2D40-423D-ABA2-91C14291701D}" name="Column1047" dataDxfId="15478"/>
    <tableColumn id="1057" xr3:uid="{E81BBDDC-F196-427F-966B-8F5535AE3DC0}" name="Column1048" dataDxfId="15477"/>
    <tableColumn id="1058" xr3:uid="{9863A071-2D1D-4EEF-A665-6F7B14A356BA}" name="Column1049" dataDxfId="15476"/>
    <tableColumn id="1059" xr3:uid="{D4D559D6-9A14-4B29-8A5A-685DDE5D8E40}" name="Column1050" dataDxfId="15475"/>
    <tableColumn id="1060" xr3:uid="{B42310CC-39B1-4A47-B733-41230235C453}" name="Column1051" dataDxfId="15474"/>
    <tableColumn id="1061" xr3:uid="{E30BD9D3-2253-42ED-8455-B68AC434E5A4}" name="Column1052" dataDxfId="15473"/>
    <tableColumn id="1062" xr3:uid="{2965E9C1-2409-4999-9535-73601A06D6EB}" name="Column1053" dataDxfId="15472"/>
    <tableColumn id="1063" xr3:uid="{A813642E-C010-45E6-80D4-FEF95A6628AB}" name="Column1054" dataDxfId="15471"/>
    <tableColumn id="1064" xr3:uid="{A84A7B4C-F23F-47F2-88E1-809D17CF8AD3}" name="Column1055" dataDxfId="15470"/>
    <tableColumn id="1065" xr3:uid="{BDF5E809-4C05-4EA0-B0C3-6A9B170A731F}" name="Column1056" dataDxfId="15469"/>
    <tableColumn id="1066" xr3:uid="{42524F13-828B-446B-A02A-BD10DF195CCC}" name="Column1057" dataDxfId="15468"/>
    <tableColumn id="1067" xr3:uid="{9B931D41-70B3-4660-B237-BE011E150369}" name="Column1058" dataDxfId="15467"/>
    <tableColumn id="1068" xr3:uid="{FCC3111D-14F8-4398-840D-0B05B84A10A7}" name="Column1059" dataDxfId="15466"/>
    <tableColumn id="1069" xr3:uid="{9C0D9FB6-0775-4642-B6AB-FD6364E25359}" name="Column1060" dataDxfId="15465"/>
    <tableColumn id="1070" xr3:uid="{2FABF11A-2B5A-4F46-BA24-47F109A87E3C}" name="Column1061" dataDxfId="15464"/>
    <tableColumn id="1071" xr3:uid="{8E37ECAD-BE7A-4FF2-9163-32D247AFAE1B}" name="Column1062" dataDxfId="15463"/>
    <tableColumn id="1072" xr3:uid="{E8FCE5C3-A598-4629-94B7-5F0965DB52CA}" name="Column1063" dataDxfId="15462"/>
    <tableColumn id="1073" xr3:uid="{5C1D9DE3-1E70-442A-9DE8-29894CE5DA50}" name="Column1064" dataDxfId="15461"/>
    <tableColumn id="1074" xr3:uid="{3ECECEAE-7168-4BFF-8E20-83BE0C5BBA1E}" name="Column1065" dataDxfId="15460"/>
    <tableColumn id="1075" xr3:uid="{1C4E6090-3E16-4BA8-B2A5-ECF45A7C9040}" name="Column1066" dataDxfId="15459"/>
    <tableColumn id="1076" xr3:uid="{CC77D54A-8130-4975-9CAD-700295F66447}" name="Column1067" dataDxfId="15458"/>
    <tableColumn id="1077" xr3:uid="{F7D5E254-C2AF-4FEF-8445-2264E6209E8C}" name="Column1068" dataDxfId="15457"/>
    <tableColumn id="1078" xr3:uid="{B015E174-3C99-4237-ADCC-CA1F57396A38}" name="Column1069" dataDxfId="15456"/>
    <tableColumn id="1079" xr3:uid="{D658817E-D111-4F86-9F37-9359C690EDD9}" name="Column1070" dataDxfId="15455"/>
    <tableColumn id="1080" xr3:uid="{822DAB24-9545-4DB5-9D9F-756541F1853E}" name="Column1071" dataDxfId="15454"/>
    <tableColumn id="1081" xr3:uid="{575DA876-9464-4EDC-9EC1-F585BDEF5762}" name="Column1072" dataDxfId="15453"/>
    <tableColumn id="1082" xr3:uid="{B65E89B0-6EB1-46FC-8BC5-37038A706A4E}" name="Column1073" dataDxfId="15452"/>
    <tableColumn id="1083" xr3:uid="{0D463290-BA30-46F0-9765-40DDB558D9CF}" name="Column1074" dataDxfId="15451"/>
    <tableColumn id="1084" xr3:uid="{A7B05677-18E8-4888-87C3-5D700A90732C}" name="Column1075" dataDxfId="15450"/>
    <tableColumn id="1085" xr3:uid="{B0C2635C-FD34-4A9A-9352-D7F48CA455A3}" name="Column1076" dataDxfId="15449"/>
    <tableColumn id="1086" xr3:uid="{25EB1F5C-ECC9-4726-8976-56FCA2378258}" name="Column1077" dataDxfId="15448"/>
    <tableColumn id="1087" xr3:uid="{827C1AB6-BE3A-47BF-A5DB-A47B3A3949DA}" name="Column1078" dataDxfId="15447"/>
    <tableColumn id="1088" xr3:uid="{526F6CD5-0C84-4B5B-A5F0-12646E7F1584}" name="Column1079" dataDxfId="15446"/>
    <tableColumn id="1089" xr3:uid="{B01036CB-4952-49EE-BC4F-009E16FE7752}" name="Column1080" dataDxfId="15445"/>
    <tableColumn id="1090" xr3:uid="{06594AFD-C302-4BFE-B1E9-C39CE0EEE96E}" name="Column1081" dataDxfId="15444"/>
    <tableColumn id="1091" xr3:uid="{3E980269-06E3-4812-ABAE-2EA585F1F95B}" name="Column1082" dataDxfId="15443"/>
    <tableColumn id="1092" xr3:uid="{F57805D9-230D-450E-8E21-F5107A818401}" name="Column1083" dataDxfId="15442"/>
    <tableColumn id="1093" xr3:uid="{C9748D81-3839-4914-ACA9-56E08DF219C7}" name="Column1084" dataDxfId="15441"/>
    <tableColumn id="1094" xr3:uid="{80620306-A607-48AF-BAD0-DB9797EEE358}" name="Column1085" dataDxfId="15440"/>
    <tableColumn id="1095" xr3:uid="{FD0392D7-8084-4B61-924D-E649451A86E4}" name="Column1086" dataDxfId="15439"/>
    <tableColumn id="1096" xr3:uid="{72B5F295-D7C2-4053-B99A-29E516951FE6}" name="Column1087" dataDxfId="15438"/>
    <tableColumn id="1097" xr3:uid="{FEC2E76D-1081-4D59-B458-F31661CE98ED}" name="Column1088" dataDxfId="15437"/>
    <tableColumn id="1098" xr3:uid="{52F62A88-98C4-4A90-AAEE-30D7ECA8DF6B}" name="Column1089" dataDxfId="15436"/>
    <tableColumn id="1099" xr3:uid="{98D14E0F-2BD3-4AD8-95E8-94352C8155F2}" name="Column1090" dataDxfId="15435"/>
    <tableColumn id="1100" xr3:uid="{A67D078B-C2B0-4946-9858-DBE1EA4B36FB}" name="Column1091" dataDxfId="15434"/>
    <tableColumn id="1101" xr3:uid="{3680C43C-634B-45B8-8FCD-1664EE225FC1}" name="Column1092" dataDxfId="15433"/>
    <tableColumn id="1102" xr3:uid="{03DFCED8-7CE4-43CB-8944-040577AC2D69}" name="Column1093" dataDxfId="15432"/>
    <tableColumn id="1103" xr3:uid="{0EAB81AB-4CD7-4700-B950-290921421B83}" name="Column1094" dataDxfId="15431"/>
    <tableColumn id="1104" xr3:uid="{CAD513EE-EEDC-4662-AC71-A2F42F34B72F}" name="Column1095" dataDxfId="15430"/>
    <tableColumn id="1105" xr3:uid="{BDA31406-8432-4841-9879-95E73F8072AE}" name="Column1096" dataDxfId="15429"/>
    <tableColumn id="1106" xr3:uid="{BC74D479-8A35-4DC2-B169-310B09FE60A7}" name="Column1097" dataDxfId="15428"/>
    <tableColumn id="1107" xr3:uid="{85189984-239F-4D89-8FB0-5EFEAED09D43}" name="Column1098" dataDxfId="15427"/>
    <tableColumn id="1108" xr3:uid="{E7048574-C2E2-4E6B-99D2-53B32529F2AD}" name="Column1099" dataDxfId="15426"/>
    <tableColumn id="1109" xr3:uid="{193ECBF6-7E36-4BF1-8F5A-0E2A45D70260}" name="Column1100" dataDxfId="15425"/>
    <tableColumn id="1110" xr3:uid="{977FAA19-01EC-4273-8E1C-067D56D74C7B}" name="Column1101" dataDxfId="15424"/>
    <tableColumn id="1111" xr3:uid="{237B3368-33F9-4324-B180-191E2B8CEF18}" name="Column1102" dataDxfId="15423"/>
    <tableColumn id="1112" xr3:uid="{7536EC0D-E632-40BF-AF69-A43019097E38}" name="Column1103" dataDxfId="15422"/>
    <tableColumn id="1113" xr3:uid="{3F1A30A3-D82B-4B7E-ADE9-2A327B425AB3}" name="Column1104" dataDxfId="15421"/>
    <tableColumn id="1114" xr3:uid="{AD3A3887-1203-4064-897D-372D2A9EB272}" name="Column1105" dataDxfId="15420"/>
    <tableColumn id="1115" xr3:uid="{A50F6011-C4AD-4E9D-A648-8F2843A14896}" name="Column1106" dataDxfId="15419"/>
    <tableColumn id="1116" xr3:uid="{2F6849FD-B59C-4DF4-9529-1793DDA93A15}" name="Column1107" dataDxfId="15418"/>
    <tableColumn id="1117" xr3:uid="{F6AD877C-55E7-421A-B9A4-78401D2A70A7}" name="Column1108" dataDxfId="15417"/>
    <tableColumn id="1118" xr3:uid="{8AC3229D-7710-42C9-B354-6C6C43967E8A}" name="Column1109" dataDxfId="15416"/>
    <tableColumn id="1119" xr3:uid="{D32B9CBC-37F2-428C-A6E3-ABE1D47E353E}" name="Column1110" dataDxfId="15415"/>
    <tableColumn id="1120" xr3:uid="{14F659D7-1022-4274-8772-69B6B84DC9D9}" name="Column1111" dataDxfId="15414"/>
    <tableColumn id="1121" xr3:uid="{88FEDF73-B18B-490D-9252-58889B8E9501}" name="Column1112" dataDxfId="15413"/>
    <tableColumn id="1122" xr3:uid="{587DC178-3A56-4266-91AB-F51422D117F4}" name="Column1113" dataDxfId="15412"/>
    <tableColumn id="1123" xr3:uid="{FB0F1294-BA91-4EFF-8237-8971B53A9B7A}" name="Column1114" dataDxfId="15411"/>
    <tableColumn id="1124" xr3:uid="{671D2A33-D51D-4B40-BB1B-84EE79A71390}" name="Column1115" dataDxfId="15410"/>
    <tableColumn id="1125" xr3:uid="{0F0E9BAC-0EC7-4E70-BCB1-C54D1DD6F2AB}" name="Column1116" dataDxfId="15409"/>
    <tableColumn id="1126" xr3:uid="{1CACA6CD-32D8-4C26-BDB9-79C2E4E5D83E}" name="Column1117" dataDxfId="15408"/>
    <tableColumn id="1127" xr3:uid="{EF3BA552-5F13-44E0-B162-8AE394656BD5}" name="Column1118" dataDxfId="15407"/>
    <tableColumn id="1128" xr3:uid="{153F8861-EFCD-45BD-92ED-A0C31821E452}" name="Column1119" dataDxfId="15406"/>
    <tableColumn id="1129" xr3:uid="{F62DABAE-286E-4F19-B0FE-1C199D1BB24E}" name="Column1120" dataDxfId="15405"/>
    <tableColumn id="1130" xr3:uid="{1A505EDA-32CC-4357-9BE1-FD1B22FB47BC}" name="Column1121" dataDxfId="15404"/>
    <tableColumn id="1131" xr3:uid="{85D699C6-C4DC-44F5-95EF-1256E3BE25AE}" name="Column1122" dataDxfId="15403"/>
    <tableColumn id="1132" xr3:uid="{88C6DEBD-93E1-4A90-8FCD-846FC037A04A}" name="Column1123" dataDxfId="15402"/>
    <tableColumn id="1133" xr3:uid="{288B9F52-2922-4CCE-BBA0-D600F157F291}" name="Column1124" dataDxfId="15401"/>
    <tableColumn id="1134" xr3:uid="{A0AAADE1-977C-422C-96D6-46E52E58E082}" name="Column1125" dataDxfId="15400"/>
    <tableColumn id="1135" xr3:uid="{7F302D55-BCEA-4F14-B84C-5C19361903D7}" name="Column1126" dataDxfId="15399"/>
    <tableColumn id="1136" xr3:uid="{22A15671-1F4C-4CE8-85FF-C825E58FCE62}" name="Column1127" dataDxfId="15398"/>
    <tableColumn id="1137" xr3:uid="{6DFA79F7-80B6-4BBB-B681-F9498E2334F5}" name="Column1128" dataDxfId="15397"/>
    <tableColumn id="1138" xr3:uid="{63D57FA4-5281-4F7C-B31A-8802D4204388}" name="Column1129" dataDxfId="15396"/>
    <tableColumn id="1139" xr3:uid="{8ED5CF7F-2B1B-4CDF-86CC-2DC07C9B8F0B}" name="Column1130" dataDxfId="15395"/>
    <tableColumn id="1140" xr3:uid="{84103238-99E4-45FB-A8B3-5ED1603393A8}" name="Column1131" dataDxfId="15394"/>
    <tableColumn id="1141" xr3:uid="{C87B75C7-BB8B-42DC-B6AD-E191BADD737C}" name="Column1132" dataDxfId="15393"/>
    <tableColumn id="1142" xr3:uid="{27364155-51A4-4388-A28B-4D6A3B01B4D3}" name="Column1133" dataDxfId="15392"/>
    <tableColumn id="1143" xr3:uid="{842AA180-16E9-497B-8762-B515FC828782}" name="Column1134" dataDxfId="15391"/>
    <tableColumn id="1144" xr3:uid="{603AA3EE-A53C-4603-BFE0-B89025A0C93F}" name="Column1135" dataDxfId="15390"/>
    <tableColumn id="1145" xr3:uid="{8ADB032F-A016-4263-87DC-24CFF90883FE}" name="Column1136" dataDxfId="15389"/>
    <tableColumn id="1146" xr3:uid="{A0A1D32F-E8F3-489E-9AC8-CCE66874A1CE}" name="Column1137" dataDxfId="15388"/>
    <tableColumn id="1147" xr3:uid="{119771C9-6610-4891-ADF7-68218AE37D26}" name="Column1138" dataDxfId="15387"/>
    <tableColumn id="1148" xr3:uid="{3DB395FF-D218-4689-8978-44C51F146D3D}" name="Column1139" dataDxfId="15386"/>
    <tableColumn id="1149" xr3:uid="{A7C2C974-7401-4879-9B03-ACA5BAC993B0}" name="Column1140" dataDxfId="15385"/>
    <tableColumn id="1150" xr3:uid="{6AE3EB09-5E55-4DD1-A03B-84E3B3DC7392}" name="Column1141" dataDxfId="15384"/>
    <tableColumn id="1151" xr3:uid="{46DDC914-0E0F-4386-A0D1-C74206CA82E5}" name="Column1142" dataDxfId="15383"/>
    <tableColumn id="1152" xr3:uid="{20F766A6-0B4B-49A8-8B15-4DED0DA0500B}" name="Column1143" dataDxfId="15382"/>
    <tableColumn id="1153" xr3:uid="{6C82DB3D-37A1-4A32-8B33-406DD9F3FC3D}" name="Column1144" dataDxfId="15381"/>
    <tableColumn id="1154" xr3:uid="{C7A1DB0F-81A7-4E8F-89FF-AEF5292A23A1}" name="Column1145" dataDxfId="15380"/>
    <tableColumn id="1155" xr3:uid="{9FBFB0BF-8122-4C60-A938-F342A3A0B313}" name="Column1146" dataDxfId="15379"/>
    <tableColumn id="1156" xr3:uid="{5507D9A7-5972-4C11-A44F-821A2540B6A5}" name="Column1147" dataDxfId="15378"/>
    <tableColumn id="1157" xr3:uid="{C73C046E-D947-4B7B-A83D-1C0E8A27F1C2}" name="Column1148" dataDxfId="15377"/>
    <tableColumn id="1158" xr3:uid="{82CD6DCF-EC8D-4C7D-92BB-81D51DA46D00}" name="Column1149" dataDxfId="15376"/>
    <tableColumn id="1159" xr3:uid="{3FF567CB-2141-4B49-A033-11F5401072D9}" name="Column1150" dataDxfId="15375"/>
    <tableColumn id="1160" xr3:uid="{87BB0D7F-735C-4A9C-85FC-565F44169458}" name="Column1151" dataDxfId="15374"/>
    <tableColumn id="1161" xr3:uid="{CD369642-C38B-43A6-B8E6-99F60A8D20BA}" name="Column1152" dataDxfId="15373"/>
    <tableColumn id="1162" xr3:uid="{FAC1D81F-08E4-4B19-AB34-CA2BBB69C373}" name="Column1153" dataDxfId="15372"/>
    <tableColumn id="1163" xr3:uid="{CE3A957C-17D9-4E5E-B7FA-3A448A874115}" name="Column1154" dataDxfId="15371"/>
    <tableColumn id="1164" xr3:uid="{E2EF9904-84A1-48CB-AC88-66FED90EAEC2}" name="Column1155" dataDxfId="15370"/>
    <tableColumn id="1165" xr3:uid="{34A38B75-FECD-4AB8-9D6D-DEF11F180D1F}" name="Column1156" dataDxfId="15369"/>
    <tableColumn id="1166" xr3:uid="{329FFEBA-2BF2-48A3-B814-E4DD75B242E8}" name="Column1157" dataDxfId="15368"/>
    <tableColumn id="1167" xr3:uid="{2C89E3C0-2FA4-486E-A5FC-8279CD669807}" name="Column1158" dataDxfId="15367"/>
    <tableColumn id="1168" xr3:uid="{1B83A34F-5D95-4FDD-A8AA-3C7E4E852908}" name="Column1159" dataDxfId="15366"/>
    <tableColumn id="1169" xr3:uid="{CD20E72C-FD67-4F1A-844F-279B4E6A8AF4}" name="Column1160" dataDxfId="15365"/>
    <tableColumn id="1170" xr3:uid="{75B58A86-44FE-4E18-8408-5FEF624E1557}" name="Column1161" dataDxfId="15364"/>
    <tableColumn id="1171" xr3:uid="{C8F6ACEC-0892-4FFC-86EA-CB5567575C45}" name="Column1162" dataDxfId="15363"/>
    <tableColumn id="1172" xr3:uid="{6E0C786E-A17B-461D-B7F2-F803F5591BE9}" name="Column1163" dataDxfId="15362"/>
    <tableColumn id="1173" xr3:uid="{1E82F254-6B80-4C65-B982-601B8785CE03}" name="Column1164" dataDxfId="15361"/>
    <tableColumn id="1174" xr3:uid="{6DC3585A-5954-43FD-9A32-AA72BAD598F8}" name="Column1165" dataDxfId="15360"/>
    <tableColumn id="1175" xr3:uid="{A14F5661-6E6B-4D3F-B457-FDC3E54A58DF}" name="Column1166" dataDxfId="15359"/>
    <tableColumn id="1176" xr3:uid="{6111B36B-EB44-454D-BA36-4F0ABA960057}" name="Column1167" dataDxfId="15358"/>
    <tableColumn id="1177" xr3:uid="{06AE626F-578A-4813-9933-2277E66756A0}" name="Column1168" dataDxfId="15357"/>
    <tableColumn id="1178" xr3:uid="{58FFF184-9AA2-4B2F-89B5-D5203CC78CFD}" name="Column1169" dataDxfId="15356"/>
    <tableColumn id="1179" xr3:uid="{37DA5147-E4C4-47B3-A6E9-A8D2C48B9CC7}" name="Column1170" dataDxfId="15355"/>
    <tableColumn id="1180" xr3:uid="{71D22ADD-25EB-4EBF-BA29-F65128A342FD}" name="Column1171" dataDxfId="15354"/>
    <tableColumn id="1181" xr3:uid="{32DCE178-9E70-41A3-8785-3AB5818229FB}" name="Column1172" dataDxfId="15353"/>
    <tableColumn id="1182" xr3:uid="{13E0719A-EE33-4FFE-B517-87F2A249F35C}" name="Column1173" dataDxfId="15352"/>
    <tableColumn id="1183" xr3:uid="{BF230A06-EE37-43CB-9622-97AC057B32AE}" name="Column1174" dataDxfId="15351"/>
    <tableColumn id="1184" xr3:uid="{10664627-5B46-4898-B6A8-5442B27C9C53}" name="Column1175" dataDxfId="15350"/>
    <tableColumn id="1185" xr3:uid="{B9AA7838-A482-476B-8F77-4EC1BC1659F5}" name="Column1176" dataDxfId="15349"/>
    <tableColumn id="1186" xr3:uid="{76C22FA2-5F02-4191-9898-5A150046F1EB}" name="Column1177" dataDxfId="15348"/>
    <tableColumn id="1187" xr3:uid="{34976F1C-38B8-4BCD-8B30-4C1CF1111FCE}" name="Column1178" dataDxfId="15347"/>
    <tableColumn id="1188" xr3:uid="{05366AC9-A3AB-43FF-9747-58634264F41A}" name="Column1179" dataDxfId="15346"/>
    <tableColumn id="1189" xr3:uid="{E380DC5E-05ED-448C-A4B2-A1A03DC55469}" name="Column1180" dataDxfId="15345"/>
    <tableColumn id="1190" xr3:uid="{B80530C8-F962-4EDE-B96C-9598FDFD83FA}" name="Column1181" dataDxfId="15344"/>
    <tableColumn id="1191" xr3:uid="{F38C030F-8988-423D-9F20-B846FB851839}" name="Column1182" dataDxfId="15343"/>
    <tableColumn id="1192" xr3:uid="{1ADDD41A-4ECA-4EFF-80EB-44FC84FEC6BC}" name="Column1183" dataDxfId="15342"/>
    <tableColumn id="1193" xr3:uid="{3ED00B16-B3E7-4188-AAFA-127B3F1F0885}" name="Column1184" dataDxfId="15341"/>
    <tableColumn id="1194" xr3:uid="{C4C70EB2-FF63-40E4-A792-9EB780EB5909}" name="Column1185" dataDxfId="15340"/>
    <tableColumn id="1195" xr3:uid="{E86BF653-E316-40B7-A31F-E8C26E743FBC}" name="Column1186" dataDxfId="15339"/>
    <tableColumn id="1196" xr3:uid="{7F22799D-18D2-4D99-AC7E-5481F680D6E7}" name="Column1187" dataDxfId="15338"/>
    <tableColumn id="1197" xr3:uid="{126A0949-F162-4193-B38D-CC4F55C8E0DA}" name="Column1188" dataDxfId="15337"/>
    <tableColumn id="1198" xr3:uid="{5FB397AE-C44F-4E50-A8D9-CEBCEA50F7EA}" name="Column1189" dataDxfId="15336"/>
    <tableColumn id="1199" xr3:uid="{983916CF-0DC8-4183-99AC-061DA9F4E7CF}" name="Column1190" dataDxfId="15335"/>
    <tableColumn id="1200" xr3:uid="{698A0E72-2C5E-406D-97DD-C532989ED02C}" name="Column1191" dataDxfId="15334"/>
    <tableColumn id="1201" xr3:uid="{D345B22D-1A0C-4A28-B030-73F92E178E28}" name="Column1192" dataDxfId="15333"/>
    <tableColumn id="1202" xr3:uid="{E2C2CD6C-D0D6-4DE2-B639-45C38A56A8B2}" name="Column1193" dataDxfId="15332"/>
    <tableColumn id="1203" xr3:uid="{BD75A303-FA61-45D4-84CA-254FB7A95E55}" name="Column1194" dataDxfId="15331"/>
    <tableColumn id="1204" xr3:uid="{E9D9ED6D-B905-4853-9302-B1DA492D35C1}" name="Column1195" dataDxfId="15330"/>
    <tableColumn id="1205" xr3:uid="{C80BAD6C-F084-41B3-A581-130664B83CF4}" name="Column1196" dataDxfId="15329"/>
    <tableColumn id="1206" xr3:uid="{8D623FD4-C0F7-4D9E-97C2-D5480C22DB0F}" name="Column1197" dataDxfId="15328"/>
    <tableColumn id="1207" xr3:uid="{F8F7EE9F-7600-4784-A90B-ED734A12880A}" name="Column1198" dataDxfId="15327"/>
    <tableColumn id="1208" xr3:uid="{3BBE853A-9AC2-475D-A3D3-BB162CB9A849}" name="Column1199" dataDxfId="15326"/>
    <tableColumn id="1209" xr3:uid="{FC37999F-6C79-4E55-B107-3C41CD099A88}" name="Column1200" dataDxfId="15325"/>
    <tableColumn id="1210" xr3:uid="{8369F13B-A1F0-4A20-9095-D03BF97ED5A6}" name="Column1201" dataDxfId="15324"/>
    <tableColumn id="1211" xr3:uid="{E64C3E80-1237-4678-8EBF-4581CE0E0120}" name="Column1202" dataDxfId="15323"/>
    <tableColumn id="1212" xr3:uid="{09B39E8D-DFCE-4F78-88DC-CE50D552C555}" name="Column1203" dataDxfId="15322"/>
    <tableColumn id="1213" xr3:uid="{F6D72C0C-6C25-4151-A690-8E36C2B58410}" name="Column1204" dataDxfId="15321"/>
    <tableColumn id="1214" xr3:uid="{053B4AD1-4838-456E-B238-8110DB4BD3C1}" name="Column1205" dataDxfId="15320"/>
    <tableColumn id="1215" xr3:uid="{19D3DF45-1387-4BFE-B0D4-F9438BC52561}" name="Column1206" dataDxfId="15319"/>
    <tableColumn id="1216" xr3:uid="{36FA1F8E-248E-4928-A0BD-65A6338F90C6}" name="Column1207" dataDxfId="15318"/>
    <tableColumn id="1217" xr3:uid="{1BDE39AD-4B98-4A6C-83AC-50E092C54B81}" name="Column1208" dataDxfId="15317"/>
    <tableColumn id="1218" xr3:uid="{F29D243B-B18B-4C47-8AA8-085771772C1A}" name="Column1209" dataDxfId="15316"/>
    <tableColumn id="1219" xr3:uid="{F4C83C32-C8D6-4823-9AA1-75CB976DA29F}" name="Column1210" dataDxfId="15315"/>
    <tableColumn id="1220" xr3:uid="{77903CD0-BD8A-4692-B88F-3D8A32B5C3A1}" name="Column1211" dataDxfId="15314"/>
    <tableColumn id="1221" xr3:uid="{19A272E0-42D1-4079-B38D-5F85C85B27A9}" name="Column1212" dataDxfId="15313"/>
    <tableColumn id="1222" xr3:uid="{4B857C06-BD37-4DAD-A805-7E11B66E7F94}" name="Column1213" dataDxfId="15312"/>
    <tableColumn id="1223" xr3:uid="{04A174DB-BE03-47C6-B21C-6823AD749671}" name="Column1214" dataDxfId="15311"/>
    <tableColumn id="1224" xr3:uid="{E0620537-DBA9-4FEB-BAB5-FCF4E8D27EC5}" name="Column1215" dataDxfId="15310"/>
    <tableColumn id="1225" xr3:uid="{6B43D55F-2CE4-41F3-80B5-DECBB2B23C85}" name="Column1216" dataDxfId="15309"/>
    <tableColumn id="1226" xr3:uid="{70B198EA-FA0F-43C1-9457-429D1BD3D0BF}" name="Column1217" dataDxfId="15308"/>
    <tableColumn id="1227" xr3:uid="{C6CA6D0C-4E96-4983-839F-E0BEE44A8337}" name="Column1218" dataDxfId="15307"/>
    <tableColumn id="1228" xr3:uid="{825CC601-8E60-4817-B77C-1AF92B4A0D4A}" name="Column1219" dataDxfId="15306"/>
    <tableColumn id="1229" xr3:uid="{BAB0F780-DD50-46A2-A0F3-F65369E4A5A9}" name="Column1220" dataDxfId="15305"/>
    <tableColumn id="1230" xr3:uid="{6C5812FE-654D-4955-8451-8F9F04FD8872}" name="Column1221" dataDxfId="15304"/>
    <tableColumn id="1231" xr3:uid="{30DE76EE-1980-4B0F-8424-78F184DFC7E3}" name="Column1222" dataDxfId="15303"/>
    <tableColumn id="1232" xr3:uid="{C8BC8988-1A98-4ED3-AA04-6AD9732CE9CC}" name="Column1223" dataDxfId="15302"/>
    <tableColumn id="1233" xr3:uid="{8A9F86EA-B85B-45FC-AD7E-785C9BEF5E39}" name="Column1224" dataDxfId="15301"/>
    <tableColumn id="1234" xr3:uid="{19481E97-7519-4BFE-9314-BA8DCECEB07C}" name="Column1225" dataDxfId="15300"/>
    <tableColumn id="1235" xr3:uid="{1C110921-DC0E-4897-BF95-3D08FCFC7EB1}" name="Column1226" dataDxfId="15299"/>
    <tableColumn id="1236" xr3:uid="{D9B5A257-3545-4651-AD63-836C87D4A8A3}" name="Column1227" dataDxfId="15298"/>
    <tableColumn id="1237" xr3:uid="{379B070E-E187-43C3-A5CE-998117AF42E7}" name="Column1228" dataDxfId="15297"/>
    <tableColumn id="1238" xr3:uid="{0BBDE03D-6CDE-4AD2-92A7-41A231082371}" name="Column1229" dataDxfId="15296"/>
    <tableColumn id="1239" xr3:uid="{8996C9DD-829D-4563-94F8-9BAB0AF97000}" name="Column1230" dataDxfId="15295"/>
    <tableColumn id="1240" xr3:uid="{2C1A542C-E48B-4085-AFB3-18BC3D5684CA}" name="Column1231" dataDxfId="15294"/>
    <tableColumn id="1241" xr3:uid="{00941418-00C6-403E-9B5E-EBC7DC6880E2}" name="Column1232" dataDxfId="15293"/>
    <tableColumn id="1242" xr3:uid="{65EDD8F0-D232-4123-8126-BA84A995610A}" name="Column1233" dataDxfId="15292"/>
    <tableColumn id="1243" xr3:uid="{2FDF242B-6D8F-40F4-A929-8498B4160ECA}" name="Column1234" dataDxfId="15291"/>
    <tableColumn id="1244" xr3:uid="{EFECBD3D-AE70-4DFE-92C6-5AA0E51A45CF}" name="Column1235" dataDxfId="15290"/>
    <tableColumn id="1245" xr3:uid="{BCB71B34-7595-4928-90D3-B4C1D42C0114}" name="Column1236" dataDxfId="15289"/>
    <tableColumn id="1246" xr3:uid="{6A6C4A84-12DF-4152-9F0E-1466E8135E9A}" name="Column1237" dataDxfId="15288"/>
    <tableColumn id="1247" xr3:uid="{E73C882B-29A2-45C8-8339-D317FACB074E}" name="Column1238" dataDxfId="15287"/>
    <tableColumn id="1248" xr3:uid="{9700BD87-AD0F-4817-82FD-A33047F1B0F2}" name="Column1239" dataDxfId="15286"/>
    <tableColumn id="1249" xr3:uid="{CF2DC4B6-72A7-4AEE-8B9F-D32D83DAFF61}" name="Column1240" dataDxfId="15285"/>
    <tableColumn id="1250" xr3:uid="{1A69613B-C294-4A1D-A2DC-59EE32BF96D9}" name="Column1241" dataDxfId="15284"/>
    <tableColumn id="1251" xr3:uid="{81E1EAC7-DFFF-4648-9F65-17FF0E3CE0D3}" name="Column1242" dataDxfId="15283"/>
    <tableColumn id="1252" xr3:uid="{24693FB9-BACA-4B0E-9314-2643D513B67C}" name="Column1243" dataDxfId="15282"/>
    <tableColumn id="1253" xr3:uid="{D5BBCB58-3C7F-4D69-83FA-53FF85ACB5E5}" name="Column1244" dataDxfId="15281"/>
    <tableColumn id="1254" xr3:uid="{2790ACCC-21F5-4ABC-AC0D-2AE02F107581}" name="Column1245" dataDxfId="15280"/>
    <tableColumn id="1255" xr3:uid="{F3CE7CA1-BD8A-46A4-B2ED-1D6DD76CDAA4}" name="Column1246" dataDxfId="15279"/>
    <tableColumn id="1256" xr3:uid="{6175F4AC-9FF3-4E64-ACC1-C0647E7F817D}" name="Column1247" dataDxfId="15278"/>
    <tableColumn id="1257" xr3:uid="{DA576411-716E-49E1-936A-63EDF33D9C04}" name="Column1248" dataDxfId="15277"/>
    <tableColumn id="1258" xr3:uid="{54CE62E5-7A0F-4F7E-9364-6DD4374EB99F}" name="Column1249" dataDxfId="15276"/>
    <tableColumn id="1259" xr3:uid="{7283D7A6-29E6-4022-A38B-891E9DBD4033}" name="Column1250" dataDxfId="15275"/>
    <tableColumn id="1260" xr3:uid="{C5D1D78E-75CA-4180-BCFB-B1ACEB6E8BAB}" name="Column1251" dataDxfId="15274"/>
    <tableColumn id="1261" xr3:uid="{C9992CEF-72E4-45A3-97F7-1C38F6740B27}" name="Column1252" dataDxfId="15273"/>
    <tableColumn id="1262" xr3:uid="{1D0F0F26-A0D5-4895-8E2D-C18FE3BE1563}" name="Column1253" dataDxfId="15272"/>
    <tableColumn id="1263" xr3:uid="{BACD7DF7-8793-4B4A-9612-755896BC4274}" name="Column1254" dataDxfId="15271"/>
    <tableColumn id="1264" xr3:uid="{3572ACB8-ED9A-47AC-9E8D-77F46F2ED639}" name="Column1255" dataDxfId="15270"/>
    <tableColumn id="1265" xr3:uid="{FEC620C1-41B6-44C2-B98F-05E3F6D8DA05}" name="Column1256" dataDxfId="15269"/>
    <tableColumn id="1266" xr3:uid="{DE1605E5-72DA-4F90-B689-89EDBB258433}" name="Column1257" dataDxfId="15268"/>
    <tableColumn id="1267" xr3:uid="{3BB5768A-AAAD-4787-A4A4-B04AA9356F57}" name="Column1258" dataDxfId="15267"/>
    <tableColumn id="1268" xr3:uid="{455EC530-AD4B-4A54-AD57-896550DEA7B5}" name="Column1259" dataDxfId="15266"/>
    <tableColumn id="1269" xr3:uid="{4412B4BF-C65C-4A05-86A3-24F5CAD9AB89}" name="Column1260" dataDxfId="15265"/>
    <tableColumn id="1270" xr3:uid="{894303DD-DD06-40E4-92E6-94BF35FF5BCC}" name="Column1261" dataDxfId="15264"/>
    <tableColumn id="1271" xr3:uid="{E55D026E-1B16-4DFC-9DB3-2A50E22EAF0F}" name="Column1262" dataDxfId="15263"/>
    <tableColumn id="1272" xr3:uid="{489AE0D5-010F-480D-B561-693B99982648}" name="Column1263" dataDxfId="15262"/>
    <tableColumn id="1273" xr3:uid="{54728A92-0AD8-4D96-977D-EA35A2961261}" name="Column1264" dataDxfId="15261"/>
    <tableColumn id="1274" xr3:uid="{52B4FF32-C883-42CF-A9C8-A8A2EC57DA1B}" name="Column1265" dataDxfId="15260"/>
    <tableColumn id="1275" xr3:uid="{E34890C4-9A95-4F2F-A665-5042A18BCE28}" name="Column1266" dataDxfId="15259"/>
    <tableColumn id="1276" xr3:uid="{16F4D641-1320-4A4C-B1A5-AC0436DB60F4}" name="Column1267" dataDxfId="15258"/>
    <tableColumn id="1277" xr3:uid="{574856D9-274A-4993-B6BD-8E84AF7B1139}" name="Column1268" dataDxfId="15257"/>
    <tableColumn id="1278" xr3:uid="{091BF13B-6436-400D-9DCA-7DA6821669A3}" name="Column1269" dataDxfId="15256"/>
    <tableColumn id="1279" xr3:uid="{9A15937C-5580-43FA-998F-E64BF919EDC0}" name="Column1270" dataDxfId="15255"/>
    <tableColumn id="1280" xr3:uid="{1532B1D2-8A2A-440A-AFB8-9971F207D2C1}" name="Column1271" dataDxfId="15254"/>
    <tableColumn id="1281" xr3:uid="{E010F692-A1C2-4ED8-B0D3-C418F2DD5EB0}" name="Column1272" dataDxfId="15253"/>
    <tableColumn id="1282" xr3:uid="{14A12AB4-95C3-48CF-8FC0-E2CA8D77099B}" name="Column1273" dataDxfId="15252"/>
    <tableColumn id="1283" xr3:uid="{1F1EAAF8-5548-43B8-BDE6-A0202228CB46}" name="Column1274" dataDxfId="15251"/>
    <tableColumn id="1284" xr3:uid="{2AA1FAEB-7F6B-41F7-AD45-11D8D5747ECF}" name="Column1275" dataDxfId="15250"/>
    <tableColumn id="1285" xr3:uid="{29941E81-55DC-4E8F-84C0-6221C0C91902}" name="Column1276" dataDxfId="15249"/>
    <tableColumn id="1286" xr3:uid="{FE880FEB-DB67-4749-B18C-073C72B78410}" name="Column1277" dataDxfId="15248"/>
    <tableColumn id="1287" xr3:uid="{BD22963A-6A91-459F-8A9D-61FA41A8CF7D}" name="Column1278" dataDxfId="15247"/>
    <tableColumn id="1288" xr3:uid="{0445B643-B96D-4A10-ACFA-A95CDC7D140C}" name="Column1279" dataDxfId="15246"/>
    <tableColumn id="1289" xr3:uid="{BE5E6ED8-A308-4BB4-A8CF-C50CB4A45ECA}" name="Column1280" dataDxfId="15245"/>
    <tableColumn id="1290" xr3:uid="{EA9D0F20-1597-4D41-9B5A-F937B9AD8730}" name="Column1281" dataDxfId="15244"/>
    <tableColumn id="1291" xr3:uid="{EE1ED8F8-982D-46B7-A60D-66AC0D9BA218}" name="Column1282" dataDxfId="15243"/>
    <tableColumn id="1292" xr3:uid="{F2B8330C-479A-4B7A-8621-ADAB6A741663}" name="Column1283" dataDxfId="15242"/>
    <tableColumn id="1293" xr3:uid="{AB5DB8C1-F485-4BD2-BBCB-63A72B8CCA22}" name="Column1284" dataDxfId="15241"/>
    <tableColumn id="1294" xr3:uid="{725F4665-AC38-454C-8DCA-2BFB3EA44052}" name="Column1285" dataDxfId="15240"/>
    <tableColumn id="1295" xr3:uid="{48062CBB-5EBB-41A0-9859-8A36837C34C1}" name="Column1286" dataDxfId="15239"/>
    <tableColumn id="1296" xr3:uid="{240F19E6-5A27-4A07-9466-FBBE79DE7FF8}" name="Column1287" dataDxfId="15238"/>
    <tableColumn id="1297" xr3:uid="{DD6044A0-ED28-4F0C-8599-B770760E55F6}" name="Column1288" dataDxfId="15237"/>
    <tableColumn id="1298" xr3:uid="{5721A7C2-807C-4C99-9707-06A1A823EE34}" name="Column1289" dataDxfId="15236"/>
    <tableColumn id="1299" xr3:uid="{64A31FE6-694B-43A9-81B9-7BDC009920E1}" name="Column1290" dataDxfId="15235"/>
    <tableColumn id="1300" xr3:uid="{4A738BAE-2E92-4004-BAC6-A54DF6F27A89}" name="Column1291" dataDxfId="15234"/>
    <tableColumn id="1301" xr3:uid="{A40F736E-8A56-4AD5-915C-EE0582ABD184}" name="Column1292" dataDxfId="15233"/>
    <tableColumn id="1302" xr3:uid="{95E02CEC-2C77-4DAE-AF9B-E69BBF3CFF47}" name="Column1293" dataDxfId="15232"/>
    <tableColumn id="1303" xr3:uid="{58DD526C-75EA-41B7-AE1B-0231B3A89564}" name="Column1294" dataDxfId="15231"/>
    <tableColumn id="1304" xr3:uid="{D3AA2227-944F-4159-AB71-26DF96410EDC}" name="Column1295" dataDxfId="15230"/>
    <tableColumn id="1305" xr3:uid="{4D3A5042-C679-4437-8391-A545A88F82C0}" name="Column1296" dataDxfId="15229"/>
    <tableColumn id="1306" xr3:uid="{29298549-1DAD-4A7A-9FC6-C8BC48DF74CB}" name="Column1297" dataDxfId="15228"/>
    <tableColumn id="1307" xr3:uid="{75AF042C-EB26-45C8-ACB2-B1FA09E720BA}" name="Column1298" dataDxfId="15227"/>
    <tableColumn id="1308" xr3:uid="{1327CB59-739D-4EE6-8F18-4EA9284811B9}" name="Column1299" dataDxfId="15226"/>
    <tableColumn id="1309" xr3:uid="{F862C602-1FEF-4241-93AA-1C7D1CCE0417}" name="Column1300" dataDxfId="15225"/>
    <tableColumn id="1310" xr3:uid="{B57D356C-B135-4D04-BAA6-6F48BB2D2ACA}" name="Column1301" dataDxfId="15224"/>
    <tableColumn id="1311" xr3:uid="{760734E2-AD67-4CA3-858E-B51EEC91C4F3}" name="Column1302" dataDxfId="15223"/>
    <tableColumn id="1312" xr3:uid="{D3B277A4-B146-4669-8E35-29FC1E678523}" name="Column1303" dataDxfId="15222"/>
    <tableColumn id="1313" xr3:uid="{0A543F71-AE39-4CC0-A608-8FFF76027DB2}" name="Column1304" dataDxfId="15221"/>
    <tableColumn id="1314" xr3:uid="{9742CC5E-2EB3-48E6-9D3A-3B5671C3DD6F}" name="Column1305" dataDxfId="15220"/>
    <tableColumn id="1315" xr3:uid="{526167EE-4FF3-4FFB-93BB-E44634391607}" name="Column1306" dataDxfId="15219"/>
    <tableColumn id="1316" xr3:uid="{313A63E0-C8FD-4386-BCE8-F5E5475F47AD}" name="Column1307" dataDxfId="15218"/>
    <tableColumn id="1317" xr3:uid="{C974FFD4-2863-4819-BC16-941BA6487668}" name="Column1308" dataDxfId="15217"/>
    <tableColumn id="1318" xr3:uid="{0E770318-A826-4483-991B-4604FEEAF93D}" name="Column1309" dataDxfId="15216"/>
    <tableColumn id="1319" xr3:uid="{C05398CA-E2AC-420E-A606-CB0EBF434181}" name="Column1310" dataDxfId="15215"/>
    <tableColumn id="1320" xr3:uid="{E8795EA5-E312-4FB7-859D-0203814E6AEC}" name="Column1311" dataDxfId="15214"/>
    <tableColumn id="1321" xr3:uid="{387AE43E-9000-4002-A0F0-018841B66C36}" name="Column1312" dataDxfId="15213"/>
    <tableColumn id="1322" xr3:uid="{CD241DC1-A112-40B4-9DEB-7853820A29D6}" name="Column1313" dataDxfId="15212"/>
    <tableColumn id="1323" xr3:uid="{5E575F46-62B6-4FAE-BCB1-C9EC89E2D6F0}" name="Column1314" dataDxfId="15211"/>
    <tableColumn id="1324" xr3:uid="{E9F50D14-E7A3-43D2-A8EA-8A0B4A5AAC51}" name="Column1315" dataDxfId="15210"/>
    <tableColumn id="1325" xr3:uid="{A0DC36FF-74BE-41A3-93DB-51F6B88897D3}" name="Column1316" dataDxfId="15209"/>
    <tableColumn id="1326" xr3:uid="{56052098-3D3D-4F81-9AA6-EBA27157E83A}" name="Column1317" dataDxfId="15208"/>
    <tableColumn id="1327" xr3:uid="{7E0D0CC3-FCEA-4C93-94CC-A856421C8DC8}" name="Column1318" dataDxfId="15207"/>
    <tableColumn id="1328" xr3:uid="{DEAC6746-581D-41E7-A12C-D35D997A121D}" name="Column1319" dataDxfId="15206"/>
    <tableColumn id="1329" xr3:uid="{C3E4C45C-E0AD-45A7-9878-9211185202B1}" name="Column1320" dataDxfId="15205"/>
    <tableColumn id="1330" xr3:uid="{0947B3A9-62AD-4E6F-BE07-39E4FE4B1CAB}" name="Column1321" dataDxfId="15204"/>
    <tableColumn id="1331" xr3:uid="{F848AD47-5ABC-4914-83D8-4A11356C257F}" name="Column1322" dataDxfId="15203"/>
    <tableColumn id="1332" xr3:uid="{8ECEE082-B698-4179-AD37-D4A2B1FDE457}" name="Column1323" dataDxfId="15202"/>
    <tableColumn id="1333" xr3:uid="{89878956-1B47-483E-9D97-76F71816BB2E}" name="Column1324" dataDxfId="15201"/>
    <tableColumn id="1334" xr3:uid="{6C034165-51FC-4802-80D9-E3BF9BA0CCFF}" name="Column1325" dataDxfId="15200"/>
    <tableColumn id="1335" xr3:uid="{E4CD34D6-1736-4DA1-B425-51FABFB988E1}" name="Column1326" dataDxfId="15199"/>
    <tableColumn id="1336" xr3:uid="{2E937042-2D23-406F-9E59-858D7E175B59}" name="Column1327" dataDxfId="15198"/>
    <tableColumn id="1337" xr3:uid="{1E0EF936-2EC2-43FA-8A75-85F929D3ECFC}" name="Column1328" dataDxfId="15197"/>
    <tableColumn id="1338" xr3:uid="{AEFE793D-2CB5-4167-9382-36A426FA2EFE}" name="Column1329" dataDxfId="15196"/>
    <tableColumn id="1339" xr3:uid="{8A94E6A7-02A6-41C5-BC1B-84E12209B975}" name="Column1330" dataDxfId="15195"/>
    <tableColumn id="1340" xr3:uid="{9E36E797-2699-44CA-BC6B-C9FCCC641AD4}" name="Column1331" dataDxfId="15194"/>
    <tableColumn id="1341" xr3:uid="{823259D1-D8A0-4D7F-BC6F-FFA2C5A15955}" name="Column1332" dataDxfId="15193"/>
    <tableColumn id="1342" xr3:uid="{3DFB85AE-DFA7-4AD7-BB23-7871166547D9}" name="Column1333" dataDxfId="15192"/>
    <tableColumn id="1343" xr3:uid="{D00DDF31-D580-4A58-B055-8D3B3D93D16C}" name="Column1334" dataDxfId="15191"/>
    <tableColumn id="1344" xr3:uid="{6D741345-4F0E-4C4B-8035-DF097A9DB075}" name="Column1335" dataDxfId="15190"/>
    <tableColumn id="1345" xr3:uid="{DD771CCA-E255-4855-9D12-0ABCC012AEFC}" name="Column1336" dataDxfId="15189"/>
    <tableColumn id="1346" xr3:uid="{1BDA242B-2560-48AE-A0EA-C46CBA6BD76E}" name="Column1337" dataDxfId="15188"/>
    <tableColumn id="1347" xr3:uid="{3EB2B58B-17A6-45F2-B950-1EE5BB1F5DFD}" name="Column1338" dataDxfId="15187"/>
    <tableColumn id="1348" xr3:uid="{5370D115-37C6-440D-B9D5-0950EDE38869}" name="Column1339" dataDxfId="15186"/>
    <tableColumn id="1349" xr3:uid="{E54C7D12-FCEC-425F-B2E5-51B9B820FD43}" name="Column1340" dataDxfId="15185"/>
    <tableColumn id="1350" xr3:uid="{C3FCA48E-F9C3-4201-9EA8-BB875BE18052}" name="Column1341" dataDxfId="15184"/>
    <tableColumn id="1351" xr3:uid="{54AD66FC-4584-4330-9B37-0DAF33681E61}" name="Column1342" dataDxfId="15183"/>
    <tableColumn id="1352" xr3:uid="{F026423C-3DCC-4A77-8898-D0B6789CFE01}" name="Column1343" dataDxfId="15182"/>
    <tableColumn id="1353" xr3:uid="{F8B89131-4DEC-450A-88A6-CE75F7CE6134}" name="Column1344" dataDxfId="15181"/>
    <tableColumn id="1354" xr3:uid="{F503D0A9-2ED5-4823-B364-008B0E7FCF23}" name="Column1345" dataDxfId="15180"/>
    <tableColumn id="1355" xr3:uid="{6D6D71E7-C771-4BBB-84D3-74703A3C7288}" name="Column1346" dataDxfId="15179"/>
    <tableColumn id="1356" xr3:uid="{2C85527A-6E6A-45B7-B445-215BD1175ABE}" name="Column1347" dataDxfId="15178"/>
    <tableColumn id="1357" xr3:uid="{DDDCE646-7F8E-4E62-A4D4-9CF3E3513177}" name="Column1348" dataDxfId="15177"/>
    <tableColumn id="1358" xr3:uid="{191CCF95-0046-44E2-88BA-9523F183CB86}" name="Column1349" dataDxfId="15176"/>
    <tableColumn id="1359" xr3:uid="{19C1721D-84A8-465D-A2B7-07DD6C674509}" name="Column1350" dataDxfId="15175"/>
    <tableColumn id="1360" xr3:uid="{B3B87332-1469-4172-AC80-F4E3BDC33FFB}" name="Column1351" dataDxfId="15174"/>
    <tableColumn id="1361" xr3:uid="{60BA3204-9233-4FB4-9936-DEB4A88105EE}" name="Column1352" dataDxfId="15173"/>
    <tableColumn id="1362" xr3:uid="{1475F9A2-A049-4DA4-B639-8C44D2D961E1}" name="Column1353" dataDxfId="15172"/>
    <tableColumn id="1363" xr3:uid="{ADD15B02-ED9A-42DE-B68C-386D5704093B}" name="Column1354" dataDxfId="15171"/>
    <tableColumn id="1364" xr3:uid="{BE09B904-5990-44E7-BC9B-88361F2D36A6}" name="Column1355" dataDxfId="15170"/>
    <tableColumn id="1365" xr3:uid="{2EEC0415-AC5C-4932-BD97-2BC47BB6F788}" name="Column1356" dataDxfId="15169"/>
    <tableColumn id="1366" xr3:uid="{4D2A2894-6968-4530-8307-486C09380709}" name="Column1357" dataDxfId="15168"/>
    <tableColumn id="1367" xr3:uid="{20B10D4A-3628-4E93-B3C3-7CD1F519AB5D}" name="Column1358" dataDxfId="15167"/>
    <tableColumn id="1368" xr3:uid="{30164BF8-262B-4A28-9874-E496DCDE3353}" name="Column1359" dataDxfId="15166"/>
    <tableColumn id="1369" xr3:uid="{F2996680-4628-4526-96FE-D49342ABF3BD}" name="Column1360" dataDxfId="15165"/>
    <tableColumn id="1370" xr3:uid="{56500EC5-ABA8-4FD0-A2BE-72C1D86883EE}" name="Column1361" dataDxfId="15164"/>
    <tableColumn id="1371" xr3:uid="{3118AB91-FDFF-43A8-8CDA-563ED13C5AE0}" name="Column1362" dataDxfId="15163"/>
    <tableColumn id="1372" xr3:uid="{C23ED7F2-2F7F-4B49-A63E-BE4987194166}" name="Column1363" dataDxfId="15162"/>
    <tableColumn id="1373" xr3:uid="{4EDED747-68B5-459F-9105-FED265A93B33}" name="Column1364" dataDxfId="15161"/>
    <tableColumn id="1374" xr3:uid="{6C8A38EA-0CF4-414F-A7CE-AEC649C6ACBC}" name="Column1365" dataDxfId="15160"/>
    <tableColumn id="1375" xr3:uid="{51BFCE1F-C405-4B6D-BD88-F14A234AC630}" name="Column1366" dataDxfId="15159"/>
    <tableColumn id="1376" xr3:uid="{B86C9609-8FDD-4164-8D3D-DC5E791BA79C}" name="Column1367" dataDxfId="15158"/>
    <tableColumn id="1377" xr3:uid="{71F45AEC-00CC-49DC-B43F-779DB08E6B2D}" name="Column1368" dataDxfId="15157"/>
    <tableColumn id="1378" xr3:uid="{A3793A17-8E3A-4D05-9DEE-3606BF47A6B2}" name="Column1369" dataDxfId="15156"/>
    <tableColumn id="1379" xr3:uid="{B63B9ABC-578B-414F-8299-C684D07DA968}" name="Column1370" dataDxfId="15155"/>
    <tableColumn id="1380" xr3:uid="{5F30737F-D1F1-439E-8323-98739EF7C28C}" name="Column1371" dataDxfId="15154"/>
    <tableColumn id="1381" xr3:uid="{30866244-38A2-49D9-A501-6FB061080128}" name="Column1372" dataDxfId="15153"/>
    <tableColumn id="1382" xr3:uid="{748DD4A5-7F3F-4EAA-B372-8CC9BD9AE508}" name="Column1373" dataDxfId="15152"/>
    <tableColumn id="1383" xr3:uid="{B6D85082-C772-4C5D-8C86-C2B641F05F81}" name="Column1374" dataDxfId="15151"/>
    <tableColumn id="1384" xr3:uid="{3DAD53C5-1CAA-4C4B-906D-9CF411A2B533}" name="Column1375" dataDxfId="15150"/>
    <tableColumn id="1385" xr3:uid="{4A788073-D1E6-4114-9813-BB922B2C79C0}" name="Column1376" dataDxfId="15149"/>
    <tableColumn id="1386" xr3:uid="{ACA79305-4E67-4968-ACEA-20FAB60FFB7B}" name="Column1377" dataDxfId="15148"/>
    <tableColumn id="1387" xr3:uid="{F066DC5C-919F-4F78-8603-8EE484DA744E}" name="Column1378" dataDxfId="15147"/>
    <tableColumn id="1388" xr3:uid="{871B5897-C9DF-4509-AC68-E062ACC54B9D}" name="Column1379" dataDxfId="15146"/>
    <tableColumn id="1389" xr3:uid="{80CC715B-F914-46DF-9BEB-CEE3698B4DDC}" name="Column1380" dataDxfId="15145"/>
    <tableColumn id="1390" xr3:uid="{9CC8DED5-2732-4DB9-B0E2-8F61BEB67CF3}" name="Column1381" dataDxfId="15144"/>
    <tableColumn id="1391" xr3:uid="{AF1B205A-EE86-4611-AE47-C968D9399684}" name="Column1382" dataDxfId="15143"/>
    <tableColumn id="1392" xr3:uid="{EC64585C-AFDC-4C4A-B061-ADC7BA5A5C0B}" name="Column1383" dataDxfId="15142"/>
    <tableColumn id="1393" xr3:uid="{45FE0EC3-09E7-49D5-8422-6483CCA5A3F8}" name="Column1384" dataDxfId="15141"/>
    <tableColumn id="1394" xr3:uid="{E7239A9A-E6AE-4989-9CD3-304E7E4F0075}" name="Column1385" dataDxfId="15140"/>
    <tableColumn id="1395" xr3:uid="{C1A14DC1-AB8E-429C-BEB1-9BE48424E697}" name="Column1386" dataDxfId="15139"/>
    <tableColumn id="1396" xr3:uid="{EC8D38F5-3994-4B25-BF9D-951E55171C73}" name="Column1387" dataDxfId="15138"/>
    <tableColumn id="1397" xr3:uid="{0F74B3BF-7AA8-4BC7-9224-734AB45B94D1}" name="Column1388" dataDxfId="15137"/>
    <tableColumn id="1398" xr3:uid="{ADF56FA5-F680-4875-BDBC-43F3277929C6}" name="Column1389" dataDxfId="15136"/>
    <tableColumn id="1399" xr3:uid="{1673087D-61B9-4307-B16A-393D718ADC96}" name="Column1390" dataDxfId="15135"/>
    <tableColumn id="1400" xr3:uid="{CDBB925F-0DBF-4F12-8803-2AE6583F4266}" name="Column1391" dataDxfId="15134"/>
    <tableColumn id="1401" xr3:uid="{7EE99596-4446-44B1-AFB2-92D57F3B03D0}" name="Column1392" dataDxfId="15133"/>
    <tableColumn id="1402" xr3:uid="{08C31CBD-0E80-4736-90AD-CD37DC8A7D51}" name="Column1393" dataDxfId="15132"/>
    <tableColumn id="1403" xr3:uid="{6C83A1F3-A717-4A59-893A-438369F0F1CC}" name="Column1394" dataDxfId="15131"/>
    <tableColumn id="1404" xr3:uid="{7429FF6C-1A37-4FA9-BEF2-A154A48287AF}" name="Column1395" dataDxfId="15130"/>
    <tableColumn id="1405" xr3:uid="{612B1429-7E4A-4254-8F54-F2BEA68BD67E}" name="Column1396" dataDxfId="15129"/>
    <tableColumn id="1406" xr3:uid="{ED746056-F06F-43BD-99A2-A5B737DCD9D7}" name="Column1397" dataDxfId="15128"/>
    <tableColumn id="1407" xr3:uid="{168DCB00-71CF-48BA-B38D-A8884173833B}" name="Column1398" dataDxfId="15127"/>
    <tableColumn id="1408" xr3:uid="{A2414464-2488-42FA-9749-B57DD3A34DA6}" name="Column1399" dataDxfId="15126"/>
    <tableColumn id="1409" xr3:uid="{442D2005-F2FB-4C81-B4C5-1791ED3132D2}" name="Column1400" dataDxfId="15125"/>
    <tableColumn id="1410" xr3:uid="{02E47F13-B465-4946-AD8F-8DE8C56C4CE1}" name="Column1401" dataDxfId="15124"/>
    <tableColumn id="1411" xr3:uid="{B390941B-6D5B-4CD9-B224-70403D399DEE}" name="Column1402" dataDxfId="15123"/>
    <tableColumn id="1412" xr3:uid="{BCF933DE-AA32-45DC-B405-17FF2540D8AE}" name="Column1403" dataDxfId="15122"/>
    <tableColumn id="1413" xr3:uid="{C98FA57C-1198-4E7F-964E-3E5BA5A3BAAF}" name="Column1404" dataDxfId="15121"/>
    <tableColumn id="1414" xr3:uid="{A65BB231-442F-4171-812B-BC54BA378762}" name="Column1405" dataDxfId="15120"/>
    <tableColumn id="1415" xr3:uid="{2C20B3DF-CC5E-4DF3-96A0-1215A5238826}" name="Column1406" dataDxfId="15119"/>
    <tableColumn id="1416" xr3:uid="{BA5B505F-94E1-40D6-B0A9-C1E2DE788F64}" name="Column1407" dataDxfId="15118"/>
    <tableColumn id="1417" xr3:uid="{1D5D82A8-3073-40CB-9493-E83A4CD07832}" name="Column1408" dataDxfId="15117"/>
    <tableColumn id="1418" xr3:uid="{FBF63628-6BC1-45F5-98AF-4AD3C3F411AA}" name="Column1409" dataDxfId="15116"/>
    <tableColumn id="1419" xr3:uid="{BA74A2DE-A436-409C-A3F5-674EAE00C1F6}" name="Column1410" dataDxfId="15115"/>
    <tableColumn id="1420" xr3:uid="{DAD1BC18-7973-48E8-B904-094F73608874}" name="Column1411" dataDxfId="15114"/>
    <tableColumn id="1421" xr3:uid="{6934DE16-E0E2-4B3B-BC1C-3BFF89BC3285}" name="Column1412" dataDxfId="15113"/>
    <tableColumn id="1422" xr3:uid="{FBFF9DE5-8E11-4DF6-B45B-114C6210EDFB}" name="Column1413" dataDxfId="15112"/>
    <tableColumn id="1423" xr3:uid="{EF8B6E31-5D30-4CC6-9DDD-CB8143B26BA9}" name="Column1414" dataDxfId="15111"/>
    <tableColumn id="1424" xr3:uid="{DBAF701E-F5F2-4358-8F03-1553BE8012DB}" name="Column1415" dataDxfId="15110"/>
    <tableColumn id="1425" xr3:uid="{31F7B501-0B2A-4011-9FD2-AB68F9BB7E75}" name="Column1416" dataDxfId="15109"/>
    <tableColumn id="1426" xr3:uid="{5BD5F8D2-56A8-4A36-A79C-6CF511EE9800}" name="Column1417" dataDxfId="15108"/>
    <tableColumn id="1427" xr3:uid="{BAFFFB64-4A9F-4F0A-A4ED-51FEBDBB8FBB}" name="Column1418" dataDxfId="15107"/>
    <tableColumn id="1428" xr3:uid="{B1B275C2-04FA-4542-B971-98AB23ED937A}" name="Column1419" dataDxfId="15106"/>
    <tableColumn id="1429" xr3:uid="{2A858F2A-EEDE-46D6-902A-E95FFEEA289D}" name="Column1420" dataDxfId="15105"/>
    <tableColumn id="1430" xr3:uid="{9C875C10-AEF0-4373-B4AD-9AC2B1609E3F}" name="Column1421" dataDxfId="15104"/>
    <tableColumn id="1431" xr3:uid="{285F38B7-B5A8-43A2-9A74-1B554C790BF7}" name="Column1422" dataDxfId="15103"/>
    <tableColumn id="1432" xr3:uid="{834B92D4-0AD6-4F09-8FEC-ABCDD977A900}" name="Column1423" dataDxfId="15102"/>
    <tableColumn id="1433" xr3:uid="{BBB771CB-45A4-488C-9383-2EDC72B00DC1}" name="Column1424" dataDxfId="15101"/>
    <tableColumn id="1434" xr3:uid="{022D3A65-E4B0-40D1-86B6-34F368DE4093}" name="Column1425" dataDxfId="15100"/>
    <tableColumn id="1435" xr3:uid="{E72DE753-1622-4215-B77E-0912ACDB9DC5}" name="Column1426" dataDxfId="15099"/>
    <tableColumn id="1436" xr3:uid="{3E52BE9C-B445-4C89-BB7E-2EF0CF1CB3C7}" name="Column1427" dataDxfId="15098"/>
    <tableColumn id="1437" xr3:uid="{D7FC8E20-08B1-4ACE-9B47-FA463FF728C1}" name="Column1428" dataDxfId="15097"/>
    <tableColumn id="1438" xr3:uid="{B63D6547-32FD-4703-A189-BBD2436C7790}" name="Column1429" dataDxfId="15096"/>
    <tableColumn id="1439" xr3:uid="{721A8F57-E213-46BD-BFC1-A992639A01A7}" name="Column1430" dataDxfId="15095"/>
    <tableColumn id="1440" xr3:uid="{687E1260-7018-48D2-953C-0904949DE674}" name="Column1431" dataDxfId="15094"/>
    <tableColumn id="1441" xr3:uid="{B9D807BA-B680-41C4-992C-7C168C687DBE}" name="Column1432" dataDxfId="15093"/>
    <tableColumn id="1442" xr3:uid="{EAF6C564-B116-4911-AD38-CA1032C1CB71}" name="Column1433" dataDxfId="15092"/>
    <tableColumn id="1443" xr3:uid="{C41C3EAA-49B2-4B36-B005-1713033078DD}" name="Column1434" dataDxfId="15091"/>
    <tableColumn id="1444" xr3:uid="{9C812A44-256D-46D6-B57E-2273A35A7000}" name="Column1435" dataDxfId="15090"/>
    <tableColumn id="1445" xr3:uid="{4C3CAEE8-2F8E-4A67-87C1-C00F0175890A}" name="Column1436" dataDxfId="15089"/>
    <tableColumn id="1446" xr3:uid="{32452608-5A88-49A1-A794-2E0FD73442DA}" name="Column1437" dataDxfId="15088"/>
    <tableColumn id="1447" xr3:uid="{3CA3AA25-5C37-4B64-9B69-A7D1DE0B3D61}" name="Column1438" dataDxfId="15087"/>
    <tableColumn id="1448" xr3:uid="{19CA3056-1DC9-4347-9D6F-BE3096739CAE}" name="Column1439" dataDxfId="15086"/>
    <tableColumn id="1449" xr3:uid="{14118A3E-E33F-4FA2-9121-AEDCC3E01B79}" name="Column1440" dataDxfId="15085"/>
    <tableColumn id="1450" xr3:uid="{8081B88B-2A9A-449A-9430-B98DAF8BB2CF}" name="Column1441" dataDxfId="15084"/>
    <tableColumn id="1451" xr3:uid="{96B40835-DAD8-453D-9E4E-4524B31EBD1C}" name="Column1442" dataDxfId="15083"/>
    <tableColumn id="1452" xr3:uid="{D5D20C9C-57E5-474D-93A7-5A3780165691}" name="Column1443" dataDxfId="15082"/>
    <tableColumn id="1453" xr3:uid="{96BC35BA-4097-48E2-B31E-D3EE9320EA9C}" name="Column1444" dataDxfId="15081"/>
    <tableColumn id="1454" xr3:uid="{3DF6A0F2-BA40-4B69-8004-381F84CEEB5D}" name="Column1445" dataDxfId="15080"/>
    <tableColumn id="1455" xr3:uid="{080238EB-1DB5-451B-B7E4-3B1E86F7F6F8}" name="Column1446" dataDxfId="15079"/>
    <tableColumn id="1456" xr3:uid="{94C6C606-ED74-451C-B88D-875E90CA5596}" name="Column1447" dataDxfId="15078"/>
    <tableColumn id="1457" xr3:uid="{D631A78D-AE0B-491C-A7B4-6866E5BB387C}" name="Column1448" dataDxfId="15077"/>
    <tableColumn id="1458" xr3:uid="{E80FF2C8-E506-4FCD-B580-D323BDC8549B}" name="Column1449" dataDxfId="15076"/>
    <tableColumn id="1459" xr3:uid="{85248428-AC12-44DD-ABA0-95FF6AF05B36}" name="Column1450" dataDxfId="15075"/>
    <tableColumn id="1460" xr3:uid="{4C211768-921A-43C1-9F47-E382FE9D6C23}" name="Column1451" dataDxfId="15074"/>
    <tableColumn id="1461" xr3:uid="{588736B7-ED4D-432C-837E-B3B647A35761}" name="Column1452" dataDxfId="15073"/>
    <tableColumn id="1462" xr3:uid="{B3D6011B-FDAB-4AF3-BA26-B9EE14B8D868}" name="Column1453" dataDxfId="15072"/>
    <tableColumn id="1463" xr3:uid="{7497F901-D7B9-4084-9B3B-7B36C405C197}" name="Column1454" dataDxfId="15071"/>
    <tableColumn id="1464" xr3:uid="{5E6D7CC5-F7E7-475F-AAE1-54345C83ECDC}" name="Column1455" dataDxfId="15070"/>
    <tableColumn id="1465" xr3:uid="{89E1D9E2-AF61-4E15-B29F-A0E97E24D2BF}" name="Column1456" dataDxfId="15069"/>
    <tableColumn id="1466" xr3:uid="{E939DA56-A114-485C-8901-76ED90C733AB}" name="Column1457" dataDxfId="15068"/>
    <tableColumn id="1467" xr3:uid="{A4102FBB-A1B4-4E17-952F-4791AA23E97B}" name="Column1458" dataDxfId="15067"/>
    <tableColumn id="1468" xr3:uid="{7BCFE422-9440-4B39-903F-F265AB35CA57}" name="Column1459" dataDxfId="15066"/>
    <tableColumn id="1469" xr3:uid="{EC3C0B7D-F7DF-47CD-8E27-9A13CBF86B87}" name="Column1460" dataDxfId="15065"/>
    <tableColumn id="1470" xr3:uid="{7575FE04-07CF-430E-BDDA-3AD256BA7642}" name="Column1461" dataDxfId="15064"/>
    <tableColumn id="1471" xr3:uid="{56935CA2-4FE1-4F2C-B837-03810E2F409B}" name="Column1462" dataDxfId="15063"/>
    <tableColumn id="1472" xr3:uid="{5959D7D5-383F-4808-B8D7-8053A00BACAE}" name="Column1463" dataDxfId="15062"/>
    <tableColumn id="1473" xr3:uid="{9C051718-7C28-4849-9C6B-2C881F22A341}" name="Column1464" dataDxfId="15061"/>
    <tableColumn id="1474" xr3:uid="{9314F6AF-1F4A-4B1A-AB29-91AD1AB77401}" name="Column1465" dataDxfId="15060"/>
    <tableColumn id="1475" xr3:uid="{D2437087-02A6-491F-8EC5-51E06F4C02D3}" name="Column1466" dataDxfId="15059"/>
    <tableColumn id="1476" xr3:uid="{4949EBC1-BF2E-406D-A898-151CC7E70B22}" name="Column1467" dataDxfId="15058"/>
    <tableColumn id="1477" xr3:uid="{48C45F8D-9134-4D22-8D65-2E360C63A27C}" name="Column1468" dataDxfId="15057"/>
    <tableColumn id="1478" xr3:uid="{EFE932A1-AD16-47B7-9380-CB8B33A61B1E}" name="Column1469" dataDxfId="15056"/>
    <tableColumn id="1479" xr3:uid="{D952D4A1-3F2D-4F9C-8422-6663DE3528CA}" name="Column1470" dataDxfId="15055"/>
    <tableColumn id="1480" xr3:uid="{6DD43030-2305-4F32-8448-F0EE7FAA4054}" name="Column1471" dataDxfId="15054"/>
    <tableColumn id="1481" xr3:uid="{85F68DC9-6A09-4190-B9F6-7282FBA8AD80}" name="Column1472" dataDxfId="15053"/>
    <tableColumn id="1482" xr3:uid="{D8F409AE-CE42-430C-817E-0CAB38A1E983}" name="Column1473" dataDxfId="15052"/>
    <tableColumn id="1483" xr3:uid="{1339125A-719B-4603-AF00-91F26A9E03C7}" name="Column1474" dataDxfId="15051"/>
    <tableColumn id="1484" xr3:uid="{1E2FF23F-18CB-48EE-8A89-5283F804D5D9}" name="Column1475" dataDxfId="15050"/>
    <tableColumn id="1485" xr3:uid="{B0053892-E08B-4DA0-B714-FA41CFCB19FF}" name="Column1476" dataDxfId="15049"/>
    <tableColumn id="1486" xr3:uid="{B3DB04EF-93F5-41D4-A5AE-153191218886}" name="Column1477" dataDxfId="15048"/>
    <tableColumn id="1487" xr3:uid="{E36D4648-B559-40B0-99BA-85D57B5CA538}" name="Column1478" dataDxfId="15047"/>
    <tableColumn id="1488" xr3:uid="{BD57CB77-B28D-4152-9D00-2F0FAB596397}" name="Column1479" dataDxfId="15046"/>
    <tableColumn id="1489" xr3:uid="{89EF6E7D-A6BF-4EE2-A0B0-E14241EEC430}" name="Column1480" dataDxfId="15045"/>
    <tableColumn id="1490" xr3:uid="{BF687F1F-5FF6-442A-81D8-482A8552C3C2}" name="Column1481" dataDxfId="15044"/>
    <tableColumn id="1491" xr3:uid="{6C585488-1E33-4DF2-BCA5-67FFFC913D12}" name="Column1482" dataDxfId="15043"/>
    <tableColumn id="1492" xr3:uid="{25ECF53D-F779-4D8A-A650-F4C623F2B25D}" name="Column1483" dataDxfId="15042"/>
    <tableColumn id="1493" xr3:uid="{3D62D220-AF55-46DF-9284-7878E16D7B30}" name="Column1484" dataDxfId="15041"/>
    <tableColumn id="1494" xr3:uid="{73F7A89B-62FC-4B73-9C8C-CF30BD77A71C}" name="Column1485" dataDxfId="15040"/>
    <tableColumn id="1495" xr3:uid="{051DE8EA-7AB4-4C8F-9B05-9DE27B8D49C4}" name="Column1486" dataDxfId="15039"/>
    <tableColumn id="1496" xr3:uid="{687298E5-87BF-406E-9F26-260EE707B7F7}" name="Column1487" dataDxfId="15038"/>
    <tableColumn id="1497" xr3:uid="{16F8E0ED-3A9A-4B86-BAC0-4838F5D7F0BC}" name="Column1488" dataDxfId="15037"/>
    <tableColumn id="1498" xr3:uid="{1EFAEC2B-6A14-415E-BCCA-D545DFD3A7E7}" name="Column1489" dataDxfId="15036"/>
    <tableColumn id="1499" xr3:uid="{ED7B1378-C157-4972-BE54-532B53FDCC5C}" name="Column1490" dataDxfId="15035"/>
    <tableColumn id="1500" xr3:uid="{3218C14B-BBE3-4EA4-BAE7-E068FA10617E}" name="Column1491" dataDxfId="15034"/>
    <tableColumn id="1501" xr3:uid="{A3139F79-66BF-4BDE-B6FF-6F7102BE8430}" name="Column1492" dataDxfId="15033"/>
    <tableColumn id="1502" xr3:uid="{B4F0BEB7-0136-4EE3-9375-10332D07921D}" name="Column1493" dataDxfId="15032"/>
    <tableColumn id="1503" xr3:uid="{C521131A-E3FD-4B0C-A714-731514B2868A}" name="Column1494" dataDxfId="15031"/>
    <tableColumn id="1504" xr3:uid="{731C25FA-656B-4910-B5EA-28B11BD072A3}" name="Column1495" dataDxfId="15030"/>
    <tableColumn id="1505" xr3:uid="{FC5E7B1A-DDA1-4DF2-ACE5-949B717371FC}" name="Column1496" dataDxfId="15029"/>
    <tableColumn id="1506" xr3:uid="{D658D08D-2110-458F-A5C9-ABB2BAD5A21E}" name="Column1497" dataDxfId="15028"/>
    <tableColumn id="1507" xr3:uid="{0D89A67F-6F59-47F5-AE27-312C64D4853D}" name="Column1498" dataDxfId="15027"/>
    <tableColumn id="1508" xr3:uid="{E7ECFE59-50B5-4B26-AB20-D4EE52938309}" name="Column1499" dataDxfId="15026"/>
    <tableColumn id="1509" xr3:uid="{D6EC9CBD-C40A-41E1-8D1C-0BD547883B9B}" name="Column1500" dataDxfId="15025"/>
    <tableColumn id="1510" xr3:uid="{67C9C30E-24E5-4B7B-8BFC-52C046AF9314}" name="Column1501" dataDxfId="15024"/>
    <tableColumn id="1511" xr3:uid="{59CEE1E0-2CF5-4CBA-965E-28395958C6B2}" name="Column1502" dataDxfId="15023"/>
    <tableColumn id="1512" xr3:uid="{77BD26D8-5FB8-4199-AA17-8B7476DD98BB}" name="Column1503" dataDxfId="15022"/>
    <tableColumn id="1513" xr3:uid="{4916331C-49A3-4BAC-ADFC-089446E0809A}" name="Column1504" dataDxfId="15021"/>
    <tableColumn id="1514" xr3:uid="{592B15F0-0685-4D45-A3AE-B768CD5C5851}" name="Column1505" dataDxfId="15020"/>
    <tableColumn id="1515" xr3:uid="{72EAB3F7-0202-41BC-A8EF-D899CC629B8E}" name="Column1506" dataDxfId="15019"/>
    <tableColumn id="1516" xr3:uid="{A7A63737-0B44-473E-B85C-9F79531082D8}" name="Column1507" dataDxfId="15018"/>
    <tableColumn id="1517" xr3:uid="{87CB6017-6817-4F80-BA56-0A77B7421BB8}" name="Column1508" dataDxfId="15017"/>
    <tableColumn id="1518" xr3:uid="{CD728307-F8ED-482A-8816-8DBB46BC95BF}" name="Column1509" dataDxfId="15016"/>
    <tableColumn id="1519" xr3:uid="{2EBE3F76-D987-4202-A4E0-F80D02E17EED}" name="Column1510" dataDxfId="15015"/>
    <tableColumn id="1520" xr3:uid="{668F968C-98C8-47F3-8C04-9AE34E196691}" name="Column1511" dataDxfId="15014"/>
    <tableColumn id="1521" xr3:uid="{10F6557A-64B0-4E07-A681-44806493C235}" name="Column1512" dataDxfId="15013"/>
    <tableColumn id="1522" xr3:uid="{EC5F6A32-5C71-4052-B044-76C02BD9DC52}" name="Column1513" dataDxfId="15012"/>
    <tableColumn id="1523" xr3:uid="{3D0B7886-5DE4-4CB1-82FF-670DF91497E2}" name="Column1514" dataDxfId="15011"/>
    <tableColumn id="1524" xr3:uid="{73F58586-C7AC-4ED1-AA7F-96B4A0CD1C94}" name="Column1515" dataDxfId="15010"/>
    <tableColumn id="1525" xr3:uid="{CBEC6BE7-0678-4F1A-B389-C5B7B7635326}" name="Column1516" dataDxfId="15009"/>
    <tableColumn id="1526" xr3:uid="{1AE5A5D0-3CD1-4B04-A876-681A612737FF}" name="Column1517" dataDxfId="15008"/>
    <tableColumn id="1527" xr3:uid="{8322B47E-7B76-403D-A289-D01421291EE3}" name="Column1518" dataDxfId="15007"/>
    <tableColumn id="1528" xr3:uid="{548BA765-EFAA-47A9-B0B5-4E298211FF37}" name="Column1519" dataDxfId="15006"/>
    <tableColumn id="1529" xr3:uid="{B3BAC1C1-35E1-42DA-9925-14C5E80ED45B}" name="Column1520" dataDxfId="15005"/>
    <tableColumn id="1530" xr3:uid="{458832E4-5D17-43B3-BAEF-0C3CC8294BA1}" name="Column1521" dataDxfId="15004"/>
    <tableColumn id="1531" xr3:uid="{6B8730D9-FCF4-4003-A4AD-2F368ECF02AB}" name="Column1522" dataDxfId="15003"/>
    <tableColumn id="1532" xr3:uid="{494D7A12-ED8F-4325-881B-A6FC90F7C66B}" name="Column1523" dataDxfId="15002"/>
    <tableColumn id="1533" xr3:uid="{5BF1E845-9775-4EA9-BE6B-15CF0F8920F2}" name="Column1524" dataDxfId="15001"/>
    <tableColumn id="1534" xr3:uid="{15BB09CE-E89C-43AF-9CE0-82B8910D1F55}" name="Column1525" dataDxfId="15000"/>
    <tableColumn id="1535" xr3:uid="{7BD1BB61-CBAB-427D-9C6C-6D69D33F61D8}" name="Column1526" dataDxfId="14999"/>
    <tableColumn id="1536" xr3:uid="{5F265127-00FF-4FBF-A40F-65613CA6204A}" name="Column1527" dataDxfId="14998"/>
    <tableColumn id="1537" xr3:uid="{BE6736EA-943D-4849-937C-452FC6EA9271}" name="Column1528" dataDxfId="14997"/>
    <tableColumn id="1538" xr3:uid="{FF0813E5-1A75-4114-9313-A673E546EA96}" name="Column1529" dataDxfId="14996"/>
    <tableColumn id="1539" xr3:uid="{1119F2A7-47EB-471B-8367-81E784E5A4D0}" name="Column1530" dataDxfId="14995"/>
    <tableColumn id="1540" xr3:uid="{F9F3C79F-F105-40CA-9B25-7786745EDB55}" name="Column1531" dataDxfId="14994"/>
    <tableColumn id="1541" xr3:uid="{2DB8C435-8756-418C-A238-1F73D5345C8A}" name="Column1532" dataDxfId="14993"/>
    <tableColumn id="1542" xr3:uid="{51C4FEE5-577F-45A4-ABF4-B19A8BACE748}" name="Column1533" dataDxfId="14992"/>
    <tableColumn id="1543" xr3:uid="{585B166C-F413-4859-A417-5158F2B3ACFD}" name="Column1534" dataDxfId="14991"/>
    <tableColumn id="1544" xr3:uid="{1A0CACA9-91E3-4C7C-8F64-CD0990F6A6A5}" name="Column1535" dataDxfId="14990"/>
    <tableColumn id="1545" xr3:uid="{EA2ACA5E-9DDC-4E85-A753-82EEC5C90F39}" name="Column1536" dataDxfId="14989"/>
    <tableColumn id="1546" xr3:uid="{8279FD5D-40FE-4FDF-B431-90915438838F}" name="Column1537" dataDxfId="14988"/>
    <tableColumn id="1547" xr3:uid="{AA9D0066-77B8-4A0A-8035-B61FE8AC3D90}" name="Column1538" dataDxfId="14987"/>
    <tableColumn id="1548" xr3:uid="{56714A16-E7AC-45A7-9406-90F1B0B3EEC2}" name="Column1539" dataDxfId="14986"/>
    <tableColumn id="1549" xr3:uid="{65690765-7F41-48B3-A4B1-DD751A0763DA}" name="Column1540" dataDxfId="14985"/>
    <tableColumn id="1550" xr3:uid="{081F8743-87AF-4236-8FEC-B3B5DF406E7E}" name="Column1541" dataDxfId="14984"/>
    <tableColumn id="1551" xr3:uid="{6BF01A30-93E2-41B8-8E60-BC841E114E5B}" name="Column1542" dataDxfId="14983"/>
    <tableColumn id="1552" xr3:uid="{14C29411-37E5-4280-8D8E-CE5495F3C7F8}" name="Column1543" dataDxfId="14982"/>
    <tableColumn id="1553" xr3:uid="{740000EC-14EA-4BDE-8AC7-2F6BFE3895A6}" name="Column1544" dataDxfId="14981"/>
    <tableColumn id="1554" xr3:uid="{6D371A3F-1BDC-4C50-97D7-AD8D579CFCAE}" name="Column1545" dataDxfId="14980"/>
    <tableColumn id="1555" xr3:uid="{86795F7D-DCDC-403F-AF21-18DDE5C95A23}" name="Column1546" dataDxfId="14979"/>
    <tableColumn id="1556" xr3:uid="{96ED340D-0A42-45A1-B610-85FAE0138F97}" name="Column1547" dataDxfId="14978"/>
    <tableColumn id="1557" xr3:uid="{C42DE05E-31BF-4A1E-9548-E2E523BD820E}" name="Column1548" dataDxfId="14977"/>
    <tableColumn id="1558" xr3:uid="{9271AD85-9A58-4C57-B1A7-5899509516DD}" name="Column1549" dataDxfId="14976"/>
    <tableColumn id="1559" xr3:uid="{74DBC88C-F7DB-425B-8879-7FC9F1D08C3A}" name="Column1550" dataDxfId="14975"/>
    <tableColumn id="1560" xr3:uid="{A9067B4A-2CCE-4C58-BB14-6B2B6BA02CF5}" name="Column1551" dataDxfId="14974"/>
    <tableColumn id="1561" xr3:uid="{53FF9536-E19E-4804-ABCC-A634A31CCCEA}" name="Column1552" dataDxfId="14973"/>
    <tableColumn id="1562" xr3:uid="{CE41B04F-404D-4F4E-BCBE-7B0BDAFDE87E}" name="Column1553" dataDxfId="14972"/>
    <tableColumn id="1563" xr3:uid="{C156B686-9ED0-4B60-862C-C9F9F7D2FCF9}" name="Column1554" dataDxfId="14971"/>
    <tableColumn id="1564" xr3:uid="{B78F380B-D9EE-4A27-BB5E-90491E5E8E30}" name="Column1555" dataDxfId="14970"/>
    <tableColumn id="1565" xr3:uid="{BD64448A-7B97-4FAB-9C44-E1DF0CCBBE4D}" name="Column1556" dataDxfId="14969"/>
    <tableColumn id="1566" xr3:uid="{B06A4718-D77D-4F97-98AE-03AAFEB515C9}" name="Column1557" dataDxfId="14968"/>
    <tableColumn id="1567" xr3:uid="{997A25F4-70D2-4B68-BE50-47F59FD6DD3E}" name="Column1558" dataDxfId="14967"/>
    <tableColumn id="1568" xr3:uid="{7E09BF15-3A45-43CD-B9F4-CC27410F1E42}" name="Column1559" dataDxfId="14966"/>
    <tableColumn id="1569" xr3:uid="{99A45F70-8A29-4829-8133-32584F588AF8}" name="Column1560" dataDxfId="14965"/>
    <tableColumn id="1570" xr3:uid="{24A41209-4BF1-421C-9713-152322C60377}" name="Column1561" dataDxfId="14964"/>
    <tableColumn id="1571" xr3:uid="{C68BBB51-C3F9-4198-9242-D481DBD5332A}" name="Column1562" dataDxfId="14963"/>
    <tableColumn id="1572" xr3:uid="{ED2090BC-AD00-4845-B60D-3FD4BC46BD57}" name="Column1563" dataDxfId="14962"/>
    <tableColumn id="1573" xr3:uid="{206456C3-19C1-43F9-BC9E-DFEE26832461}" name="Column1564" dataDxfId="14961"/>
    <tableColumn id="1574" xr3:uid="{4CCEB5E6-E45F-4B21-AA34-76565A1DFF7A}" name="Column1565" dataDxfId="14960"/>
    <tableColumn id="1575" xr3:uid="{71C1EA4A-6AE6-45C7-BC6C-D98FE3465170}" name="Column1566" dataDxfId="14959"/>
    <tableColumn id="1576" xr3:uid="{5D938BDA-0CFF-48F9-AE8F-2B9932847023}" name="Column1567" dataDxfId="14958"/>
    <tableColumn id="1577" xr3:uid="{266DA4F5-5FA0-4352-AAEE-2C217EDCE20D}" name="Column1568" dataDxfId="14957"/>
    <tableColumn id="1578" xr3:uid="{FEEE7EBC-BFAD-4183-A8EA-365FCC176AFD}" name="Column1569" dataDxfId="14956"/>
    <tableColumn id="1579" xr3:uid="{9E9AA193-E256-4B76-9EC2-290F4C870EA1}" name="Column1570" dataDxfId="14955"/>
    <tableColumn id="1580" xr3:uid="{DF462CD6-8F6B-4BFD-B6EF-E3CDE22146A4}" name="Column1571" dataDxfId="14954"/>
    <tableColumn id="1581" xr3:uid="{904E656E-5469-480B-95B1-36DA58D7C2E5}" name="Column1572" dataDxfId="14953"/>
    <tableColumn id="1582" xr3:uid="{438FFEC2-790C-41A5-B5EB-D25688F55114}" name="Column1573" dataDxfId="14952"/>
    <tableColumn id="1583" xr3:uid="{5467A4EC-104B-4EEF-A0AE-6913D5AE5807}" name="Column1574" dataDxfId="14951"/>
    <tableColumn id="1584" xr3:uid="{54958A51-03B3-4DE6-B249-210082FDD69C}" name="Column1575" dataDxfId="14950"/>
    <tableColumn id="1585" xr3:uid="{8D191948-61FA-4DA0-B2A8-ECCB864472BA}" name="Column1576" dataDxfId="14949"/>
    <tableColumn id="1586" xr3:uid="{2842085F-4535-4568-871E-F77570E3AE45}" name="Column1577" dataDxfId="14948"/>
    <tableColumn id="1587" xr3:uid="{3574F4C7-F674-441B-A2E2-62EC83F673DC}" name="Column1578" dataDxfId="14947"/>
    <tableColumn id="1588" xr3:uid="{1574F16B-226C-4A24-88A8-91CF8A465219}" name="Column1579" dataDxfId="14946"/>
    <tableColumn id="1589" xr3:uid="{C40BC7CD-9AE4-499A-AE4A-FD780B11D0E3}" name="Column1580" dataDxfId="14945"/>
    <tableColumn id="1590" xr3:uid="{2F3AC91F-7DF8-4CB5-A912-955F00F3454B}" name="Column1581" dataDxfId="14944"/>
    <tableColumn id="1591" xr3:uid="{BD530D97-33FF-4B62-AA25-75F9572F3FD7}" name="Column1582" dataDxfId="14943"/>
    <tableColumn id="1592" xr3:uid="{AEA2E229-CEF2-4B96-B8A8-7555DD4A9D91}" name="Column1583" dataDxfId="14942"/>
    <tableColumn id="1593" xr3:uid="{D192E698-127B-47F3-B2FA-EE2550A4BC3E}" name="Column1584" dataDxfId="14941"/>
    <tableColumn id="1594" xr3:uid="{544DC3A7-D6BC-4B90-8000-3FFA1461895E}" name="Column1585" dataDxfId="14940"/>
    <tableColumn id="1595" xr3:uid="{AB0DEA6E-3B86-42A8-9A65-BC2B59148E33}" name="Column1586" dataDxfId="14939"/>
    <tableColumn id="1596" xr3:uid="{CBE73495-6658-483C-BCBD-51E55DEB2C47}" name="Column1587" dataDxfId="14938"/>
    <tableColumn id="1597" xr3:uid="{91DCDF5B-FCFD-438C-B6DA-EA608F8F6A2A}" name="Column1588" dataDxfId="14937"/>
    <tableColumn id="1598" xr3:uid="{50592897-4051-4915-B7E9-FF0E4767F9E3}" name="Column1589" dataDxfId="14936"/>
    <tableColumn id="1599" xr3:uid="{9A39BE1F-3A9E-49D4-8CEF-AD9E8D7A685F}" name="Column1590" dataDxfId="14935"/>
    <tableColumn id="1600" xr3:uid="{581DDD8A-B975-4772-8120-55A7D79DE561}" name="Column1591" dataDxfId="14934"/>
    <tableColumn id="1601" xr3:uid="{DF35A3CF-96C7-4D4D-8132-8763CB64AE2A}" name="Column1592" dataDxfId="14933"/>
    <tableColumn id="1602" xr3:uid="{FBBB1961-1C8C-4604-80D8-119108285546}" name="Column1593" dataDxfId="14932"/>
    <tableColumn id="1603" xr3:uid="{5B3F23CD-F607-4DBC-B5C0-6F2A8CBDA99B}" name="Column1594" dataDxfId="14931"/>
    <tableColumn id="1604" xr3:uid="{0DC93E90-5B83-4E15-9315-14A9F2C08EEC}" name="Column1595" dataDxfId="14930"/>
    <tableColumn id="1605" xr3:uid="{2BDD3EF9-2EBC-4416-BE18-E1C27C6DDF2D}" name="Column1596" dataDxfId="14929"/>
    <tableColumn id="1606" xr3:uid="{8749F5F8-EA1B-4F05-9860-4658026A2A61}" name="Column1597" dataDxfId="14928"/>
    <tableColumn id="1607" xr3:uid="{E3881452-A1B0-4297-98C5-0672A5265A91}" name="Column1598" dataDxfId="14927"/>
    <tableColumn id="1608" xr3:uid="{20031EBC-CECF-4A67-B5FD-B4CEBB688F88}" name="Column1599" dataDxfId="14926"/>
    <tableColumn id="1609" xr3:uid="{376DD524-05BF-4634-8EE3-E005308036F6}" name="Column1600" dataDxfId="14925"/>
    <tableColumn id="1610" xr3:uid="{D824FD72-DDC4-400C-B0B4-E008441CA8DF}" name="Column1601" dataDxfId="14924"/>
    <tableColumn id="1611" xr3:uid="{2FDFC5B0-BB31-445E-BA38-80B28B22A3AE}" name="Column1602" dataDxfId="14923"/>
    <tableColumn id="1612" xr3:uid="{737AFBE8-67EB-4EB5-8F6B-917D92D98B5F}" name="Column1603" dataDxfId="14922"/>
    <tableColumn id="1613" xr3:uid="{66858B93-772C-49B1-B4A6-C5E0117553FD}" name="Column1604" dataDxfId="14921"/>
    <tableColumn id="1614" xr3:uid="{CE5951DD-19C0-45E8-8ECF-7B419DBE898F}" name="Column1605" dataDxfId="14920"/>
    <tableColumn id="1615" xr3:uid="{4E4E1488-6DB9-45E9-BFFE-D94708714884}" name="Column1606" dataDxfId="14919"/>
    <tableColumn id="1616" xr3:uid="{17A58AAE-385E-498A-8FA8-3C78C1D1520D}" name="Column1607" dataDxfId="14918"/>
    <tableColumn id="1617" xr3:uid="{38CDF475-B970-4E04-92B7-C4B10A379260}" name="Column1608" dataDxfId="14917"/>
    <tableColumn id="1618" xr3:uid="{67755EB6-767C-4D3A-BF42-84752E332C78}" name="Column1609" dataDxfId="14916"/>
    <tableColumn id="1619" xr3:uid="{9B64265F-BF43-4E27-90BD-14A90BF557DA}" name="Column1610" dataDxfId="14915"/>
    <tableColumn id="1620" xr3:uid="{B10513A8-DDF5-465F-B0E1-DA872CEFE1EF}" name="Column1611" dataDxfId="14914"/>
    <tableColumn id="1621" xr3:uid="{3DE9533E-034D-425A-9BC5-D423EA6F1707}" name="Column1612" dataDxfId="14913"/>
    <tableColumn id="1622" xr3:uid="{5E4FF5D7-2A49-46B5-8E10-67F6FD740D44}" name="Column1613" dataDxfId="14912"/>
    <tableColumn id="1623" xr3:uid="{6F5DD937-FC31-4ADB-8886-89F447820D4F}" name="Column1614" dataDxfId="14911"/>
    <tableColumn id="1624" xr3:uid="{FAEC625B-D7B2-46D9-AF3B-39954BFBB591}" name="Column1615" dataDxfId="14910"/>
    <tableColumn id="1625" xr3:uid="{EC16F270-8728-4DC2-8B9D-89145D609C69}" name="Column1616" dataDxfId="14909"/>
    <tableColumn id="1626" xr3:uid="{6A08EB64-484F-4BFA-9B3B-6FE960C86BE9}" name="Column1617" dataDxfId="14908"/>
    <tableColumn id="1627" xr3:uid="{AA35D0FE-1D55-4A4B-99C2-DBA14009FF92}" name="Column1618" dataDxfId="14907"/>
    <tableColumn id="1628" xr3:uid="{E8636CF0-B06B-44C0-96EB-E84D2FA2920E}" name="Column1619" dataDxfId="14906"/>
    <tableColumn id="1629" xr3:uid="{1E9378F1-2784-4AE9-8B48-5379349FF6D5}" name="Column1620" dataDxfId="14905"/>
    <tableColumn id="1630" xr3:uid="{27809D5C-36EC-47E1-9B79-CC4D395E1984}" name="Column1621" dataDxfId="14904"/>
    <tableColumn id="1631" xr3:uid="{A6AA4CDC-2C47-48F8-AEAF-4E08F792D448}" name="Column1622" dataDxfId="14903"/>
    <tableColumn id="1632" xr3:uid="{AC8AEBD7-70F0-41D9-B02C-41260834EAB5}" name="Column1623" dataDxfId="14902"/>
    <tableColumn id="1633" xr3:uid="{FA5598DA-C084-4BEB-B696-E0B6E3D31E55}" name="Column1624" dataDxfId="14901"/>
    <tableColumn id="1634" xr3:uid="{99EDDFC7-B862-43F4-B31D-83164D77D4A6}" name="Column1625" dataDxfId="14900"/>
    <tableColumn id="1635" xr3:uid="{81F3C66F-C59F-4BAC-8281-9DF7CBA0041C}" name="Column1626" dataDxfId="14899"/>
    <tableColumn id="1636" xr3:uid="{4DA807CA-6CE9-43AB-B629-9D3C6D0F9F92}" name="Column1627" dataDxfId="14898"/>
    <tableColumn id="1637" xr3:uid="{24FE729F-8FF1-415E-BC16-8F7AB42629EE}" name="Column1628" dataDxfId="14897"/>
    <tableColumn id="1638" xr3:uid="{890ECB2E-2DC5-48B3-9047-D998549539FA}" name="Column1629" dataDxfId="14896"/>
    <tableColumn id="1639" xr3:uid="{CEB69F6D-0517-42A7-9BBF-12A7CC0CA0CE}" name="Column1630" dataDxfId="14895"/>
    <tableColumn id="1640" xr3:uid="{668175FE-9BB2-45E9-BCCB-8B88FD75072D}" name="Column1631" dataDxfId="14894"/>
    <tableColumn id="1641" xr3:uid="{3FB5981C-0AAF-48F4-89CA-FE7AC6EBD629}" name="Column1632" dataDxfId="14893"/>
    <tableColumn id="1642" xr3:uid="{A8684F9B-2549-43C2-A511-020A58869A2A}" name="Column1633" dataDxfId="14892"/>
    <tableColumn id="1643" xr3:uid="{1BC5F525-C4A0-4478-B02B-C436B73D33FC}" name="Column1634" dataDxfId="14891"/>
    <tableColumn id="1644" xr3:uid="{F8FA78F3-46D8-4ADE-B93C-750E87AB3C06}" name="Column1635" dataDxfId="14890"/>
    <tableColumn id="1645" xr3:uid="{AD40F4F3-1314-46DC-A97A-4F889766BB81}" name="Column1636" dataDxfId="14889"/>
    <tableColumn id="1646" xr3:uid="{94A856E0-0A0E-446A-9ECF-DFC5BE043BC4}" name="Column1637" dataDxfId="14888"/>
    <tableColumn id="1647" xr3:uid="{428A7183-3B26-408C-8258-5FA002F4E0A7}" name="Column1638" dataDxfId="14887"/>
    <tableColumn id="1648" xr3:uid="{11BD536D-FBA1-4803-8079-6A563B695151}" name="Column1639" dataDxfId="14886"/>
    <tableColumn id="1649" xr3:uid="{348BA9C1-48D3-4BF0-879D-8B788DBCCD79}" name="Column1640" dataDxfId="14885"/>
    <tableColumn id="1650" xr3:uid="{5E8AF3B1-734A-4A70-AE04-C3B40355ECA8}" name="Column1641" dataDxfId="14884"/>
    <tableColumn id="1651" xr3:uid="{30B0D502-E2D5-45E5-BDED-392516795EF3}" name="Column1642" dataDxfId="14883"/>
    <tableColumn id="1652" xr3:uid="{CAB9CDF1-B310-49DB-83D2-8F4D700354DC}" name="Column1643" dataDxfId="14882"/>
    <tableColumn id="1653" xr3:uid="{EA8F0FA2-9B94-4167-B584-B46A7076B2CA}" name="Column1644" dataDxfId="14881"/>
    <tableColumn id="1654" xr3:uid="{91690D78-0803-4744-B984-214CEBDC4E17}" name="Column1645" dataDxfId="14880"/>
    <tableColumn id="1655" xr3:uid="{159D0829-354C-495A-90E1-DA199F39C63B}" name="Column1646" dataDxfId="14879"/>
    <tableColumn id="1656" xr3:uid="{DFDE25CA-7616-4BC4-89F5-5CB765BB8121}" name="Column1647" dataDxfId="14878"/>
    <tableColumn id="1657" xr3:uid="{9087247B-D03C-4F4D-B2A0-2206F5176806}" name="Column1648" dataDxfId="14877"/>
    <tableColumn id="1658" xr3:uid="{8C2923D8-D7A1-45B7-9F18-72D7B4084BA5}" name="Column1649" dataDxfId="14876"/>
    <tableColumn id="1659" xr3:uid="{1C45E3B2-0904-4F59-9123-27D510739B75}" name="Column1650" dataDxfId="14875"/>
    <tableColumn id="1660" xr3:uid="{CDE7B4F0-3F8C-419A-8591-E32665319292}" name="Column1651" dataDxfId="14874"/>
    <tableColumn id="1661" xr3:uid="{0A5333B9-DED0-476A-B542-E2E465878FED}" name="Column1652" dataDxfId="14873"/>
    <tableColumn id="1662" xr3:uid="{DD86FA8A-0F76-4D61-96FC-A70742DCC604}" name="Column1653" dataDxfId="14872"/>
    <tableColumn id="1663" xr3:uid="{61725271-A16C-45E5-A791-FD0503F44145}" name="Column1654" dataDxfId="14871"/>
    <tableColumn id="1664" xr3:uid="{BBB30563-DAB9-4418-AE9C-E079D4CEC1E2}" name="Column1655" dataDxfId="14870"/>
    <tableColumn id="1665" xr3:uid="{42F3B0CF-4F5B-4FCF-AEE2-46E53CDE4D2A}" name="Column1656" dataDxfId="14869"/>
    <tableColumn id="1666" xr3:uid="{4E89B77F-3FA8-444C-BB43-B17DF49C67B0}" name="Column1657" dataDxfId="14868"/>
    <tableColumn id="1667" xr3:uid="{524D1B9B-FE4A-4AE7-A73E-AC3E1DD32C5B}" name="Column1658" dataDxfId="14867"/>
    <tableColumn id="1668" xr3:uid="{B19EA319-3C2F-4525-85FC-65A6724E4F92}" name="Column1659" dataDxfId="14866"/>
    <tableColumn id="1669" xr3:uid="{5E3F6B09-1A30-4471-A961-93B4728A8F9C}" name="Column1660" dataDxfId="14865"/>
    <tableColumn id="1670" xr3:uid="{14BCD1A3-4084-4105-8C7C-25DDAE07F082}" name="Column1661" dataDxfId="14864"/>
    <tableColumn id="1671" xr3:uid="{6254E578-119B-46A1-ACCE-2AC233518E6A}" name="Column1662" dataDxfId="14863"/>
    <tableColumn id="1672" xr3:uid="{B622BE4D-3400-47B4-91C1-706050BC7A56}" name="Column1663" dataDxfId="14862"/>
    <tableColumn id="1673" xr3:uid="{DD71335D-36E4-46E0-B925-B3FB6941D9A7}" name="Column1664" dataDxfId="14861"/>
    <tableColumn id="1674" xr3:uid="{C29278F5-E584-4756-A830-91FBB42A5682}" name="Column1665" dataDxfId="14860"/>
    <tableColumn id="1675" xr3:uid="{76125869-40A1-47D3-B240-7345C01F406F}" name="Column1666" dataDxfId="14859"/>
    <tableColumn id="1676" xr3:uid="{5B897945-A4A2-4DFC-AC0A-5BEBE0C6CD35}" name="Column1667" dataDxfId="14858"/>
    <tableColumn id="1677" xr3:uid="{61E27F76-770E-4D56-B76C-FB34B2341CAB}" name="Column1668" dataDxfId="14857"/>
    <tableColumn id="1678" xr3:uid="{94FD1730-AFEE-4249-9A59-A5CCC71E258C}" name="Column1669" dataDxfId="14856"/>
    <tableColumn id="1679" xr3:uid="{A99B01CF-9D92-448C-BC3A-5A1E93380BBF}" name="Column1670" dataDxfId="14855"/>
    <tableColumn id="1680" xr3:uid="{846D4E3B-0867-41E1-8527-A83A281E4150}" name="Column1671" dataDxfId="14854"/>
    <tableColumn id="1681" xr3:uid="{9091F917-5666-4B2D-9D7E-0EC4DBC3ABAB}" name="Column1672" dataDxfId="14853"/>
    <tableColumn id="1682" xr3:uid="{AEA513E8-1793-4580-8550-016D0B3DB6BE}" name="Column1673" dataDxfId="14852"/>
    <tableColumn id="1683" xr3:uid="{B664665C-E4BD-4339-BFFE-CF0041AF9CD6}" name="Column1674" dataDxfId="14851"/>
    <tableColumn id="1684" xr3:uid="{ED73A962-E2EA-4EAB-8CAA-9907D90F5B42}" name="Column1675" dataDxfId="14850"/>
    <tableColumn id="1685" xr3:uid="{AA69A4D6-89FB-4CCF-997B-176EEB7EBC2E}" name="Column1676" dataDxfId="14849"/>
    <tableColumn id="1686" xr3:uid="{E8E74865-03BF-4A88-BE54-51654D2153E1}" name="Column1677" dataDxfId="14848"/>
    <tableColumn id="1687" xr3:uid="{BA3B26EB-7C31-40B7-9FFB-2125ADEF592F}" name="Column1678" dataDxfId="14847"/>
    <tableColumn id="1688" xr3:uid="{AB0B791B-244A-4B42-83C3-B7992E0324A3}" name="Column1679" dataDxfId="14846"/>
    <tableColumn id="1689" xr3:uid="{7C9A7423-6007-4B66-899C-F75BDBC01C56}" name="Column1680" dataDxfId="14845"/>
    <tableColumn id="1690" xr3:uid="{9E0A7D30-595D-433C-8491-7493862E41D6}" name="Column1681" dataDxfId="14844"/>
    <tableColumn id="1691" xr3:uid="{1F5B217A-A997-4180-ADED-48AE5B628D6A}" name="Column1682" dataDxfId="14843"/>
    <tableColumn id="1692" xr3:uid="{096A22DE-B050-4387-BDC3-2A6A56B0B510}" name="Column1683" dataDxfId="14842"/>
    <tableColumn id="1693" xr3:uid="{851EB6AF-62DD-453A-B8F3-1AB6E8EC295D}" name="Column1684" dataDxfId="14841"/>
    <tableColumn id="1694" xr3:uid="{B5CCC8E7-411A-4855-98DB-35D7B0DE8A00}" name="Column1685" dataDxfId="14840"/>
    <tableColumn id="1695" xr3:uid="{37660FC7-44CB-42A7-9388-A5F06B6C24E9}" name="Column1686" dataDxfId="14839"/>
    <tableColumn id="1696" xr3:uid="{0DD5A700-6B0F-4FAA-B660-216070FF056C}" name="Column1687" dataDxfId="14838"/>
    <tableColumn id="1697" xr3:uid="{AE5949EE-934F-42BF-892A-3E2C420A85C7}" name="Column1688" dataDxfId="14837"/>
    <tableColumn id="1698" xr3:uid="{BF04F01A-1C5C-49C3-8EA5-31EA52A18864}" name="Column1689" dataDxfId="14836"/>
    <tableColumn id="1699" xr3:uid="{5CFC73E6-D8F5-4F68-A45B-A6301F40D9F1}" name="Column1690" dataDxfId="14835"/>
    <tableColumn id="1700" xr3:uid="{44CB0255-20B7-4399-99B6-27989B8A8240}" name="Column1691" dataDxfId="14834"/>
    <tableColumn id="1701" xr3:uid="{708B2562-3B00-4C25-BA3C-0E08BFBC0151}" name="Column1692" dataDxfId="14833"/>
    <tableColumn id="1702" xr3:uid="{8ED4F958-A721-433C-8DA3-B410E481EEE9}" name="Column1693" dataDxfId="14832"/>
    <tableColumn id="1703" xr3:uid="{81D39D04-0A5F-4A59-A28A-A9E9F53E4204}" name="Column1694" dataDxfId="14831"/>
    <tableColumn id="1704" xr3:uid="{AA6C2433-A78B-40DA-B50C-BC5715BB92F7}" name="Column1695" dataDxfId="14830"/>
    <tableColumn id="1705" xr3:uid="{85948C68-AE55-438F-A289-F8861A832E6F}" name="Column1696" dataDxfId="14829"/>
    <tableColumn id="1706" xr3:uid="{B24C9508-420A-4819-8C53-14B053E2B9FC}" name="Column1697" dataDxfId="14828"/>
    <tableColumn id="1707" xr3:uid="{C05F5A77-1AC5-4E31-8E42-1C8F682627D5}" name="Column1698" dataDxfId="14827"/>
    <tableColumn id="1708" xr3:uid="{A61D208B-1984-47FC-87D9-E0CD4C06A854}" name="Column1699" dataDxfId="14826"/>
    <tableColumn id="1709" xr3:uid="{A289C387-66B9-46D0-8F0B-EF1B94F73668}" name="Column1700" dataDxfId="14825"/>
    <tableColumn id="1710" xr3:uid="{392369C4-3D31-4C99-AC10-51FF1CCD1A93}" name="Column1701" dataDxfId="14824"/>
    <tableColumn id="1711" xr3:uid="{2086B536-FEDB-45F7-83A0-4733A4C94A35}" name="Column1702" dataDxfId="14823"/>
    <tableColumn id="1712" xr3:uid="{17DE82AF-F42F-49B3-9A0A-F79653872A9A}" name="Column1703" dataDxfId="14822"/>
    <tableColumn id="1713" xr3:uid="{FDC1CFD7-3EB9-4CD2-BF45-D1D461AFD444}" name="Column1704" dataDxfId="14821"/>
    <tableColumn id="1714" xr3:uid="{1B1D48E8-801D-4E17-B60C-A7249DD34F70}" name="Column1705" dataDxfId="14820"/>
    <tableColumn id="1715" xr3:uid="{D52FCEC5-E3DC-4227-9829-0A2EF3D4392B}" name="Column1706" dataDxfId="14819"/>
    <tableColumn id="1716" xr3:uid="{A2542A3E-9B4A-43B8-8CC6-B20D6D8CD80C}" name="Column1707" dataDxfId="14818"/>
    <tableColumn id="1717" xr3:uid="{B9C9710A-4458-4F52-9DB2-69860C979741}" name="Column1708" dataDxfId="14817"/>
    <tableColumn id="1718" xr3:uid="{7E755DC3-161D-44C9-8EBB-FD039EA2CA0E}" name="Column1709" dataDxfId="14816"/>
    <tableColumn id="1719" xr3:uid="{3011C73B-D9DA-4370-ACF1-C8BC7D9F8AB7}" name="Column1710" dataDxfId="14815"/>
    <tableColumn id="1720" xr3:uid="{D543D2FB-B245-4725-A0EF-CA8170C847B2}" name="Column1711" dataDxfId="14814"/>
    <tableColumn id="1721" xr3:uid="{49DAE9B0-A0FB-4AA4-8E4C-3D3712B98946}" name="Column1712" dataDxfId="14813"/>
    <tableColumn id="1722" xr3:uid="{3CEE370F-5399-4181-BE52-9C28A18508B8}" name="Column1713" dataDxfId="14812"/>
    <tableColumn id="1723" xr3:uid="{DC81069B-5DF6-4B50-ADD4-A65A05134406}" name="Column1714" dataDxfId="14811"/>
    <tableColumn id="1724" xr3:uid="{06BF6096-626A-40AF-955A-0CAAAF8A8794}" name="Column1715" dataDxfId="14810"/>
    <tableColumn id="1725" xr3:uid="{D9335D83-8A1F-45EC-A3E9-4E7DE4B44D66}" name="Column1716" dataDxfId="14809"/>
    <tableColumn id="1726" xr3:uid="{E397DBD1-C7D6-464E-AB3F-B46F3B5337D4}" name="Column1717" dataDxfId="14808"/>
    <tableColumn id="1727" xr3:uid="{325DFC93-31F7-446F-A950-B3F31EB10A3D}" name="Column1718" dataDxfId="14807"/>
    <tableColumn id="1728" xr3:uid="{8497AD8D-5417-4D57-AFCC-18ED49266F74}" name="Column1719" dataDxfId="14806"/>
    <tableColumn id="1729" xr3:uid="{81672746-4F24-403B-A81D-2E08E6AC3282}" name="Column1720" dataDxfId="14805"/>
    <tableColumn id="1730" xr3:uid="{0E23BEC5-D55F-4722-8705-5F180E5A87A2}" name="Column1721" dataDxfId="14804"/>
    <tableColumn id="1731" xr3:uid="{9CFE4A55-D067-4CD5-9512-316E7EB163AA}" name="Column1722" dataDxfId="14803"/>
    <tableColumn id="1732" xr3:uid="{74A69B0D-005E-4CF8-BB95-56D914308EB2}" name="Column1723" dataDxfId="14802"/>
    <tableColumn id="1733" xr3:uid="{96FB3562-AD9F-4502-BF1D-F9C832C3F712}" name="Column1724" dataDxfId="14801"/>
    <tableColumn id="1734" xr3:uid="{8385F563-A9D9-470C-B115-DB6F004E38BB}" name="Column1725" dataDxfId="14800"/>
    <tableColumn id="1735" xr3:uid="{F276A7C2-C230-4B2D-832F-EE3CB7B86380}" name="Column1726" dataDxfId="14799"/>
    <tableColumn id="1736" xr3:uid="{83A909B5-5FF4-4E3D-8BBD-7F7E6DE0D301}" name="Column1727" dataDxfId="14798"/>
    <tableColumn id="1737" xr3:uid="{17382386-E61C-40C1-B74C-C7F56C36D434}" name="Column1728" dataDxfId="14797"/>
    <tableColumn id="1738" xr3:uid="{00D3DA1B-CF67-4B87-897E-808E93464A63}" name="Column1729" dataDxfId="14796"/>
    <tableColumn id="1739" xr3:uid="{F6534DF3-2D46-45FF-AA32-CCA6197A356C}" name="Column1730" dataDxfId="14795"/>
    <tableColumn id="1740" xr3:uid="{66DE95C2-9A86-4C4D-BB41-F7B5FD135DB9}" name="Column1731" dataDxfId="14794"/>
    <tableColumn id="1741" xr3:uid="{9E84CA07-0EDB-4C47-8FB4-5F7EB930DEEA}" name="Column1732" dataDxfId="14793"/>
    <tableColumn id="1742" xr3:uid="{293D798B-5CD9-4B95-8395-4443FE824147}" name="Column1733" dataDxfId="14792"/>
    <tableColumn id="1743" xr3:uid="{DC1E4050-BE65-403D-B5C2-26668BF2359D}" name="Column1734" dataDxfId="14791"/>
    <tableColumn id="1744" xr3:uid="{B0281092-2F37-4785-A1B8-434A44717D74}" name="Column1735" dataDxfId="14790"/>
    <tableColumn id="1745" xr3:uid="{0590D45A-8B50-4236-A4B6-727FFA808D11}" name="Column1736" dataDxfId="14789"/>
    <tableColumn id="1746" xr3:uid="{829CB6BE-6E09-4971-BD60-943EB2AE62B5}" name="Column1737" dataDxfId="14788"/>
    <tableColumn id="1747" xr3:uid="{CE3A834D-AA7E-4C0B-AE8F-824C6DBDD05C}" name="Column1738" dataDxfId="14787"/>
    <tableColumn id="1748" xr3:uid="{A0C802FC-6DD7-406C-9655-05A5218D7A79}" name="Column1739" dataDxfId="14786"/>
    <tableColumn id="1749" xr3:uid="{F10CEB3C-9F17-4F63-8916-17AD522C1DCD}" name="Column1740" dataDxfId="14785"/>
    <tableColumn id="1750" xr3:uid="{F84446D2-7D3C-4419-A09C-8C7E808DBC1F}" name="Column1741" dataDxfId="14784"/>
    <tableColumn id="1751" xr3:uid="{DDF09FAA-ADD0-4E06-AC4F-FDBBEE940836}" name="Column1742" dataDxfId="14783"/>
    <tableColumn id="1752" xr3:uid="{8C7DBDF9-1A2B-48F2-94FF-C92921ED639F}" name="Column1743" dataDxfId="14782"/>
    <tableColumn id="1753" xr3:uid="{DB68F6D0-2576-47F7-9A63-274A9BD92850}" name="Column1744" dataDxfId="14781"/>
    <tableColumn id="1754" xr3:uid="{FD511606-BC14-4978-93FE-0F42C4B24F4F}" name="Column1745" dataDxfId="14780"/>
    <tableColumn id="1755" xr3:uid="{C44F3D7B-B3AA-4216-908D-B6B513BC7B21}" name="Column1746" dataDxfId="14779"/>
    <tableColumn id="1756" xr3:uid="{EE287CE8-FCF1-41AB-B6FA-D6E7BD45D76B}" name="Column1747" dataDxfId="14778"/>
    <tableColumn id="1757" xr3:uid="{E57CAF29-6FFB-4AC8-9887-C144432222E5}" name="Column1748" dataDxfId="14777"/>
    <tableColumn id="1758" xr3:uid="{36C1D16E-AE97-4769-AB6E-593CD1853966}" name="Column1749" dataDxfId="14776"/>
    <tableColumn id="1759" xr3:uid="{179766CF-A8AB-46A6-B538-0E8B818E36EC}" name="Column1750" dataDxfId="14775"/>
    <tableColumn id="1760" xr3:uid="{E4D23FAF-25B4-41C4-AA29-B2232E626F0C}" name="Column1751" dataDxfId="14774"/>
    <tableColumn id="1761" xr3:uid="{9C9C6BDB-4D15-461C-8E48-6FBE6B3AEB2E}" name="Column1752" dataDxfId="14773"/>
    <tableColumn id="1762" xr3:uid="{350C0A26-F74B-452A-9D05-904C5872D34C}" name="Column1753" dataDxfId="14772"/>
    <tableColumn id="1763" xr3:uid="{BABD0367-5A4B-4309-B9C8-8D4442905786}" name="Column1754" dataDxfId="14771"/>
    <tableColumn id="1764" xr3:uid="{EAD201CA-5B0C-41AA-8EAC-7A750D0335B0}" name="Column1755" dataDxfId="14770"/>
    <tableColumn id="1765" xr3:uid="{7C16CAA8-4E81-4A40-86FE-0B4DA180D1E0}" name="Column1756" dataDxfId="14769"/>
    <tableColumn id="1766" xr3:uid="{587659E1-EE76-4A65-B081-781211F37431}" name="Column1757" dataDxfId="14768"/>
    <tableColumn id="1767" xr3:uid="{DD7A66E0-933E-49E1-971B-3527E72B1AD4}" name="Column1758" dataDxfId="14767"/>
    <tableColumn id="1768" xr3:uid="{3C6D6F18-C136-4056-A12B-8AE2D60793DF}" name="Column1759" dataDxfId="14766"/>
    <tableColumn id="1769" xr3:uid="{BF64825B-A632-40FA-B945-D3C5E717F8C3}" name="Column1760" dataDxfId="14765"/>
    <tableColumn id="1770" xr3:uid="{18F5CBB0-40E5-4FF0-BBAC-ED1F5E5FD204}" name="Column1761" dataDxfId="14764"/>
    <tableColumn id="1771" xr3:uid="{30734F85-A5FA-40FB-8868-A84A72EEC4BE}" name="Column1762" dataDxfId="14763"/>
    <tableColumn id="1772" xr3:uid="{85E1CABC-0AEA-423B-BDAF-0B4E99AF0052}" name="Column1763" dataDxfId="14762"/>
    <tableColumn id="1773" xr3:uid="{DF6C062B-1C19-45B2-A1A0-B668E1E9F6CE}" name="Column1764" dataDxfId="14761"/>
    <tableColumn id="1774" xr3:uid="{DBF405C7-95AA-47E0-8E46-6BD4C3C11072}" name="Column1765" dataDxfId="14760"/>
    <tableColumn id="1775" xr3:uid="{FB35F811-E111-424F-9F90-77B3BB95EAE0}" name="Column1766" dataDxfId="14759"/>
    <tableColumn id="1776" xr3:uid="{76279459-8B67-4E64-8D42-C493F392BDB5}" name="Column1767" dataDxfId="14758"/>
    <tableColumn id="1777" xr3:uid="{75F1D7DC-A6B5-4EA9-987A-1585517D3EF0}" name="Column1768" dataDxfId="14757"/>
    <tableColumn id="1778" xr3:uid="{2638B317-7B3A-469B-8265-D58F6DB71CAE}" name="Column1769" dataDxfId="14756"/>
    <tableColumn id="1779" xr3:uid="{B65D7524-7513-44B7-B340-4C66342B0DD6}" name="Column1770" dataDxfId="14755"/>
    <tableColumn id="1780" xr3:uid="{A838A3B5-237F-499C-BF69-57F5C7533D35}" name="Column1771" dataDxfId="14754"/>
    <tableColumn id="1781" xr3:uid="{74D1327F-E8DC-48B6-83B8-595534E07774}" name="Column1772" dataDxfId="14753"/>
    <tableColumn id="1782" xr3:uid="{A48390DF-A966-4606-B42D-28B35D1E5647}" name="Column1773" dataDxfId="14752"/>
    <tableColumn id="1783" xr3:uid="{77A3348A-7698-40AD-89BC-F6FC9A6B73B3}" name="Column1774" dataDxfId="14751"/>
    <tableColumn id="1784" xr3:uid="{9817DC71-8994-4253-A937-3D1B23D890CC}" name="Column1775" dataDxfId="14750"/>
    <tableColumn id="1785" xr3:uid="{1BFAE5AC-CCCB-4024-B237-A024AEDCD6D0}" name="Column1776" dataDxfId="14749"/>
    <tableColumn id="1786" xr3:uid="{442867F5-9B2B-452A-9C1F-DB6E6266A32D}" name="Column1777" dataDxfId="14748"/>
    <tableColumn id="1787" xr3:uid="{CD74124B-0C34-4F9E-8BA9-22E83F954565}" name="Column1778" dataDxfId="14747"/>
    <tableColumn id="1788" xr3:uid="{5153CE54-03E6-4876-BB19-914F9EAE9660}" name="Column1779" dataDxfId="14746"/>
    <tableColumn id="1789" xr3:uid="{05974ACE-BB09-462C-851B-C52B428AE0A2}" name="Column1780" dataDxfId="14745"/>
    <tableColumn id="1790" xr3:uid="{65D35F69-ADBD-47ED-9F61-565729CD75FF}" name="Column1781" dataDxfId="14744"/>
    <tableColumn id="1791" xr3:uid="{1FDAC63D-199D-41F0-A903-84E9ED31B9B2}" name="Column1782" dataDxfId="14743"/>
    <tableColumn id="1792" xr3:uid="{687CB983-32CF-4959-9406-4372EC21E054}" name="Column1783" dataDxfId="14742"/>
    <tableColumn id="1793" xr3:uid="{26C6001F-D3A0-44EA-8D1E-909439C68FBB}" name="Column1784" dataDxfId="14741"/>
    <tableColumn id="1794" xr3:uid="{0C068E07-4D3E-4B3D-9424-A787FD97EFEF}" name="Column1785" dataDxfId="14740"/>
    <tableColumn id="1795" xr3:uid="{4F57ED4A-FBA4-4F21-98AA-72B600372A2F}" name="Column1786" dataDxfId="14739"/>
    <tableColumn id="1796" xr3:uid="{74BDDE9D-AED2-4764-8BFF-A26FC349DC57}" name="Column1787" dataDxfId="14738"/>
    <tableColumn id="1797" xr3:uid="{199030BD-E19B-4B0E-A2BF-84CA208991C0}" name="Column1788" dataDxfId="14737"/>
    <tableColumn id="1798" xr3:uid="{674F7D70-D8D5-4AA4-8935-23D777E7C781}" name="Column1789" dataDxfId="14736"/>
    <tableColumn id="1799" xr3:uid="{B693596F-6B1C-41A3-924C-403BEEB202E3}" name="Column1790" dataDxfId="14735"/>
    <tableColumn id="1800" xr3:uid="{D7FD09C6-AE30-4A09-9ECE-F0D2528CED42}" name="Column1791" dataDxfId="14734"/>
    <tableColumn id="1801" xr3:uid="{0694D04B-A425-4A5E-80FD-D9E5ADA079B4}" name="Column1792" dataDxfId="14733"/>
    <tableColumn id="1802" xr3:uid="{8A54C3CB-9F82-4EEB-8F42-9B9E1D29195F}" name="Column1793" dataDxfId="14732"/>
    <tableColumn id="1803" xr3:uid="{EA7D2AA5-7E92-4564-9CF6-2EB9D38CA27F}" name="Column1794" dataDxfId="14731"/>
    <tableColumn id="1804" xr3:uid="{9AB715BC-1538-4616-91A3-A180740D73FA}" name="Column1795" dataDxfId="14730"/>
    <tableColumn id="1805" xr3:uid="{DA0AFE98-4C70-4239-BA42-DFBEB16FB6C3}" name="Column1796" dataDxfId="14729"/>
    <tableColumn id="1806" xr3:uid="{2F5B6769-185E-4E64-9385-0AED89C3D253}" name="Column1797" dataDxfId="14728"/>
    <tableColumn id="1807" xr3:uid="{6D22F43C-A7CD-4EB3-869A-756EAF1E0C1C}" name="Column1798" dataDxfId="14727"/>
    <tableColumn id="1808" xr3:uid="{7F597ADF-D578-446B-8B92-2B42322C893C}" name="Column1799" dataDxfId="14726"/>
    <tableColumn id="1809" xr3:uid="{3E2AA8F2-DDB2-4040-8F5E-1252FA951F9E}" name="Column1800" dataDxfId="14725"/>
    <tableColumn id="1810" xr3:uid="{93E3FFAE-1DED-49A8-A74D-C31B622391D2}" name="Column1801" dataDxfId="14724"/>
    <tableColumn id="1811" xr3:uid="{BA235214-7473-4AF0-814A-E996C326712B}" name="Column1802" dataDxfId="14723"/>
    <tableColumn id="1812" xr3:uid="{784D0E2A-C321-4389-A646-50F9A445DB8A}" name="Column1803" dataDxfId="14722"/>
    <tableColumn id="1813" xr3:uid="{1F81AC8D-3FFC-48DD-A248-7C311F14793F}" name="Column1804" dataDxfId="14721"/>
    <tableColumn id="1814" xr3:uid="{9ACD650A-F623-4CA1-B6AF-29A7CB79822C}" name="Column1805" dataDxfId="14720"/>
    <tableColumn id="1815" xr3:uid="{07E55ADD-E145-4DAE-B1A8-731A53257ED4}" name="Column1806" dataDxfId="14719"/>
    <tableColumn id="1816" xr3:uid="{70E313C7-4F24-406C-9A0F-A911707A17DF}" name="Column1807" dataDxfId="14718"/>
    <tableColumn id="1817" xr3:uid="{E25B94F7-3996-4219-996F-C1993BA7E454}" name="Column1808" dataDxfId="14717"/>
    <tableColumn id="1818" xr3:uid="{768D4A95-3CCF-4730-B8FA-BE7726FDE552}" name="Column1809" dataDxfId="14716"/>
    <tableColumn id="1819" xr3:uid="{33B85390-2891-4CD7-9E67-1136B17C3907}" name="Column1810" dataDxfId="14715"/>
    <tableColumn id="1820" xr3:uid="{9FE7171C-CA56-413F-9439-AF0C9E712E40}" name="Column1811" dataDxfId="14714"/>
    <tableColumn id="1821" xr3:uid="{5FE597AD-B620-410D-AC0B-535FABED04A5}" name="Column1812" dataDxfId="14713"/>
    <tableColumn id="1822" xr3:uid="{1DDDF9A7-C097-48ED-969E-B1DC289934CD}" name="Column1813" dataDxfId="14712"/>
    <tableColumn id="1823" xr3:uid="{8B1AB39D-BB60-4CFC-AA44-B7AA39C10B16}" name="Column1814" dataDxfId="14711"/>
    <tableColumn id="1824" xr3:uid="{82E8A798-9D20-4854-85DD-4E47E76D41B4}" name="Column1815" dataDxfId="14710"/>
    <tableColumn id="1825" xr3:uid="{0A2D420D-BE9A-4240-AA56-62B9EFDB20C4}" name="Column1816" dataDxfId="14709"/>
    <tableColumn id="1826" xr3:uid="{A74CB77C-5F32-460D-B577-AE546BFCE84D}" name="Column1817" dataDxfId="14708"/>
    <tableColumn id="1827" xr3:uid="{BA4F41D8-F3CA-4028-96D2-9D1448ED922A}" name="Column1818" dataDxfId="14707"/>
    <tableColumn id="1828" xr3:uid="{75C23647-28E1-42B8-A9B3-D0839021C9B6}" name="Column1819" dataDxfId="14706"/>
    <tableColumn id="1829" xr3:uid="{DC35669A-580D-4AED-90D4-2A41382A1AD8}" name="Column1820" dataDxfId="14705"/>
    <tableColumn id="1830" xr3:uid="{8825C41F-0012-4F14-9519-F0BBDBEDC605}" name="Column1821" dataDxfId="14704"/>
    <tableColumn id="1831" xr3:uid="{ED59CA6D-4015-4433-B5A8-D1F7DFB4DAAC}" name="Column1822" dataDxfId="14703"/>
    <tableColumn id="1832" xr3:uid="{AB544D99-B50E-4EA4-8DF7-0D85AE4A2BB2}" name="Column1823" dataDxfId="14702"/>
    <tableColumn id="1833" xr3:uid="{6D453E57-A8FE-42A9-ADBB-BA452BB154BD}" name="Column1824" dataDxfId="14701"/>
    <tableColumn id="1834" xr3:uid="{D2E6D1C6-57AA-4467-9FE5-893819E44368}" name="Column1825" dataDxfId="14700"/>
    <tableColumn id="1835" xr3:uid="{4DF1AEA5-3300-4637-A40F-1646EE425F5F}" name="Column1826" dataDxfId="14699"/>
    <tableColumn id="1836" xr3:uid="{E9A850BE-1021-4EDA-921A-852A7502ADE7}" name="Column1827" dataDxfId="14698"/>
    <tableColumn id="1837" xr3:uid="{AB7FE26B-1AB9-4C0D-B9DC-CD5A610EED09}" name="Column1828" dataDxfId="14697"/>
    <tableColumn id="1838" xr3:uid="{A4F29612-0642-4C72-AD3E-08BA91516FC3}" name="Column1829" dataDxfId="14696"/>
    <tableColumn id="1839" xr3:uid="{29F809A0-7928-4EB7-9BC8-4DD8685FA981}" name="Column1830" dataDxfId="14695"/>
    <tableColumn id="1840" xr3:uid="{D57864B5-EDC2-4E82-99E2-2F0ED0A6B795}" name="Column1831" dataDxfId="14694"/>
    <tableColumn id="1841" xr3:uid="{8AC1EA96-5988-457D-9FF3-FAEA9F0B6DE0}" name="Column1832" dataDxfId="14693"/>
    <tableColumn id="1842" xr3:uid="{DE09573B-50AC-42CA-940C-15E098157BC6}" name="Column1833" dataDxfId="14692"/>
    <tableColumn id="1843" xr3:uid="{71DED90C-CFCC-49BE-BE12-DFDBCBB18E22}" name="Column1834" dataDxfId="14691"/>
    <tableColumn id="1844" xr3:uid="{135E85A9-2941-4164-BA7D-1E709ADF84C7}" name="Column1835" dataDxfId="14690"/>
    <tableColumn id="1845" xr3:uid="{35C63995-DC0C-43E7-82DE-B8DB260882B6}" name="Column1836" dataDxfId="14689"/>
    <tableColumn id="1846" xr3:uid="{1F05E1CB-F294-4E4C-A894-4A79D1260235}" name="Column1837" dataDxfId="14688"/>
    <tableColumn id="1847" xr3:uid="{FDE15970-4D69-4D2A-ACC9-ACD29063BA13}" name="Column1838" dataDxfId="14687"/>
    <tableColumn id="1848" xr3:uid="{3A5CCDED-E55F-44E6-AB73-97D1A09B3DCE}" name="Column1839" dataDxfId="14686"/>
    <tableColumn id="1849" xr3:uid="{33641B79-6196-434F-99D4-57B0178FE15F}" name="Column1840" dataDxfId="14685"/>
    <tableColumn id="1850" xr3:uid="{548A7F00-4FC8-48E2-AA6D-831E5C187609}" name="Column1841" dataDxfId="14684"/>
    <tableColumn id="1851" xr3:uid="{A3FE21F8-91EF-4391-97BF-1C1BA5B56CCE}" name="Column1842" dataDxfId="14683"/>
    <tableColumn id="1852" xr3:uid="{E67A8701-586C-40DB-98CA-0FC56051171E}" name="Column1843" dataDxfId="14682"/>
    <tableColumn id="1853" xr3:uid="{45AC7DD1-267B-4275-B839-06787DE663E2}" name="Column1844" dataDxfId="14681"/>
    <tableColumn id="1854" xr3:uid="{4AB73F45-3F5D-41AA-BFA9-482BAC0E935B}" name="Column1845" dataDxfId="14680"/>
    <tableColumn id="1855" xr3:uid="{FEBC524E-2DB7-467E-A701-EFFD7F729E08}" name="Column1846" dataDxfId="14679"/>
    <tableColumn id="1856" xr3:uid="{F953D2E7-CC7C-4128-8E78-D233EA6E58B6}" name="Column1847" dataDxfId="14678"/>
    <tableColumn id="1857" xr3:uid="{B1041413-DD8A-495C-8B66-E8DCD1E6866F}" name="Column1848" dataDxfId="14677"/>
    <tableColumn id="1858" xr3:uid="{5C6AC9B6-7B42-4EA7-AE71-D6059772C3CB}" name="Column1849" dataDxfId="14676"/>
    <tableColumn id="1859" xr3:uid="{1BA6ECB1-7FFE-4405-9F94-EA893D5D293A}" name="Column1850" dataDxfId="14675"/>
    <tableColumn id="1860" xr3:uid="{6884D3AE-201C-45A7-8D4C-527623592828}" name="Column1851" dataDxfId="14674"/>
    <tableColumn id="1861" xr3:uid="{7561FC39-5972-40D2-AE67-6E0E0BB7D446}" name="Column1852" dataDxfId="14673"/>
    <tableColumn id="1862" xr3:uid="{15133E97-1F06-4BA9-9CA5-4583AD976CC4}" name="Column1853" dataDxfId="14672"/>
    <tableColumn id="1863" xr3:uid="{A81E2BC7-D695-493E-8891-514DB008FDCC}" name="Column1854" dataDxfId="14671"/>
    <tableColumn id="1864" xr3:uid="{3E8F772C-786B-4AB8-AF87-4808EFA9DCE4}" name="Column1855" dataDxfId="14670"/>
    <tableColumn id="1865" xr3:uid="{DA69EEB3-5151-4920-A65F-64A0169460BE}" name="Column1856" dataDxfId="14669"/>
    <tableColumn id="1866" xr3:uid="{42A37387-C7DC-4D7E-AD32-567D48B537CD}" name="Column1857" dataDxfId="14668"/>
    <tableColumn id="1867" xr3:uid="{CD5836D6-CEB9-4BB4-BDA2-6264E91A9FEF}" name="Column1858" dataDxfId="14667"/>
    <tableColumn id="1868" xr3:uid="{5086C002-49CE-4619-A433-001C8774FA78}" name="Column1859" dataDxfId="14666"/>
    <tableColumn id="1869" xr3:uid="{7A57D2F8-2320-4CB3-BB3F-EAAF3EBD7A7F}" name="Column1860" dataDxfId="14665"/>
    <tableColumn id="1870" xr3:uid="{E04D310C-F3CE-415D-8430-25A266636816}" name="Column1861" dataDxfId="14664"/>
    <tableColumn id="1871" xr3:uid="{7B93732A-BB2D-47EE-9E81-C9FAB3A43531}" name="Column1862" dataDxfId="14663"/>
    <tableColumn id="1872" xr3:uid="{CBEAE0AC-3BB4-4498-8E5C-4E5026B89B3C}" name="Column1863" dataDxfId="14662"/>
    <tableColumn id="1873" xr3:uid="{44DE0C2A-22DA-426A-8A7E-02CF2ED9590A}" name="Column1864" dataDxfId="14661"/>
    <tableColumn id="1874" xr3:uid="{7E7BD0FE-65E1-4CEC-A8A6-09CD997E0827}" name="Column1865" dataDxfId="14660"/>
    <tableColumn id="1875" xr3:uid="{CF8E8918-CEC2-4811-8C22-C27104BE27E3}" name="Column1866" dataDxfId="14659"/>
    <tableColumn id="1876" xr3:uid="{D16CD3D5-A48C-421F-90D3-44493D32817B}" name="Column1867" dataDxfId="14658"/>
    <tableColumn id="1877" xr3:uid="{3D9968D9-6BCD-4100-8202-53092C3A0018}" name="Column1868" dataDxfId="14657"/>
    <tableColumn id="1878" xr3:uid="{AF2E48D5-65E5-4ED7-937E-1A758D5AA569}" name="Column1869" dataDxfId="14656"/>
    <tableColumn id="1879" xr3:uid="{0674A4AF-B001-47DD-9719-B592285F095D}" name="Column1870" dataDxfId="14655"/>
    <tableColumn id="1880" xr3:uid="{C7BAE5F9-2CA4-4F60-B94A-261C3040F19A}" name="Column1871" dataDxfId="14654"/>
    <tableColumn id="1881" xr3:uid="{4D06C1D6-286D-496C-97E8-6B855ED4F1FB}" name="Column1872" dataDxfId="14653"/>
    <tableColumn id="1882" xr3:uid="{3537F6B3-AAE6-4879-91F7-4DEAA1F0430F}" name="Column1873" dataDxfId="14652"/>
    <tableColumn id="1883" xr3:uid="{21E8FF3C-6777-4C3C-BAC9-F3C37EC99F81}" name="Column1874" dataDxfId="14651"/>
    <tableColumn id="1884" xr3:uid="{E5FBB0CC-D754-4890-9976-80A54EC72958}" name="Column1875" dataDxfId="14650"/>
    <tableColumn id="1885" xr3:uid="{6C5A4FB4-CA41-4F4B-ACD1-0236599EF49D}" name="Column1876" dataDxfId="14649"/>
    <tableColumn id="1886" xr3:uid="{8F1D5903-7A39-4F47-8140-03FBE971917D}" name="Column1877" dataDxfId="14648"/>
    <tableColumn id="1887" xr3:uid="{8551914D-C533-4BE4-BC11-D27902A49DF8}" name="Column1878" dataDxfId="14647"/>
    <tableColumn id="1888" xr3:uid="{4EBF3FA3-C617-4BA8-8223-6BDFF121C7D4}" name="Column1879" dataDxfId="14646"/>
    <tableColumn id="1889" xr3:uid="{4C8B5C00-D16E-4FDF-9D46-ECB1E8AFF3A8}" name="Column1880" dataDxfId="14645"/>
    <tableColumn id="1890" xr3:uid="{E2336B67-14C6-4F5D-AABF-F05D1D495BFC}" name="Column1881" dataDxfId="14644"/>
    <tableColumn id="1891" xr3:uid="{FE5CF252-CA88-4997-BC38-81D6A879EAA1}" name="Column1882" dataDxfId="14643"/>
    <tableColumn id="1892" xr3:uid="{902A4630-A9D5-4E0B-9376-F690F27A8761}" name="Column1883" dataDxfId="14642"/>
    <tableColumn id="1893" xr3:uid="{5D4F2F52-010F-4623-B630-885A5B1C341D}" name="Column1884" dataDxfId="14641"/>
    <tableColumn id="1894" xr3:uid="{5148E8C0-6C48-4364-B958-5C2CC7FB142C}" name="Column1885" dataDxfId="14640"/>
    <tableColumn id="1895" xr3:uid="{019E9666-340C-44FF-ABF0-E05987AE7AA7}" name="Column1886" dataDxfId="14639"/>
    <tableColumn id="1896" xr3:uid="{F2F4C728-AB4E-4E9A-8B18-110512310B73}" name="Column1887" dataDxfId="14638"/>
    <tableColumn id="1897" xr3:uid="{A5B5A4CA-1244-42E0-8A8C-2F130D1136C9}" name="Column1888" dataDxfId="14637"/>
    <tableColumn id="1898" xr3:uid="{49F6B309-FABE-4ED7-9B1A-B8D22E6AD22F}" name="Column1889" dataDxfId="14636"/>
    <tableColumn id="1899" xr3:uid="{1613B745-58CC-4062-A8FD-BE2F1D0528A4}" name="Column1890" dataDxfId="14635"/>
    <tableColumn id="1900" xr3:uid="{97C7C5B0-FB6B-47C7-9B43-FA8E2FBD3CAF}" name="Column1891" dataDxfId="14634"/>
    <tableColumn id="1901" xr3:uid="{59CFA7BC-BFD0-42B3-A629-9F6C3AA3F81E}" name="Column1892" dataDxfId="14633"/>
    <tableColumn id="1902" xr3:uid="{82CBA423-56FB-41EA-966A-98E85022A2B5}" name="Column1893" dataDxfId="14632"/>
    <tableColumn id="1903" xr3:uid="{AF4FFBA8-BCF4-4133-BF95-2737D0CBC43C}" name="Column1894" dataDxfId="14631"/>
    <tableColumn id="1904" xr3:uid="{0B7EBEDD-B0A4-416A-BEAA-31FA7021B37A}" name="Column1895" dataDxfId="14630"/>
    <tableColumn id="1905" xr3:uid="{ADF74B04-7FBE-4884-8EFF-1899F9DF7760}" name="Column1896" dataDxfId="14629"/>
    <tableColumn id="1906" xr3:uid="{B1155E22-DF84-4178-94AA-D5EDF2BF76DC}" name="Column1897" dataDxfId="14628"/>
    <tableColumn id="1907" xr3:uid="{D4BE4598-34C9-41EB-8AED-9B49D3023F28}" name="Column1898" dataDxfId="14627"/>
    <tableColumn id="1908" xr3:uid="{F997DA00-B344-4909-94AD-8F0490170E6E}" name="Column1899" dataDxfId="14626"/>
    <tableColumn id="1909" xr3:uid="{FE6A4038-4312-4D54-9B97-DAF3074F7FC0}" name="Column1900" dataDxfId="14625"/>
    <tableColumn id="1910" xr3:uid="{225F8250-5942-44CC-B494-B0CBA5D0A1A7}" name="Column1901" dataDxfId="14624"/>
    <tableColumn id="1911" xr3:uid="{7063A890-B7C0-484B-9B6D-0BFF598092A4}" name="Column1902" dataDxfId="14623"/>
    <tableColumn id="1912" xr3:uid="{DDB59ECD-2DD3-476C-9326-A8B4529A8856}" name="Column1903" dataDxfId="14622"/>
    <tableColumn id="1913" xr3:uid="{A6BCE0B0-5923-4B0B-BCCB-54A51458D337}" name="Column1904" dataDxfId="14621"/>
    <tableColumn id="1914" xr3:uid="{66EA19D3-10E9-47E9-B9DD-ACE685E76308}" name="Column1905" dataDxfId="14620"/>
    <tableColumn id="1915" xr3:uid="{18F02DEF-5F8D-42EE-BF63-F0DD8970137A}" name="Column1906" dataDxfId="14619"/>
    <tableColumn id="1916" xr3:uid="{A40F3FFD-1A28-434D-9B66-29CCF5B03D68}" name="Column1907" dataDxfId="14618"/>
    <tableColumn id="1917" xr3:uid="{7DAE30C5-79F0-46A4-BA1B-2FCE51D0C0AA}" name="Column1908" dataDxfId="14617"/>
    <tableColumn id="1918" xr3:uid="{B41D8AD4-995B-421C-892C-18A758C961B0}" name="Column1909" dataDxfId="14616"/>
    <tableColumn id="1919" xr3:uid="{A373C59A-549C-4BDF-B394-9AF0564A37F0}" name="Column1910" dataDxfId="14615"/>
    <tableColumn id="1920" xr3:uid="{E40413F9-359C-43CD-98E7-3B7684FF7CA9}" name="Column1911" dataDxfId="14614"/>
    <tableColumn id="1921" xr3:uid="{4CCC0068-6475-4E9F-A547-AF6FA3860A35}" name="Column1912" dataDxfId="14613"/>
    <tableColumn id="1922" xr3:uid="{3FA982C2-837E-45E8-A824-6D57064D34B9}" name="Column1913" dataDxfId="14612"/>
    <tableColumn id="1923" xr3:uid="{3ECDCAEC-47B8-4168-B64F-16E9F5F23F76}" name="Column1914" dataDxfId="14611"/>
    <tableColumn id="1924" xr3:uid="{1C104967-B1FA-4BF2-8142-4C5BFEF16D62}" name="Column1915" dataDxfId="14610"/>
    <tableColumn id="1925" xr3:uid="{442124DF-D121-4D28-B965-3095E149E459}" name="Column1916" dataDxfId="14609"/>
    <tableColumn id="1926" xr3:uid="{4A141C21-446B-4F30-8E08-D7B1BCA8CF70}" name="Column1917" dataDxfId="14608"/>
    <tableColumn id="1927" xr3:uid="{76FEF93F-A613-412C-93D2-66EB55305F2F}" name="Column1918" dataDxfId="14607"/>
    <tableColumn id="1928" xr3:uid="{FDBC40EA-7E16-40BA-BD1F-169E8C2C6842}" name="Column1919" dataDxfId="14606"/>
    <tableColumn id="1929" xr3:uid="{64B148C6-B1A3-4280-BC5A-6341A82775EE}" name="Column1920" dataDxfId="14605"/>
    <tableColumn id="1930" xr3:uid="{676EE922-BF0D-4C33-9935-B4ED219BEA86}" name="Column1921" dataDxfId="14604"/>
    <tableColumn id="1931" xr3:uid="{33B2C17E-36A6-4164-8800-B3215AA43E83}" name="Column1922" dataDxfId="14603"/>
    <tableColumn id="1932" xr3:uid="{4D8788C7-D47E-4DC3-9C01-FD50042C0ED0}" name="Column1923" dataDxfId="14602"/>
    <tableColumn id="1933" xr3:uid="{B3A2F6D5-D5F2-4933-B332-BE6A91F9CAEC}" name="Column1924" dataDxfId="14601"/>
    <tableColumn id="1934" xr3:uid="{C22B2952-B497-4EF4-9041-FF42416B3E46}" name="Column1925" dataDxfId="14600"/>
    <tableColumn id="1935" xr3:uid="{A9E3190D-0791-4C8E-9F91-E728FEE5A81D}" name="Column1926" dataDxfId="14599"/>
    <tableColumn id="1936" xr3:uid="{9B52A393-A27A-45E6-9306-ADB95B0F16B6}" name="Column1927" dataDxfId="14598"/>
    <tableColumn id="1937" xr3:uid="{16510EBB-FDC5-49DF-9BE1-41FADF8AC987}" name="Column1928" dataDxfId="14597"/>
    <tableColumn id="1938" xr3:uid="{27C1F6D9-5BF6-453C-AADF-04CB3923E464}" name="Column1929" dataDxfId="14596"/>
    <tableColumn id="1939" xr3:uid="{14BF624E-8C5D-4414-AA6B-5695F49AE85B}" name="Column1930" dataDxfId="14595"/>
    <tableColumn id="1940" xr3:uid="{CF5E4975-BDAB-407F-98C0-5527479595D8}" name="Column1931" dataDxfId="14594"/>
    <tableColumn id="1941" xr3:uid="{3F2215DB-CBC5-4FF5-8B03-D95CB5881F68}" name="Column1932" dataDxfId="14593"/>
    <tableColumn id="1942" xr3:uid="{5FD3970E-DE24-4D99-88F7-D602337F3C66}" name="Column1933" dataDxfId="14592"/>
    <tableColumn id="1943" xr3:uid="{9D9BDE4B-781F-4DB0-B570-0AABA9B1E041}" name="Column1934" dataDxfId="14591"/>
    <tableColumn id="1944" xr3:uid="{07CB4731-54AF-4BE0-BA97-07C4B12FFA94}" name="Column1935" dataDxfId="14590"/>
    <tableColumn id="1945" xr3:uid="{A4931322-8BB1-4043-B640-D44185685246}" name="Column1936" dataDxfId="14589"/>
    <tableColumn id="1946" xr3:uid="{A1B5EDE9-9FB6-4F53-8D0A-27479CFA61C8}" name="Column1937" dataDxfId="14588"/>
    <tableColumn id="1947" xr3:uid="{0476A536-DF38-429D-B535-7B4668F56CDA}" name="Column1938" dataDxfId="14587"/>
    <tableColumn id="1948" xr3:uid="{5177E324-EE25-41C1-992D-E0161942F77C}" name="Column1939" dataDxfId="14586"/>
    <tableColumn id="1949" xr3:uid="{A8E78CF6-E8B1-4FE0-ABFA-9F4BE3EA2CFA}" name="Column1940" dataDxfId="14585"/>
    <tableColumn id="1950" xr3:uid="{E783CC31-4C3D-4B6F-82BF-1B5C7CF2AB0C}" name="Column1941" dataDxfId="14584"/>
    <tableColumn id="1951" xr3:uid="{925D6801-DA18-4B77-AA3B-26E3B4AA0BB4}" name="Column1942" dataDxfId="14583"/>
    <tableColumn id="1952" xr3:uid="{4F66E833-A29C-4FEC-873B-1491250832FD}" name="Column1943" dataDxfId="14582"/>
    <tableColumn id="1953" xr3:uid="{C751D3D0-63BF-4A8D-A412-D6CE7D3EA2A4}" name="Column1944" dataDxfId="14581"/>
    <tableColumn id="1954" xr3:uid="{29F7311D-EA3D-40C3-9C00-5A8AA1DF5E12}" name="Column1945" dataDxfId="14580"/>
    <tableColumn id="1955" xr3:uid="{3AC631F8-3CBE-4980-94C6-6CE402B3F89B}" name="Column1946" dataDxfId="14579"/>
    <tableColumn id="1956" xr3:uid="{9D1214C2-15ED-4DFD-9650-A03CAB0A28EE}" name="Column1947" dataDxfId="14578"/>
    <tableColumn id="1957" xr3:uid="{AA0A198F-CFA9-4662-846C-6E14573DA850}" name="Column1948" dataDxfId="14577"/>
    <tableColumn id="1958" xr3:uid="{6DA3DAAA-0D5F-4FC0-AA96-E43EC661A79C}" name="Column1949" dataDxfId="14576"/>
    <tableColumn id="1959" xr3:uid="{A2FEE538-7665-4DD2-87DB-24FDC2188231}" name="Column1950" dataDxfId="14575"/>
    <tableColumn id="1960" xr3:uid="{41DA14A1-3020-45E8-B3B2-69F9E97394F2}" name="Column1951" dataDxfId="14574"/>
    <tableColumn id="1961" xr3:uid="{3050E4A1-AFF1-40C4-9F88-421FBA5E2390}" name="Column1952" dataDxfId="14573"/>
    <tableColumn id="1962" xr3:uid="{4FB85F9A-E790-4FA3-AF23-A163BB558A64}" name="Column1953" dataDxfId="14572"/>
    <tableColumn id="1963" xr3:uid="{7AEB2A46-D51D-4E50-A723-833E502EB46B}" name="Column1954" dataDxfId="14571"/>
    <tableColumn id="1964" xr3:uid="{9497C4E9-5071-4C82-AF28-7B3C150E2E3D}" name="Column1955" dataDxfId="14570"/>
    <tableColumn id="1965" xr3:uid="{802B01DD-0394-444B-B4B0-6D5647826E9F}" name="Column1956" dataDxfId="14569"/>
    <tableColumn id="1966" xr3:uid="{0DD48F09-F141-4341-8B0C-31CDDFD8C80E}" name="Column1957" dataDxfId="14568"/>
    <tableColumn id="1967" xr3:uid="{E71C1F7F-4F25-46AD-9D0D-F39E93857A6A}" name="Column1958" dataDxfId="14567"/>
    <tableColumn id="1968" xr3:uid="{4712B943-7509-40A1-B3F0-5507D30854D1}" name="Column1959" dataDxfId="14566"/>
    <tableColumn id="1969" xr3:uid="{9B90F0FA-B5D5-4C49-A52A-41E401E2DA26}" name="Column1960" dataDxfId="14565"/>
    <tableColumn id="1970" xr3:uid="{D02603C6-7406-425E-B07B-C892DB18D2A2}" name="Column1961" dataDxfId="14564"/>
    <tableColumn id="1971" xr3:uid="{87700ECA-6917-4D2D-9CCF-0E4AAA51734C}" name="Column1962" dataDxfId="14563"/>
    <tableColumn id="1972" xr3:uid="{7B841EA7-86B9-48A2-9853-8BB9AD6D0F0E}" name="Column1963" dataDxfId="14562"/>
    <tableColumn id="1973" xr3:uid="{B128650A-4EE3-4E0F-90B8-CC82A5DF10C1}" name="Column1964" dataDxfId="14561"/>
    <tableColumn id="1974" xr3:uid="{22C01A93-ED24-4F85-955E-B08295BA01E6}" name="Column1965" dataDxfId="14560"/>
    <tableColumn id="1975" xr3:uid="{509EEB28-2907-44E6-AB3E-0F3AD7BF50E0}" name="Column1966" dataDxfId="14559"/>
    <tableColumn id="1976" xr3:uid="{5F89A052-4792-4187-B6AA-E94852A8CF9A}" name="Column1967" dataDxfId="14558"/>
    <tableColumn id="1977" xr3:uid="{F9232F6C-5FC9-4DB2-92F2-BCBDD65C1BF2}" name="Column1968" dataDxfId="14557"/>
    <tableColumn id="1978" xr3:uid="{017D3C5D-BA8F-4455-A6ED-B03E08FFCE5C}" name="Column1969" dataDxfId="14556"/>
    <tableColumn id="1979" xr3:uid="{189D2214-5E7E-48F5-8BA0-4B1C5A4E449F}" name="Column1970" dataDxfId="14555"/>
    <tableColumn id="1980" xr3:uid="{C30C9B48-8DCC-4BD2-B189-104DB9EEC301}" name="Column1971" dataDxfId="14554"/>
    <tableColumn id="1981" xr3:uid="{D7DCC28E-018D-418E-AE49-40C72D64971B}" name="Column1972" dataDxfId="14553"/>
    <tableColumn id="1982" xr3:uid="{A216A63E-5909-48B1-A41B-03A8FFBE35CE}" name="Column1973" dataDxfId="14552"/>
    <tableColumn id="1983" xr3:uid="{37D68FDC-A1CA-4150-A536-5551A0735DBF}" name="Column1974" dataDxfId="14551"/>
    <tableColumn id="1984" xr3:uid="{5D9F99EE-D172-4EA2-BACE-DA4443FE23C6}" name="Column1975" dataDxfId="14550"/>
    <tableColumn id="1985" xr3:uid="{6C4C6115-3365-4CB1-AE39-D02177B1A06B}" name="Column1976" dataDxfId="14549"/>
    <tableColumn id="1986" xr3:uid="{81E64819-4C50-4D1C-BD38-8DC05138419B}" name="Column1977" dataDxfId="14548"/>
    <tableColumn id="1987" xr3:uid="{408766E6-3099-41B8-AA93-2F9DE643ACBD}" name="Column1978" dataDxfId="14547"/>
    <tableColumn id="1988" xr3:uid="{4C58BFFD-A60A-4249-AFA9-622578F4F601}" name="Column1979" dataDxfId="14546"/>
    <tableColumn id="1989" xr3:uid="{2BE48B75-9D3C-43EC-A9B5-CB6923992F08}" name="Column1980" dataDxfId="14545"/>
    <tableColumn id="1990" xr3:uid="{02BA570A-F735-4BC4-BFD2-2350661003EB}" name="Column1981" dataDxfId="14544"/>
    <tableColumn id="1991" xr3:uid="{7DECAF34-3565-495D-A339-50EBA2BAA4EE}" name="Column1982" dataDxfId="14543"/>
    <tableColumn id="1992" xr3:uid="{F1DCE420-22D5-4E3F-B375-4F2777A9FA3D}" name="Column1983" dataDxfId="14542"/>
    <tableColumn id="1993" xr3:uid="{93E4BA9D-1C53-431B-A98C-D1A9E3D7765E}" name="Column1984" dataDxfId="14541"/>
    <tableColumn id="1994" xr3:uid="{143BBD4A-6259-4FBB-A3B1-76B0C463E300}" name="Column1985" dataDxfId="14540"/>
    <tableColumn id="1995" xr3:uid="{128EABD5-F022-4C62-A1D0-D3C73FD5CCA3}" name="Column1986" dataDxfId="14539"/>
    <tableColumn id="1996" xr3:uid="{E9F27E37-BCAD-4239-ABF1-D52111ABF8D9}" name="Column1987" dataDxfId="14538"/>
    <tableColumn id="1997" xr3:uid="{A3B2723B-210A-4509-A7E1-C7CF5B54350D}" name="Column1988" dataDxfId="14537"/>
    <tableColumn id="1998" xr3:uid="{D029E272-684B-4A11-856E-2C565C7FB97D}" name="Column1989" dataDxfId="14536"/>
    <tableColumn id="1999" xr3:uid="{AB4C85A1-EE8C-46BE-B99F-476F0AAC25F4}" name="Column1990" dataDxfId="14535"/>
    <tableColumn id="2000" xr3:uid="{9A36AA64-B83E-41CD-82BB-99B304D8E301}" name="Column1991" dataDxfId="14534"/>
    <tableColumn id="2001" xr3:uid="{783EB3ED-E0AF-4FC5-9A46-858055406EAF}" name="Column1992" dataDxfId="14533"/>
    <tableColumn id="2002" xr3:uid="{E57851EA-85B0-4F0D-B79A-C294CB55FE0C}" name="Column1993" dataDxfId="14532"/>
    <tableColumn id="2003" xr3:uid="{4E84694F-C521-452B-B2D2-67B03BB4BF18}" name="Column1994" dataDxfId="14531"/>
    <tableColumn id="2004" xr3:uid="{92277DB8-F1C7-436F-AC32-26E2D6A4A237}" name="Column1995" dataDxfId="14530"/>
    <tableColumn id="2005" xr3:uid="{6F9027EF-D9A9-4C0C-B3F5-C3891231E645}" name="Column1996" dataDxfId="14529"/>
    <tableColumn id="2006" xr3:uid="{0BA6D258-4C37-4142-906A-26532FECD925}" name="Column1997" dataDxfId="14528"/>
    <tableColumn id="2007" xr3:uid="{B691E884-5EC3-411B-ACE7-2B7B98884D12}" name="Column1998" dataDxfId="14527"/>
    <tableColumn id="2008" xr3:uid="{BA82A910-D014-41D0-B0F4-75E68508D502}" name="Column1999" dataDxfId="14526"/>
    <tableColumn id="2009" xr3:uid="{5FECE7F7-01FF-4AA5-A80B-54B3991EC22C}" name="Column2000" dataDxfId="14525"/>
    <tableColumn id="2010" xr3:uid="{81BB7447-A9C1-4A6B-9634-EDBE3F5BA2A3}" name="Column2001" dataDxfId="14524"/>
    <tableColumn id="2011" xr3:uid="{B3A6B4C2-E54B-4DCA-A731-8D002E3BC80C}" name="Column2002" dataDxfId="14523"/>
    <tableColumn id="2012" xr3:uid="{927FB73E-931B-4412-9AA2-DC9BF3C9C3AD}" name="Column2003" dataDxfId="14522"/>
    <tableColumn id="2013" xr3:uid="{79B9CDE7-E551-43E7-856D-4E2F97B271CB}" name="Column2004" dataDxfId="14521"/>
    <tableColumn id="2014" xr3:uid="{EDC819BC-06C5-47E4-9DBC-90849A89D952}" name="Column2005" dataDxfId="14520"/>
    <tableColumn id="2015" xr3:uid="{D3B4C428-F591-43CE-BA83-E33296B98A06}" name="Column2006" dataDxfId="14519"/>
    <tableColumn id="2016" xr3:uid="{8E780A13-8C74-41CC-91C4-92A347AD4EC9}" name="Column2007" dataDxfId="14518"/>
    <tableColumn id="2017" xr3:uid="{5DC6042B-B4A7-46B0-ABCC-4D1B45CD2FA9}" name="Column2008" dataDxfId="14517"/>
    <tableColumn id="2018" xr3:uid="{8C64C6C1-B1CF-486C-ABB3-BDA9BE2F895F}" name="Column2009" dataDxfId="14516"/>
    <tableColumn id="2019" xr3:uid="{BF8EE3D8-F08B-455F-BE68-7D5C435FB862}" name="Column2010" dataDxfId="14515"/>
    <tableColumn id="2020" xr3:uid="{8082F4AE-87C0-47D3-8059-46D958C17C52}" name="Column2011" dataDxfId="14514"/>
    <tableColumn id="2021" xr3:uid="{B89F7891-4FE8-448D-9E22-8A23A84B00CA}" name="Column2012" dataDxfId="14513"/>
    <tableColumn id="2022" xr3:uid="{9AFC193B-28DC-44CA-8418-D0790AA03985}" name="Column2013" dataDxfId="14512"/>
    <tableColumn id="2023" xr3:uid="{40E94416-54F5-444F-882B-280F5BCFA010}" name="Column2014" dataDxfId="14511"/>
    <tableColumn id="2024" xr3:uid="{1BA5340B-DB87-4041-894D-C0A034687E1D}" name="Column2015" dataDxfId="14510"/>
    <tableColumn id="2025" xr3:uid="{CD8E5832-2922-4B04-B8F2-990A1F8E94B0}" name="Column2016" dataDxfId="14509"/>
    <tableColumn id="2026" xr3:uid="{651A6ED1-73FD-4F34-ACB0-F99B4AE0ED7E}" name="Column2017" dataDxfId="14508"/>
    <tableColumn id="2027" xr3:uid="{B0DEA77A-38A9-41A3-854E-C6C5068597A5}" name="Column2018" dataDxfId="14507"/>
    <tableColumn id="2028" xr3:uid="{C4744CEF-7098-449D-8A3A-76481C7CE7F4}" name="Column2019" dataDxfId="14506"/>
    <tableColumn id="2029" xr3:uid="{9923D2BE-F20D-4599-86D9-9C8D563ABC91}" name="Column2020" dataDxfId="14505"/>
    <tableColumn id="2030" xr3:uid="{CCE9B230-5E7D-4B2B-B10F-675AABF596FA}" name="Column2021" dataDxfId="14504"/>
    <tableColumn id="2031" xr3:uid="{6455D44C-6F5C-4D82-94F6-7255236CC078}" name="Column2022" dataDxfId="14503"/>
    <tableColumn id="2032" xr3:uid="{1E033669-4643-4FCD-9AC0-887DB1B7F9D8}" name="Column2023" dataDxfId="14502"/>
    <tableColumn id="2033" xr3:uid="{0E5CE7EB-86F7-4014-9D51-4858AC22D7F5}" name="Column2024" dataDxfId="14501"/>
    <tableColumn id="2034" xr3:uid="{EBD6CAD3-D8F9-4A81-BCC8-178FB61A466A}" name="Column2025" dataDxfId="14500"/>
    <tableColumn id="2035" xr3:uid="{DCAF33C1-C830-4C79-989B-36E2133AE54B}" name="Column2026" dataDxfId="14499"/>
    <tableColumn id="2036" xr3:uid="{85F94BE2-722A-4138-B533-D427B31D0FC1}" name="Column2027" dataDxfId="14498"/>
    <tableColumn id="2037" xr3:uid="{446BD584-D9A3-44BD-B11B-5019B588D483}" name="Column2028" dataDxfId="14497"/>
    <tableColumn id="2038" xr3:uid="{8631CBEE-BFA4-4828-AB6D-E3D32ADE06BF}" name="Column2029" dataDxfId="14496"/>
    <tableColumn id="2039" xr3:uid="{10E06DF5-D9C2-485E-B988-39FD948A2803}" name="Column2030" dataDxfId="14495"/>
    <tableColumn id="2040" xr3:uid="{791D7FEB-BBF9-4B8C-92E2-ADA869C100D0}" name="Column2031" dataDxfId="14494"/>
    <tableColumn id="2041" xr3:uid="{C460FEDA-85A6-4F25-A681-B2DBA47F0A2D}" name="Column2032" dataDxfId="14493"/>
    <tableColumn id="2042" xr3:uid="{BA8EF2E5-3B04-4910-BE99-92C367EAF5BB}" name="Column2033" dataDxfId="14492"/>
    <tableColumn id="2043" xr3:uid="{EF6A1721-8E00-43EE-BEBA-CD55C866F978}" name="Column2034" dataDxfId="14491"/>
    <tableColumn id="2044" xr3:uid="{8462367A-8CE6-4E39-BCA5-416ECD07C648}" name="Column2035" dataDxfId="14490"/>
    <tableColumn id="2045" xr3:uid="{FD239360-6CEF-4029-8909-1459ED89750E}" name="Column2036" dataDxfId="14489"/>
    <tableColumn id="2046" xr3:uid="{C4048C33-E42F-4411-B7B2-7AEBF35F1B00}" name="Column2037" dataDxfId="14488"/>
    <tableColumn id="2047" xr3:uid="{2F7B8AAB-B3D5-4317-911A-E42473A8B0F0}" name="Column2038" dataDxfId="14487"/>
    <tableColumn id="2048" xr3:uid="{5E7AACD3-64AD-452D-AFC6-740B2909763D}" name="Column2039" dataDxfId="14486"/>
    <tableColumn id="2049" xr3:uid="{0F8E724D-B9BB-4C05-8057-BE9933F64159}" name="Column2040" dataDxfId="14485"/>
    <tableColumn id="2050" xr3:uid="{7090482B-E4AB-4519-A3F3-08DC37719346}" name="Column2041" dataDxfId="14484"/>
    <tableColumn id="2051" xr3:uid="{08A20ABF-1D72-42E4-A377-A117F9E1DC5B}" name="Column2042" dataDxfId="14483"/>
    <tableColumn id="2052" xr3:uid="{330389E4-952D-4CD5-B952-78730BA3FC87}" name="Column2043" dataDxfId="14482"/>
    <tableColumn id="2053" xr3:uid="{8628167B-A92E-4434-81E0-C0504A9D0AA6}" name="Column2044" dataDxfId="14481"/>
    <tableColumn id="2054" xr3:uid="{6A2E351B-D64E-4C85-8AE8-1CDA564027A8}" name="Column2045" dataDxfId="14480"/>
    <tableColumn id="2055" xr3:uid="{06A0B6EA-E45B-4480-AFEC-581F5A7F9098}" name="Column2046" dataDxfId="14479"/>
    <tableColumn id="2056" xr3:uid="{437D69EE-84F0-47E0-A9C6-93D15A12F965}" name="Column2047" dataDxfId="14478"/>
    <tableColumn id="2057" xr3:uid="{82108CA4-E56E-4876-A843-83D58B9F3DB4}" name="Column2048" dataDxfId="14477"/>
    <tableColumn id="2058" xr3:uid="{47B78B49-A256-4F3C-A817-5CBACEAE8A9E}" name="Column2049" dataDxfId="14476"/>
    <tableColumn id="2059" xr3:uid="{CBAA4D1C-6994-4AAB-9149-81DF393FBF99}" name="Column2050" dataDxfId="14475"/>
    <tableColumn id="2060" xr3:uid="{40804F94-3507-4FD1-A939-F8E71DBBC91C}" name="Column2051" dataDxfId="14474"/>
    <tableColumn id="2061" xr3:uid="{F4F41446-6FE4-4635-9A74-95029073B64B}" name="Column2052" dataDxfId="14473"/>
    <tableColumn id="2062" xr3:uid="{2C95AF78-8C9D-43D8-B430-4143963D15F1}" name="Column2053" dataDxfId="14472"/>
    <tableColumn id="2063" xr3:uid="{A9FD3D39-B187-440B-8937-008E0164F2D6}" name="Column2054" dataDxfId="14471"/>
    <tableColumn id="2064" xr3:uid="{30B3CBA2-E273-410F-9FD7-4B0CB94353CA}" name="Column2055" dataDxfId="14470"/>
    <tableColumn id="2065" xr3:uid="{57973BF4-3E13-4BF1-8CD3-F30793185A2C}" name="Column2056" dataDxfId="14469"/>
    <tableColumn id="2066" xr3:uid="{48604354-5B78-4742-9746-B23D0D3FB6E9}" name="Column2057" dataDxfId="14468"/>
    <tableColumn id="2067" xr3:uid="{9AEE1FEE-CAFE-4BF3-B44D-70FFD49B9E5B}" name="Column2058" dataDxfId="14467"/>
    <tableColumn id="2068" xr3:uid="{61939C7F-53C0-4237-8979-CB3267EDD2B1}" name="Column2059" dataDxfId="14466"/>
    <tableColumn id="2069" xr3:uid="{08F5E532-8EE2-4AEF-A7C2-E24834B8B72E}" name="Column2060" dataDxfId="14465"/>
    <tableColumn id="2070" xr3:uid="{75D58D4E-66D5-4064-89DC-2C371729BCE4}" name="Column2061" dataDxfId="14464"/>
    <tableColumn id="2071" xr3:uid="{2790FB3F-573D-42B2-AFB1-F67930C9DF6F}" name="Column2062" dataDxfId="14463"/>
    <tableColumn id="2072" xr3:uid="{56B9A46F-DF4A-40EA-BAAF-97C8410D44A3}" name="Column2063" dataDxfId="14462"/>
    <tableColumn id="2073" xr3:uid="{A29DBDE5-0FCA-4127-9EF4-826CF5A97D48}" name="Column2064" dataDxfId="14461"/>
    <tableColumn id="2074" xr3:uid="{D1451D34-E66D-4C24-ACB6-F0ED9D99A074}" name="Column2065" dataDxfId="14460"/>
    <tableColumn id="2075" xr3:uid="{D55F53C5-D1B2-4160-AA14-5F087A542E9E}" name="Column2066" dataDxfId="14459"/>
    <tableColumn id="2076" xr3:uid="{66667139-0FAD-48ED-B88F-D0F289F43885}" name="Column2067" dataDxfId="14458"/>
    <tableColumn id="2077" xr3:uid="{FCAD7753-F43E-4D38-ABC9-2697179CA35C}" name="Column2068" dataDxfId="14457"/>
    <tableColumn id="2078" xr3:uid="{E8D3EC3A-0161-4886-804D-F010B823CB73}" name="Column2069" dataDxfId="14456"/>
    <tableColumn id="2079" xr3:uid="{1FFBC668-7991-4A21-8D56-69422064A455}" name="Column2070" dataDxfId="14455"/>
    <tableColumn id="2080" xr3:uid="{47871DBA-51F7-4FF8-885A-65EBD8729006}" name="Column2071" dataDxfId="14454"/>
    <tableColumn id="2081" xr3:uid="{82A4B356-0648-47D9-88DD-46E9543302E1}" name="Column2072" dataDxfId="14453"/>
    <tableColumn id="2082" xr3:uid="{EE74761D-062F-4BDB-BA22-6409BF7FB228}" name="Column2073" dataDxfId="14452"/>
    <tableColumn id="2083" xr3:uid="{30CB606C-8AF9-452A-92D3-E5CD55D6B49C}" name="Column2074" dataDxfId="14451"/>
    <tableColumn id="2084" xr3:uid="{D74E43ED-5F08-4F33-A77F-A8B2E9FF6521}" name="Column2075" dataDxfId="14450"/>
    <tableColumn id="2085" xr3:uid="{4175C163-19BB-4502-8533-BDF69A782A4E}" name="Column2076" dataDxfId="14449"/>
    <tableColumn id="2086" xr3:uid="{E425A70F-F8C0-4620-91EF-6DC86FDEBACB}" name="Column2077" dataDxfId="14448"/>
    <tableColumn id="2087" xr3:uid="{16B790E6-5E25-4F8C-BAC6-43015971DE7A}" name="Column2078" dataDxfId="14447"/>
    <tableColumn id="2088" xr3:uid="{8592A7AE-2151-48E7-881E-AA6495192971}" name="Column2079" dataDxfId="14446"/>
    <tableColumn id="2089" xr3:uid="{07A7E4D1-7D58-4E57-9D9D-6208622DCCBB}" name="Column2080" dataDxfId="14445"/>
    <tableColumn id="2090" xr3:uid="{0C7BF040-00D2-4636-ADA3-9557256FD8F8}" name="Column2081" dataDxfId="14444"/>
    <tableColumn id="2091" xr3:uid="{815E1B0B-56BE-4EB1-8401-15B31C520D9B}" name="Column2082" dataDxfId="14443"/>
    <tableColumn id="2092" xr3:uid="{AFB1E94C-345B-4F37-928B-0B902801A407}" name="Column2083" dataDxfId="14442"/>
    <tableColumn id="2093" xr3:uid="{FF561C0D-3633-4563-961A-2F7484EFB988}" name="Column2084" dataDxfId="14441"/>
    <tableColumn id="2094" xr3:uid="{A41970C5-8B06-43AA-9DA1-C8A0167BEF7E}" name="Column2085" dataDxfId="14440"/>
    <tableColumn id="2095" xr3:uid="{871677C4-0298-4AF7-9E2C-07F08B4E14E4}" name="Column2086" dataDxfId="14439"/>
    <tableColumn id="2096" xr3:uid="{EDB1CBE3-B978-4EB1-A5EA-B425B2F98D55}" name="Column2087" dataDxfId="14438"/>
    <tableColumn id="2097" xr3:uid="{B08CB21D-FAE7-4FAB-A365-A8AD8AEB53E6}" name="Column2088" dataDxfId="14437"/>
    <tableColumn id="2098" xr3:uid="{815AF165-C13C-41DE-A147-051CDC68C664}" name="Column2089" dataDxfId="14436"/>
    <tableColumn id="2099" xr3:uid="{C8534108-5A91-4FA0-B168-7F1A3C5358FD}" name="Column2090" dataDxfId="14435"/>
    <tableColumn id="2100" xr3:uid="{171604D3-A460-4CE2-84AE-485B77E5E706}" name="Column2091" dataDxfId="14434"/>
    <tableColumn id="2101" xr3:uid="{99C7B1CC-5340-4465-BA2A-887962C26A96}" name="Column2092" dataDxfId="14433"/>
    <tableColumn id="2102" xr3:uid="{4D1F2299-5F79-4173-AD32-38C911CCC489}" name="Column2093" dataDxfId="14432"/>
    <tableColumn id="2103" xr3:uid="{5468B9CE-A3C8-4C75-B3EA-F8293FCAABDE}" name="Column2094" dataDxfId="14431"/>
    <tableColumn id="2104" xr3:uid="{7120824B-4355-454D-8D91-57D7BBE875CD}" name="Column2095" dataDxfId="14430"/>
    <tableColumn id="2105" xr3:uid="{380756C4-E9DB-4FCB-8503-65187CF37B40}" name="Column2096" dataDxfId="14429"/>
    <tableColumn id="2106" xr3:uid="{863482F0-CCEA-41E3-9ED3-61533910526E}" name="Column2097" dataDxfId="14428"/>
    <tableColumn id="2107" xr3:uid="{181E68F1-622A-4779-B529-F9D09407D1CE}" name="Column2098" dataDxfId="14427"/>
    <tableColumn id="2108" xr3:uid="{BEE04FA7-E639-496F-B2AB-D43C80648542}" name="Column2099" dataDxfId="14426"/>
    <tableColumn id="2109" xr3:uid="{69B16E05-9465-4C20-92F3-AEB363F856E1}" name="Column2100" dataDxfId="14425"/>
    <tableColumn id="2110" xr3:uid="{A43F5316-D312-4FD5-B604-30F4026AC2DD}" name="Column2101" dataDxfId="14424"/>
    <tableColumn id="2111" xr3:uid="{61772701-08F0-4422-8160-25C446E87C1F}" name="Column2102" dataDxfId="14423"/>
    <tableColumn id="2112" xr3:uid="{B3B94116-7EB3-465E-8FFD-BBC2DC128E48}" name="Column2103" dataDxfId="14422"/>
    <tableColumn id="2113" xr3:uid="{3151669A-FC25-4D5C-AEAD-FE08C320EA58}" name="Column2104" dataDxfId="14421"/>
    <tableColumn id="2114" xr3:uid="{428B9D98-044B-428C-AAEB-70A0496BAC80}" name="Column2105" dataDxfId="14420"/>
    <tableColumn id="2115" xr3:uid="{91181C02-D353-4FDE-98B5-05CFF8CF2FBE}" name="Column2106" dataDxfId="14419"/>
    <tableColumn id="2116" xr3:uid="{F7C44379-AC44-4AC7-972A-CF973CF5816C}" name="Column2107" dataDxfId="14418"/>
    <tableColumn id="2117" xr3:uid="{5B72D4BB-EF75-4FCC-93D0-31BBB6C18A09}" name="Column2108" dataDxfId="14417"/>
    <tableColumn id="2118" xr3:uid="{D4784501-F562-4870-83DE-90552CDD2BB8}" name="Column2109" dataDxfId="14416"/>
    <tableColumn id="2119" xr3:uid="{DC8FC292-79D0-4270-BB1E-30A0DCFDA6C2}" name="Column2110" dataDxfId="14415"/>
    <tableColumn id="2120" xr3:uid="{BEE79175-B189-4C25-86BB-8184BCA8C821}" name="Column2111" dataDxfId="14414"/>
    <tableColumn id="2121" xr3:uid="{F9D9600D-7F61-490E-8B71-427C3EAFD0C6}" name="Column2112" dataDxfId="14413"/>
    <tableColumn id="2122" xr3:uid="{B9526096-9C62-45F1-9568-F4198CDFAF84}" name="Column2113" dataDxfId="14412"/>
    <tableColumn id="2123" xr3:uid="{7978588A-DF38-471E-93A3-33D8E9E10B66}" name="Column2114" dataDxfId="14411"/>
    <tableColumn id="2124" xr3:uid="{4059B05D-02A0-432C-97CD-3D5D03E0599C}" name="Column2115" dataDxfId="14410"/>
    <tableColumn id="2125" xr3:uid="{94716888-EEDE-48CA-9DBB-210896B9110E}" name="Column2116" dataDxfId="14409"/>
    <tableColumn id="2126" xr3:uid="{1D1917B5-C7D1-496F-A80D-35AAAE9A6E16}" name="Column2117" dataDxfId="14408"/>
    <tableColumn id="2127" xr3:uid="{C1C265BD-26D4-4FC0-B244-8B674CA40688}" name="Column2118" dataDxfId="14407"/>
    <tableColumn id="2128" xr3:uid="{E98339C8-E2A7-4ECD-8A5F-D36D409A6096}" name="Column2119" dataDxfId="14406"/>
    <tableColumn id="2129" xr3:uid="{4F469D45-132F-4EF0-BC20-C0797D52C7FC}" name="Column2120" dataDxfId="14405"/>
    <tableColumn id="2130" xr3:uid="{5940E26B-9CDC-4EF0-A95C-A6EB2CBD0093}" name="Column2121" dataDxfId="14404"/>
    <tableColumn id="2131" xr3:uid="{D26FE1B7-8325-4358-8B53-6042EF8F1B8F}" name="Column2122" dataDxfId="14403"/>
    <tableColumn id="2132" xr3:uid="{8F046B07-BB64-44BA-8614-8AA4EABC05F0}" name="Column2123" dataDxfId="14402"/>
    <tableColumn id="2133" xr3:uid="{C12CE3AF-7235-45AC-82E6-DA57554C8888}" name="Column2124" dataDxfId="14401"/>
    <tableColumn id="2134" xr3:uid="{7442D661-5F1D-4D27-9BCE-985DC248AC39}" name="Column2125" dataDxfId="14400"/>
    <tableColumn id="2135" xr3:uid="{D90E0729-F84F-492D-822C-18D3989DE442}" name="Column2126" dataDxfId="14399"/>
    <tableColumn id="2136" xr3:uid="{383EB743-C525-492D-8CE0-CDACE04B32C3}" name="Column2127" dataDxfId="14398"/>
    <tableColumn id="2137" xr3:uid="{7C8DBB4E-5AA4-465F-A764-7E1A757BD0FE}" name="Column2128" dataDxfId="14397"/>
    <tableColumn id="2138" xr3:uid="{C4ACD2F3-5180-44DB-8BE7-3BBB228DD6E1}" name="Column2129" dataDxfId="14396"/>
    <tableColumn id="2139" xr3:uid="{A7098C08-3620-4A7E-998E-1A98CA06C2D9}" name="Column2130" dataDxfId="14395"/>
    <tableColumn id="2140" xr3:uid="{86AB3632-5C94-42DD-9DAF-159DAD61B2BF}" name="Column2131" dataDxfId="14394"/>
    <tableColumn id="2141" xr3:uid="{02FB80A4-F2FA-49D6-A0B0-EC4F00B807D3}" name="Column2132" dataDxfId="14393"/>
    <tableColumn id="2142" xr3:uid="{AB53F5BB-8D4B-4B22-8228-50975A030FCB}" name="Column2133" dataDxfId="14392"/>
    <tableColumn id="2143" xr3:uid="{DB4744DE-C710-4971-9D9F-245D80433EDA}" name="Column2134" dataDxfId="14391"/>
    <tableColumn id="2144" xr3:uid="{5AD43F17-04B5-4100-92C5-86A61163A5C3}" name="Column2135" dataDxfId="14390"/>
    <tableColumn id="2145" xr3:uid="{E676DE15-13F2-412F-A9AF-4A594CC5A371}" name="Column2136" dataDxfId="14389"/>
    <tableColumn id="2146" xr3:uid="{77242A2D-E7A6-46AF-96E6-09F3B1344DB7}" name="Column2137" dataDxfId="14388"/>
    <tableColumn id="2147" xr3:uid="{AB6FF57B-A96F-4EE4-8994-FB42C0513E7B}" name="Column2138" dataDxfId="14387"/>
    <tableColumn id="2148" xr3:uid="{EBD9AA0D-3635-41AF-B6C1-975F4A9ECD2B}" name="Column2139" dataDxfId="14386"/>
    <tableColumn id="2149" xr3:uid="{894CB536-1B79-48A6-960F-9872AC2393D3}" name="Column2140" dataDxfId="14385"/>
    <tableColumn id="2150" xr3:uid="{F47BC511-28D2-4F5F-B20F-A519B172E26D}" name="Column2141" dataDxfId="14384"/>
    <tableColumn id="2151" xr3:uid="{5899E18E-5B7D-463A-96C1-5E29BF3D7D01}" name="Column2142" dataDxfId="14383"/>
    <tableColumn id="2152" xr3:uid="{65504ED4-27D8-4732-AAD3-86939A0832E2}" name="Column2143" dataDxfId="14382"/>
    <tableColumn id="2153" xr3:uid="{16A1072D-F5EB-478D-953A-B5A4D82F2E4D}" name="Column2144" dataDxfId="14381"/>
    <tableColumn id="2154" xr3:uid="{0FE13A57-7DFB-4504-9631-DCC1AC871631}" name="Column2145" dataDxfId="14380"/>
    <tableColumn id="2155" xr3:uid="{CE25FB51-C1F2-4A53-B351-B8190904A273}" name="Column2146" dataDxfId="14379"/>
    <tableColumn id="2156" xr3:uid="{19D4FC0B-0BCF-491B-8FF9-698361D94ACE}" name="Column2147" dataDxfId="14378"/>
    <tableColumn id="2157" xr3:uid="{F7A48E47-F5AE-4CF2-8D25-227818FDB6C9}" name="Column2148" dataDxfId="14377"/>
    <tableColumn id="2158" xr3:uid="{12DD23CB-607C-4D5A-8CA5-92328911B83C}" name="Column2149" dataDxfId="14376"/>
    <tableColumn id="2159" xr3:uid="{5E22EAB4-FA2A-44AB-BE8A-AB56BE957FE5}" name="Column2150" dataDxfId="14375"/>
    <tableColumn id="2160" xr3:uid="{18ED5F45-2F98-4800-8C1F-20328ED5B20C}" name="Column2151" dataDxfId="14374"/>
    <tableColumn id="2161" xr3:uid="{20397878-ECBF-4DA6-BF20-A2201446E08E}" name="Column2152" dataDxfId="14373"/>
    <tableColumn id="2162" xr3:uid="{3E26928F-2191-43FE-913D-2E8349BB6545}" name="Column2153" dataDxfId="14372"/>
    <tableColumn id="2163" xr3:uid="{D033BCC3-86B7-47F1-A049-C361333534B2}" name="Column2154" dataDxfId="14371"/>
    <tableColumn id="2164" xr3:uid="{4E593FBF-76C0-47B4-9D6F-DD35DFEDEFAB}" name="Column2155" dataDxfId="14370"/>
    <tableColumn id="2165" xr3:uid="{EC36780A-4C6C-4E37-8B08-E876DF3301B2}" name="Column2156" dataDxfId="14369"/>
    <tableColumn id="2166" xr3:uid="{0BD9906C-C6E9-46E2-8B3E-AB1F7C020E83}" name="Column2157" dataDxfId="14368"/>
    <tableColumn id="2167" xr3:uid="{85F77587-DB29-46A2-9106-9DF3081D5F43}" name="Column2158" dataDxfId="14367"/>
    <tableColumn id="2168" xr3:uid="{9072501E-BC91-4901-B15D-78DD21A87D91}" name="Column2159" dataDxfId="14366"/>
    <tableColumn id="2169" xr3:uid="{3BB3B6D4-5331-4EBF-89E7-051B804B26CF}" name="Column2160" dataDxfId="14365"/>
    <tableColumn id="2170" xr3:uid="{37042C05-FA1E-4E11-BB04-D114DC132784}" name="Column2161" dataDxfId="14364"/>
    <tableColumn id="2171" xr3:uid="{86FEC2A7-1532-4BC3-8035-73F49287AE3D}" name="Column2162" dataDxfId="14363"/>
    <tableColumn id="2172" xr3:uid="{6D4CAEF7-E0E4-4A15-A921-2FBC505A93DB}" name="Column2163" dataDxfId="14362"/>
    <tableColumn id="2173" xr3:uid="{304DBBE6-1D25-4F2A-95F2-6D330C8C2AEA}" name="Column2164" dataDxfId="14361"/>
    <tableColumn id="2174" xr3:uid="{953F9367-56F6-42C1-8D64-30A9E36E5EA1}" name="Column2165" dataDxfId="14360"/>
    <tableColumn id="2175" xr3:uid="{9417FAED-74F0-437E-817B-0CE48CF60D1B}" name="Column2166" dataDxfId="14359"/>
    <tableColumn id="2176" xr3:uid="{A90DF672-7D8E-45C3-B2BC-4FC4B6B8A870}" name="Column2167" dataDxfId="14358"/>
    <tableColumn id="2177" xr3:uid="{9A433CAE-80CF-4A8C-A58F-7EE92EB89033}" name="Column2168" dataDxfId="14357"/>
    <tableColumn id="2178" xr3:uid="{4DFDA666-312E-457C-A2CE-7900BE48DF7C}" name="Column2169" dataDxfId="14356"/>
    <tableColumn id="2179" xr3:uid="{46693FD4-F134-4464-882C-68EAA5ED0B85}" name="Column2170" dataDxfId="14355"/>
    <tableColumn id="2180" xr3:uid="{B8B0BD59-9975-4D42-AB2D-F84C3B682E89}" name="Column2171" dataDxfId="14354"/>
    <tableColumn id="2181" xr3:uid="{C441B1AB-1814-40C7-859E-4774B2B9C660}" name="Column2172" dataDxfId="14353"/>
    <tableColumn id="2182" xr3:uid="{A7E900C0-244F-45ED-9B89-E1EEB1E1C415}" name="Column2173" dataDxfId="14352"/>
    <tableColumn id="2183" xr3:uid="{80A08956-05BC-4D12-81FC-D6DEB825172A}" name="Column2174" dataDxfId="14351"/>
    <tableColumn id="2184" xr3:uid="{1B03F135-625C-4167-9DF7-52EFEF1C1640}" name="Column2175" dataDxfId="14350"/>
    <tableColumn id="2185" xr3:uid="{57040F70-0697-4D31-8D05-482775B98CBD}" name="Column2176" dataDxfId="14349"/>
    <tableColumn id="2186" xr3:uid="{5411606B-3DA0-484A-B3DE-9388688399F6}" name="Column2177" dataDxfId="14348"/>
    <tableColumn id="2187" xr3:uid="{1898CE1B-72FB-46D8-8B1E-5125BEB080D7}" name="Column2178" dataDxfId="14347"/>
    <tableColumn id="2188" xr3:uid="{2D6C1010-CF52-4D5C-8FD8-961D7EA5BF0A}" name="Column2179" dataDxfId="14346"/>
    <tableColumn id="2189" xr3:uid="{2D9BCF28-8228-404C-80E7-2DED2DBB1526}" name="Column2180" dataDxfId="14345"/>
    <tableColumn id="2190" xr3:uid="{4BE89752-5BB7-4324-99E5-58A0DD108556}" name="Column2181" dataDxfId="14344"/>
    <tableColumn id="2191" xr3:uid="{BED2B004-9581-4D5A-B54F-64A5EBA790E4}" name="Column2182" dataDxfId="14343"/>
    <tableColumn id="2192" xr3:uid="{9A7193AD-72DB-4636-8B52-FB4AE10EB39B}" name="Column2183" dataDxfId="14342"/>
    <tableColumn id="2193" xr3:uid="{BBA35F3C-D908-4DE9-A8CB-27C62B71B485}" name="Column2184" dataDxfId="14341"/>
    <tableColumn id="2194" xr3:uid="{82FB44C8-21E1-4B1D-98FB-A3515F5B10AB}" name="Column2185" dataDxfId="14340"/>
    <tableColumn id="2195" xr3:uid="{0406FB11-E5D1-49F9-9079-4B7A61294DFF}" name="Column2186" dataDxfId="14339"/>
    <tableColumn id="2196" xr3:uid="{AA64C3AF-9E8F-4430-8813-50869B15DEA8}" name="Column2187" dataDxfId="14338"/>
    <tableColumn id="2197" xr3:uid="{E4E08495-032B-4965-846E-572F2BBF98EA}" name="Column2188" dataDxfId="14337"/>
    <tableColumn id="2198" xr3:uid="{67972982-0C96-4506-823C-F90809B9E609}" name="Column2189" dataDxfId="14336"/>
    <tableColumn id="2199" xr3:uid="{67496A69-FB2C-461F-94A6-743674DF6E55}" name="Column2190" dataDxfId="14335"/>
    <tableColumn id="2200" xr3:uid="{2BEEA326-6EA6-4711-8BC8-CA8006B0CA45}" name="Column2191" dataDxfId="14334"/>
    <tableColumn id="2201" xr3:uid="{3A8E82DD-8879-47C5-9DDD-388ADC4301D5}" name="Column2192" dataDxfId="14333"/>
    <tableColumn id="2202" xr3:uid="{FEE9C212-68C0-4B96-B37B-A8A9686847B1}" name="Column2193" dataDxfId="14332"/>
    <tableColumn id="2203" xr3:uid="{E3863819-B915-40AE-A0C4-25B99ED7DE05}" name="Column2194" dataDxfId="14331"/>
    <tableColumn id="2204" xr3:uid="{F9915087-F744-4681-AFCC-7E4D3E1E3B2C}" name="Column2195" dataDxfId="14330"/>
    <tableColumn id="2205" xr3:uid="{A174236B-C212-43CB-ABC8-E9242CB7345D}" name="Column2196" dataDxfId="14329"/>
    <tableColumn id="2206" xr3:uid="{1C99C7CA-BEAF-45C7-8698-4CCF5E9141C3}" name="Column2197" dataDxfId="14328"/>
    <tableColumn id="2207" xr3:uid="{BFD2A515-314D-48C9-9F3A-3090ED47BC81}" name="Column2198" dataDxfId="14327"/>
    <tableColumn id="2208" xr3:uid="{2A9822B8-614F-490F-92B4-AF30B6C209DB}" name="Column2199" dataDxfId="14326"/>
    <tableColumn id="2209" xr3:uid="{577038C7-17D3-426C-B47B-3A3FD2F89168}" name="Column2200" dataDxfId="14325"/>
    <tableColumn id="2210" xr3:uid="{35C55DE5-4B47-41D1-9AE5-D88AF34CA1ED}" name="Column2201" dataDxfId="14324"/>
    <tableColumn id="2211" xr3:uid="{FB18BDF6-F60A-4D33-9E42-E9C811635F94}" name="Column2202" dataDxfId="14323"/>
    <tableColumn id="2212" xr3:uid="{28830457-0D92-4717-ABDD-D8C59EEFD536}" name="Column2203" dataDxfId="14322"/>
    <tableColumn id="2213" xr3:uid="{4F095A3F-5904-4A34-8065-70F62DA80260}" name="Column2204" dataDxfId="14321"/>
    <tableColumn id="2214" xr3:uid="{A3B57BED-575B-4273-9DB9-B76FF7805F27}" name="Column2205" dataDxfId="14320"/>
    <tableColumn id="2215" xr3:uid="{7DBD70B7-34AB-456C-97F2-30E9573D986E}" name="Column2206" dataDxfId="14319"/>
    <tableColumn id="2216" xr3:uid="{6B50BF0E-E5F1-4838-B31A-2D8AD0DE5C73}" name="Column2207" dataDxfId="14318"/>
    <tableColumn id="2217" xr3:uid="{98BB25C4-14A1-443C-91AB-934D3339D0FC}" name="Column2208" dataDxfId="14317"/>
    <tableColumn id="2218" xr3:uid="{337691FB-477B-496F-BF89-7397D83D548E}" name="Column2209" dataDxfId="14316"/>
    <tableColumn id="2219" xr3:uid="{506AFE52-30F2-4DEA-B12B-771176802517}" name="Column2210" dataDxfId="14315"/>
    <tableColumn id="2220" xr3:uid="{C4811A43-99A8-440B-B0A4-629517322D07}" name="Column2211" dataDxfId="14314"/>
    <tableColumn id="2221" xr3:uid="{F71A2248-F9B1-4E05-83F0-4F4B449D09FE}" name="Column2212" dataDxfId="14313"/>
    <tableColumn id="2222" xr3:uid="{526A630C-FF41-4968-AE2B-76DCBDB9AA92}" name="Column2213" dataDxfId="14312"/>
    <tableColumn id="2223" xr3:uid="{6A1E7740-8EA3-4CEC-9DF3-2AE8F2FB3CD4}" name="Column2214" dataDxfId="14311"/>
    <tableColumn id="2224" xr3:uid="{50AE651A-FA2E-4DB8-B6CF-ABB60E29C59A}" name="Column2215" dataDxfId="14310"/>
    <tableColumn id="2225" xr3:uid="{3690FC3F-E94C-43AD-89FB-09112A948CAF}" name="Column2216" dataDxfId="14309"/>
    <tableColumn id="2226" xr3:uid="{4D35B4D7-AB8B-4487-93C8-80160429CD7F}" name="Column2217" dataDxfId="14308"/>
    <tableColumn id="2227" xr3:uid="{34843F0D-FB87-443A-90D3-1B853ABAAB3A}" name="Column2218" dataDxfId="14307"/>
    <tableColumn id="2228" xr3:uid="{AD951694-BCD9-494C-BA68-07BED0F75E04}" name="Column2219" dataDxfId="14306"/>
    <tableColumn id="2229" xr3:uid="{E568C26D-1DAB-4D04-8526-D554440A3FFD}" name="Column2220" dataDxfId="14305"/>
    <tableColumn id="2230" xr3:uid="{CEC2D2D6-2A5B-4BEA-AB7F-96F19E32FE13}" name="Column2221" dataDxfId="14304"/>
    <tableColumn id="2231" xr3:uid="{600CD892-11F8-4217-86D2-05F51A856E60}" name="Column2222" dataDxfId="14303"/>
    <tableColumn id="2232" xr3:uid="{064E9B4A-AC4B-44FA-A3EF-DE16D7721280}" name="Column2223" dataDxfId="14302"/>
    <tableColumn id="2233" xr3:uid="{67364E1C-462A-4675-ABF4-EBCB7111C05E}" name="Column2224" dataDxfId="14301"/>
    <tableColumn id="2234" xr3:uid="{A5E19EDF-0F17-475E-8384-498E8C26BE71}" name="Column2225" dataDxfId="14300"/>
    <tableColumn id="2235" xr3:uid="{A157906D-0BEC-44BC-8E0B-5F1BEBF9E3E3}" name="Column2226" dataDxfId="14299"/>
    <tableColumn id="2236" xr3:uid="{A339300F-0E77-4011-AA2D-5BF26FBD43AA}" name="Column2227" dataDxfId="14298"/>
    <tableColumn id="2237" xr3:uid="{F930A068-C447-474E-9520-6F629F30B7B1}" name="Column2228" dataDxfId="14297"/>
    <tableColumn id="2238" xr3:uid="{B48EC673-2DA2-4FC3-8235-5834B3E85985}" name="Column2229" dataDxfId="14296"/>
    <tableColumn id="2239" xr3:uid="{BC2EEA74-F14F-49CF-967D-254E29D2120F}" name="Column2230" dataDxfId="14295"/>
    <tableColumn id="2240" xr3:uid="{9FBA98C6-D7E3-4434-ABD3-1C8EB20ED982}" name="Column2231" dataDxfId="14294"/>
    <tableColumn id="2241" xr3:uid="{492D4E6D-7872-4B41-BD87-47F3C3C29F28}" name="Column2232" dataDxfId="14293"/>
    <tableColumn id="2242" xr3:uid="{BB73B76A-635F-42B1-A40E-6C0D3FBB4124}" name="Column2233" dataDxfId="14292"/>
    <tableColumn id="2243" xr3:uid="{FAC9F089-0656-4542-B14D-7A55E89B3508}" name="Column2234" dataDxfId="14291"/>
    <tableColumn id="2244" xr3:uid="{9B290F5D-8550-49F7-B2DC-713324B76DA3}" name="Column2235" dataDxfId="14290"/>
    <tableColumn id="2245" xr3:uid="{A12772C9-E63D-4BE1-B238-99C6E4096D88}" name="Column2236" dataDxfId="14289"/>
    <tableColumn id="2246" xr3:uid="{D60AB1A5-9624-4DCB-9FDE-3325226008A6}" name="Column2237" dataDxfId="14288"/>
    <tableColumn id="2247" xr3:uid="{39E8AE51-3098-4E1F-808C-69CA5DE27D28}" name="Column2238" dataDxfId="14287"/>
    <tableColumn id="2248" xr3:uid="{440C960B-F003-48BE-94C8-22B5A02377FC}" name="Column2239" dataDxfId="14286"/>
    <tableColumn id="2249" xr3:uid="{B8BB9A1D-5A6B-4F70-80E0-EFBD76C51560}" name="Column2240" dataDxfId="14285"/>
    <tableColumn id="2250" xr3:uid="{8C725DEA-BAB1-4534-B74D-B9F864E0CE14}" name="Column2241" dataDxfId="14284"/>
    <tableColumn id="2251" xr3:uid="{EF5D0DB5-E4D4-4515-A34C-F0A759D6FB98}" name="Column2242" dataDxfId="14283"/>
    <tableColumn id="2252" xr3:uid="{9A76700D-1CC4-4945-A073-5580306109F2}" name="Column2243" dataDxfId="14282"/>
    <tableColumn id="2253" xr3:uid="{44A3B954-8CD6-4C00-8337-D82E32D0AE09}" name="Column2244" dataDxfId="14281"/>
    <tableColumn id="2254" xr3:uid="{7A7A12EF-B102-4F09-B66F-87E8A9B4FF39}" name="Column2245" dataDxfId="14280"/>
    <tableColumn id="2255" xr3:uid="{C198968D-3209-4A6F-BEB5-215360D38E45}" name="Column2246" dataDxfId="14279"/>
    <tableColumn id="2256" xr3:uid="{357E4104-C34D-456F-A18E-DFDBF4BA75D4}" name="Column2247" dataDxfId="14278"/>
    <tableColumn id="2257" xr3:uid="{7CE11502-C54D-432C-BB7B-53E7A87E1598}" name="Column2248" dataDxfId="14277"/>
    <tableColumn id="2258" xr3:uid="{EF0BBEE5-AB57-4132-80A5-6F9799E1D433}" name="Column2249" dataDxfId="14276"/>
    <tableColumn id="2259" xr3:uid="{700D4BF3-13CF-4854-8885-FD3A5EE5CBF6}" name="Column2250" dataDxfId="14275"/>
    <tableColumn id="2260" xr3:uid="{D47DD6F4-5558-44C5-86C0-A2F4C85B2ECB}" name="Column2251" dataDxfId="14274"/>
    <tableColumn id="2261" xr3:uid="{F9EFAA4D-2AA6-4670-87ED-DEFA3A1C497C}" name="Column2252" dataDxfId="14273"/>
    <tableColumn id="2262" xr3:uid="{406420C8-4FA0-49E8-B9F4-5CFFBFDBCB6F}" name="Column2253" dataDxfId="14272"/>
    <tableColumn id="2263" xr3:uid="{76FC437A-E615-4911-9EF4-8B5F1B8B7CD4}" name="Column2254" dataDxfId="14271"/>
    <tableColumn id="2264" xr3:uid="{38E5882D-47DE-43AA-8C9E-0ACD8ED11407}" name="Column2255" dataDxfId="14270"/>
    <tableColumn id="2265" xr3:uid="{84069402-5C46-4B85-B4F9-8F449E8F911C}" name="Column2256" dataDxfId="14269"/>
    <tableColumn id="2266" xr3:uid="{AC1A4A2E-3038-4A7B-A62F-EF1C04603C38}" name="Column2257" dataDxfId="14268"/>
    <tableColumn id="2267" xr3:uid="{01DC3A6C-6637-4448-8124-0A3A32CC1CE1}" name="Column2258" dataDxfId="14267"/>
    <tableColumn id="2268" xr3:uid="{8FEC63F8-BAC7-40D8-8E18-9F9AA9178D04}" name="Column2259" dataDxfId="14266"/>
    <tableColumn id="2269" xr3:uid="{70DE312E-AF06-474C-AAF8-11F56E107DC9}" name="Column2260" dataDxfId="14265"/>
    <tableColumn id="2270" xr3:uid="{DCC1EF5D-FBBA-40D0-9BCB-104D1CC279F1}" name="Column2261" dataDxfId="14264"/>
    <tableColumn id="2271" xr3:uid="{6C20383C-8BCA-4AFE-9030-40B06538267C}" name="Column2262" dataDxfId="14263"/>
    <tableColumn id="2272" xr3:uid="{0A13802C-5472-4380-862D-B82FB94181CC}" name="Column2263" dataDxfId="14262"/>
    <tableColumn id="2273" xr3:uid="{1E86D9F5-F0C1-496E-8DC2-C4F175145074}" name="Column2264" dataDxfId="14261"/>
    <tableColumn id="2274" xr3:uid="{57EB8393-3283-457D-86EE-A51164907C61}" name="Column2265" dataDxfId="14260"/>
    <tableColumn id="2275" xr3:uid="{5D2CFC98-8DAD-4522-917A-2CC985EFB306}" name="Column2266" dataDxfId="14259"/>
    <tableColumn id="2276" xr3:uid="{3EF90037-4F34-4E1B-A50D-AF9D04BDB0B5}" name="Column2267" dataDxfId="14258"/>
    <tableColumn id="2277" xr3:uid="{0D54DE93-55E4-453A-8C2A-B7DBF4A70293}" name="Column2268" dataDxfId="14257"/>
    <tableColumn id="2278" xr3:uid="{F598B909-93CC-4EB6-903D-95D4060FCF72}" name="Column2269" dataDxfId="14256"/>
    <tableColumn id="2279" xr3:uid="{B49DFF10-1241-416D-ABCA-BF12B5F5B1F6}" name="Column2270" dataDxfId="14255"/>
    <tableColumn id="2280" xr3:uid="{F6EED726-A3D6-4CBE-ACA1-DFC2D0139F41}" name="Column2271" dataDxfId="14254"/>
    <tableColumn id="2281" xr3:uid="{0B47295A-8569-4D8B-8598-32A3EADF1608}" name="Column2272" dataDxfId="14253"/>
    <tableColumn id="2282" xr3:uid="{D50C250E-5E0D-47AA-9239-581F7E0D41C2}" name="Column2273" dataDxfId="14252"/>
    <tableColumn id="2283" xr3:uid="{AA88CCC5-9B05-4A5B-AE5A-5C752B0D583A}" name="Column2274" dataDxfId="14251"/>
    <tableColumn id="2284" xr3:uid="{5440DF91-9D4B-4C9A-9DF8-48CE2FCE4265}" name="Column2275" dataDxfId="14250"/>
    <tableColumn id="2285" xr3:uid="{0E0BA1B8-3C12-4BB0-9BAC-2505E1E472AD}" name="Column2276" dataDxfId="14249"/>
    <tableColumn id="2286" xr3:uid="{85E13003-087B-40D1-B9D7-13BB75E7341A}" name="Column2277" dataDxfId="14248"/>
    <tableColumn id="2287" xr3:uid="{1BDAB665-95BF-429C-A7F2-09772B00BF2A}" name="Column2278" dataDxfId="14247"/>
    <tableColumn id="2288" xr3:uid="{59FF6F5C-1D0D-4255-AB44-76323CFD4BAA}" name="Column2279" dataDxfId="14246"/>
    <tableColumn id="2289" xr3:uid="{0FD0D906-9241-46A6-B511-3A7CED331493}" name="Column2280" dataDxfId="14245"/>
    <tableColumn id="2290" xr3:uid="{CB595E0D-4F04-433F-8532-03BD58C04E8F}" name="Column2281" dataDxfId="14244"/>
    <tableColumn id="2291" xr3:uid="{6CF42408-DFF3-4F93-AE45-9BF360A551F2}" name="Column2282" dataDxfId="14243"/>
    <tableColumn id="2292" xr3:uid="{583F4FB5-4FD4-45E5-BFF1-3BE90BC3B43A}" name="Column2283" dataDxfId="14242"/>
    <tableColumn id="2293" xr3:uid="{0D5ACF59-1171-4146-87B5-24B1E5FEA39F}" name="Column2284" dataDxfId="14241"/>
    <tableColumn id="2294" xr3:uid="{442B53D9-5BBF-4A92-87C2-692B706126C8}" name="Column2285" dataDxfId="14240"/>
    <tableColumn id="2295" xr3:uid="{0E34AE07-C4E5-4D64-B399-3F1FC9D31314}" name="Column2286" dataDxfId="14239"/>
    <tableColumn id="2296" xr3:uid="{DEF3AC05-F655-4DDB-80EB-EDA527F845EA}" name="Column2287" dataDxfId="14238"/>
    <tableColumn id="2297" xr3:uid="{9BFB8643-789B-493C-A920-D033DB5A7634}" name="Column2288" dataDxfId="14237"/>
    <tableColumn id="2298" xr3:uid="{B6B6BE46-6E04-4987-A430-689DFA463A58}" name="Column2289" dataDxfId="14236"/>
    <tableColumn id="2299" xr3:uid="{52A6BA70-42F9-4877-9621-C81ED9471F84}" name="Column2290" dataDxfId="14235"/>
    <tableColumn id="2300" xr3:uid="{918C7AFE-30D8-4677-AB3F-6CF100097071}" name="Column2291" dataDxfId="14234"/>
    <tableColumn id="2301" xr3:uid="{9D6419CC-04CF-4C7C-B594-13889D6F4990}" name="Column2292" dataDxfId="14233"/>
    <tableColumn id="2302" xr3:uid="{65B52BE0-5974-42C7-9FD4-6725316AA4C2}" name="Column2293" dataDxfId="14232"/>
    <tableColumn id="2303" xr3:uid="{6BCC9D5B-9EC9-4DE6-9AD5-D4C44AF96413}" name="Column2294" dataDxfId="14231"/>
    <tableColumn id="2304" xr3:uid="{34EA925B-C8DD-4047-8825-EE5FE7B04754}" name="Column2295" dataDxfId="14230"/>
    <tableColumn id="2305" xr3:uid="{DC887659-F2C2-4297-95C0-587991531645}" name="Column2296" dataDxfId="14229"/>
    <tableColumn id="2306" xr3:uid="{8B8B8501-2757-46A2-89B0-BDDDFB7189FF}" name="Column2297" dataDxfId="14228"/>
    <tableColumn id="2307" xr3:uid="{FAAEB14C-1867-4639-80CB-196EB61730DB}" name="Column2298" dataDxfId="14227"/>
    <tableColumn id="2308" xr3:uid="{DEB7801A-553E-476F-9033-66F2E95CEA68}" name="Column2299" dataDxfId="14226"/>
    <tableColumn id="2309" xr3:uid="{4AAA964D-E8A4-4EAB-80CE-3BF95DD7EC64}" name="Column2300" dataDxfId="14225"/>
    <tableColumn id="2310" xr3:uid="{91B7CB76-C817-460C-8880-8382C299EA59}" name="Column2301" dataDxfId="14224"/>
    <tableColumn id="2311" xr3:uid="{08218A21-115B-422D-B349-23E5990A3F8F}" name="Column2302" dataDxfId="14223"/>
    <tableColumn id="2312" xr3:uid="{845B30E8-D9B4-4416-BF57-E87914FEB879}" name="Column2303" dataDxfId="14222"/>
    <tableColumn id="2313" xr3:uid="{2171625E-2ADE-432E-AE5E-6A91818A4CF9}" name="Column2304" dataDxfId="14221"/>
    <tableColumn id="2314" xr3:uid="{81D7D189-E4B9-4FD4-9EB5-AEF17AC8EEBA}" name="Column2305" dataDxfId="14220"/>
    <tableColumn id="2315" xr3:uid="{2F0160AC-9FF7-49A5-A76E-61AE87D0FFAE}" name="Column2306" dataDxfId="14219"/>
    <tableColumn id="2316" xr3:uid="{E913DC09-C952-42B0-9B26-8F2474218BAA}" name="Column2307" dataDxfId="14218"/>
    <tableColumn id="2317" xr3:uid="{E9C607CA-FD63-421A-ADC0-CC52654A5C4B}" name="Column2308" dataDxfId="14217"/>
    <tableColumn id="2318" xr3:uid="{09D22737-5103-4C06-ABD7-71EEB32C6AC7}" name="Column2309" dataDxfId="14216"/>
    <tableColumn id="2319" xr3:uid="{3CB3E8FE-2FC7-449C-B084-7515FD92F209}" name="Column2310" dataDxfId="14215"/>
    <tableColumn id="2320" xr3:uid="{017DE8C9-8691-4FEF-8EBB-1EA0531FCEE3}" name="Column2311" dataDxfId="14214"/>
    <tableColumn id="2321" xr3:uid="{D5FC928E-3351-4FAC-BAA9-DA483525792B}" name="Column2312" dataDxfId="14213"/>
    <tableColumn id="2322" xr3:uid="{E42621AC-EBF9-401C-9FB6-FD386DC8E7BF}" name="Column2313" dataDxfId="14212"/>
    <tableColumn id="2323" xr3:uid="{4130E901-9092-492F-97B3-80D7A5721264}" name="Column2314" dataDxfId="14211"/>
    <tableColumn id="2324" xr3:uid="{F2680991-A99F-46EC-96DD-D0C9D3B49EB7}" name="Column2315" dataDxfId="14210"/>
    <tableColumn id="2325" xr3:uid="{FAC08971-C3AA-498A-A4B8-C27881692298}" name="Column2316" dataDxfId="14209"/>
    <tableColumn id="2326" xr3:uid="{E9F3C5F4-F859-44FB-8934-0DDF46903D2C}" name="Column2317" dataDxfId="14208"/>
    <tableColumn id="2327" xr3:uid="{8A2B4F0B-FD85-4E49-8F7A-306F9DE4D054}" name="Column2318" dataDxfId="14207"/>
    <tableColumn id="2328" xr3:uid="{66C1CF3A-7518-4DA3-A2F5-9E075BD30406}" name="Column2319" dataDxfId="14206"/>
    <tableColumn id="2329" xr3:uid="{F3B60665-915C-4388-8439-25C75847907A}" name="Column2320" dataDxfId="14205"/>
    <tableColumn id="2330" xr3:uid="{841FFB2C-03F0-4D2F-B8E8-62B9573605A6}" name="Column2321" dataDxfId="14204"/>
    <tableColumn id="2331" xr3:uid="{F1D0A46E-57FD-46E0-92A6-87277AE6E1C5}" name="Column2322" dataDxfId="14203"/>
    <tableColumn id="2332" xr3:uid="{8D28AD89-9A5E-4DCB-BC9D-E26EE3FB4E4D}" name="Column2323" dataDxfId="14202"/>
    <tableColumn id="2333" xr3:uid="{D6D80E64-0842-4ADF-8E32-D399509A3F37}" name="Column2324" dataDxfId="14201"/>
    <tableColumn id="2334" xr3:uid="{A70FA14B-E708-4903-AEEF-D11F362B600C}" name="Column2325" dataDxfId="14200"/>
    <tableColumn id="2335" xr3:uid="{B8F72304-9FDA-4460-ABFF-BC47941F3DD2}" name="Column2326" dataDxfId="14199"/>
    <tableColumn id="2336" xr3:uid="{F1A3056D-8B29-4D10-80DB-7F16C9043901}" name="Column2327" dataDxfId="14198"/>
    <tableColumn id="2337" xr3:uid="{0957D827-75EE-4A28-8783-5D315FD15116}" name="Column2328" dataDxfId="14197"/>
    <tableColumn id="2338" xr3:uid="{B4BEC720-EDB4-490F-8E8F-2BAE9BCC6EA4}" name="Column2329" dataDxfId="14196"/>
    <tableColumn id="2339" xr3:uid="{96C33284-0975-44E0-887F-FCC2B23565E0}" name="Column2330" dataDxfId="14195"/>
    <tableColumn id="2340" xr3:uid="{0B7BB2A1-DC5C-48C6-9B09-1BD2FC8D2ACC}" name="Column2331" dataDxfId="14194"/>
    <tableColumn id="2341" xr3:uid="{3A25AE7F-07D7-4E35-AFCF-EE98ED1CEF3F}" name="Column2332" dataDxfId="14193"/>
    <tableColumn id="2342" xr3:uid="{92938EDD-1F97-44E0-874F-332D10471347}" name="Column2333" dataDxfId="14192"/>
    <tableColumn id="2343" xr3:uid="{B9C50615-87AE-48A9-9076-3D9F73F615EA}" name="Column2334" dataDxfId="14191"/>
    <tableColumn id="2344" xr3:uid="{DA21BFB5-774C-4007-BF22-116DC531BE6D}" name="Column2335" dataDxfId="14190"/>
    <tableColumn id="2345" xr3:uid="{EFCBFB03-E665-437C-84EA-AE810F4A68F9}" name="Column2336" dataDxfId="14189"/>
    <tableColumn id="2346" xr3:uid="{95C20463-B109-442B-AEE9-E66204BF47ED}" name="Column2337" dataDxfId="14188"/>
    <tableColumn id="2347" xr3:uid="{045375F2-26B5-4B23-9EB3-B9052F26C2BB}" name="Column2338" dataDxfId="14187"/>
    <tableColumn id="2348" xr3:uid="{7B484A00-3646-4CA1-8AFD-401478AB4E4D}" name="Column2339" dataDxfId="14186"/>
    <tableColumn id="2349" xr3:uid="{693F7E76-C11F-45B9-B793-2AEFCFCAB8C2}" name="Column2340" dataDxfId="14185"/>
    <tableColumn id="2350" xr3:uid="{E334F03E-5AD8-42AB-BFC7-F75B18950564}" name="Column2341" dataDxfId="14184"/>
    <tableColumn id="2351" xr3:uid="{D2B93F4C-39EE-49F9-B736-CB4F589D0BA2}" name="Column2342" dataDxfId="14183"/>
    <tableColumn id="2352" xr3:uid="{67C76E4C-7595-47D4-855B-E8B45BCE0A3F}" name="Column2343" dataDxfId="14182"/>
    <tableColumn id="2353" xr3:uid="{5EEF50BE-292F-43F7-80E6-02BDDFF279A7}" name="Column2344" dataDxfId="14181"/>
    <tableColumn id="2354" xr3:uid="{AAD5DC84-04D1-4474-8F60-D64222C64A9B}" name="Column2345" dataDxfId="14180"/>
    <tableColumn id="2355" xr3:uid="{6DC62F54-80CF-45FF-BEF1-4A9BDB4B022A}" name="Column2346" dataDxfId="14179"/>
    <tableColumn id="2356" xr3:uid="{4486F839-3511-4EDA-A4B8-2429BB85D880}" name="Column2347" dataDxfId="14178"/>
    <tableColumn id="2357" xr3:uid="{A655D552-96F4-4697-AC1D-63E71C433014}" name="Column2348" dataDxfId="14177"/>
    <tableColumn id="2358" xr3:uid="{1F55B703-DC69-40BF-8E9A-8930AC7093D4}" name="Column2349" dataDxfId="14176"/>
    <tableColumn id="2359" xr3:uid="{396F07F8-9237-4FAA-A851-57C9E7C7D771}" name="Column2350" dataDxfId="14175"/>
    <tableColumn id="2360" xr3:uid="{55A59C9E-A8BA-4C2C-8BE6-74C6A111880F}" name="Column2351" dataDxfId="14174"/>
    <tableColumn id="2361" xr3:uid="{F0656B00-5C54-4E81-9C1E-496247D085AF}" name="Column2352" dataDxfId="14173"/>
    <tableColumn id="2362" xr3:uid="{87DB18CE-C5DA-4960-B41E-6206879F4D0D}" name="Column2353" dataDxfId="14172"/>
    <tableColumn id="2363" xr3:uid="{596D35EE-7FAC-43D3-80C1-CE7793BB391C}" name="Column2354" dataDxfId="14171"/>
    <tableColumn id="2364" xr3:uid="{E9C01A14-5EBA-44F1-AC3C-909FA24C574D}" name="Column2355" dataDxfId="14170"/>
    <tableColumn id="2365" xr3:uid="{23099C2E-4881-4117-9283-98DCA7C50D91}" name="Column2356" dataDxfId="14169"/>
    <tableColumn id="2366" xr3:uid="{9E24D7AA-9EEC-4842-80F9-3D42D9375169}" name="Column2357" dataDxfId="14168"/>
    <tableColumn id="2367" xr3:uid="{073A2F3E-F62D-440E-8A2D-B5F5ED1B8CA2}" name="Column2358" dataDxfId="14167"/>
    <tableColumn id="2368" xr3:uid="{9ECC39B7-C349-4E6F-BAE2-58C7813513FC}" name="Column2359" dataDxfId="14166"/>
    <tableColumn id="2369" xr3:uid="{FA273BD0-4D55-49E7-9616-A4CBFCB96A36}" name="Column2360" dataDxfId="14165"/>
    <tableColumn id="2370" xr3:uid="{75A6B8D1-408C-43FE-856F-7179EC572E2A}" name="Column2361" dataDxfId="14164"/>
    <tableColumn id="2371" xr3:uid="{AA4CCA29-B661-4D78-8304-594F60120461}" name="Column2362" dataDxfId="14163"/>
    <tableColumn id="2372" xr3:uid="{524FF814-EC77-49FF-B3CA-A2DA0BF5D262}" name="Column2363" dataDxfId="14162"/>
    <tableColumn id="2373" xr3:uid="{E5ADEB4D-6D34-4239-8D10-01DBB90DE227}" name="Column2364" dataDxfId="14161"/>
    <tableColumn id="2374" xr3:uid="{5B25B33B-11D7-4494-85C8-57C6B52382A0}" name="Column2365" dataDxfId="14160"/>
    <tableColumn id="2375" xr3:uid="{CD0E0964-9EB9-480C-B9E1-11A6E6946D2F}" name="Column2366" dataDxfId="14159"/>
    <tableColumn id="2376" xr3:uid="{7090D030-52D2-4C9B-8EA7-9FF2C9F71B1D}" name="Column2367" dataDxfId="14158"/>
    <tableColumn id="2377" xr3:uid="{B61BBD8E-AD06-4336-BC49-9F83A96E3756}" name="Column2368" dataDxfId="14157"/>
    <tableColumn id="2378" xr3:uid="{CC5955B4-2D22-4850-B20F-3DC0C0FFD54D}" name="Column2369" dataDxfId="14156"/>
    <tableColumn id="2379" xr3:uid="{C52FBFA3-CA27-4E53-B231-B550678C4A9E}" name="Column2370" dataDxfId="14155"/>
    <tableColumn id="2380" xr3:uid="{95D450FE-6A8A-4719-86A2-9D0A375A1C9C}" name="Column2371" dataDxfId="14154"/>
    <tableColumn id="2381" xr3:uid="{4B43DEC3-5FD2-4F1F-8D10-588A26A98144}" name="Column2372" dataDxfId="14153"/>
    <tableColumn id="2382" xr3:uid="{1A21F893-EC10-4B79-BE79-F124D1E58B51}" name="Column2373" dataDxfId="14152"/>
    <tableColumn id="2383" xr3:uid="{5CD8DA9D-783E-4D10-9909-41C76200F077}" name="Column2374" dataDxfId="14151"/>
    <tableColumn id="2384" xr3:uid="{DF989BA8-3088-42B1-890A-41FCAB7E600D}" name="Column2375" dataDxfId="14150"/>
    <tableColumn id="2385" xr3:uid="{4B5C6955-7747-4E04-B84E-DC7D5C53F968}" name="Column2376" dataDxfId="14149"/>
    <tableColumn id="2386" xr3:uid="{1BC10589-8D31-4951-B39D-937A0483C323}" name="Column2377" dataDxfId="14148"/>
    <tableColumn id="2387" xr3:uid="{B91E64A0-0B11-400F-A9BA-8659061F16DE}" name="Column2378" dataDxfId="14147"/>
    <tableColumn id="2388" xr3:uid="{4A9FB1AF-26A8-4B38-BA56-5A0E10030477}" name="Column2379" dataDxfId="14146"/>
    <tableColumn id="2389" xr3:uid="{8504F00B-2151-4744-92CA-0B031CF68289}" name="Column2380" dataDxfId="14145"/>
    <tableColumn id="2390" xr3:uid="{0A5DF074-76FD-4D14-8EDA-05C62AC7391C}" name="Column2381" dataDxfId="14144"/>
    <tableColumn id="2391" xr3:uid="{73AF18F5-2219-4B5D-9ACE-2306999A6164}" name="Column2382" dataDxfId="14143"/>
    <tableColumn id="2392" xr3:uid="{6408CFD1-D84F-4259-B5B8-E0A3E99A8F92}" name="Column2383" dataDxfId="14142"/>
    <tableColumn id="2393" xr3:uid="{6DB00931-552E-41DA-A385-ECC6569E2787}" name="Column2384" dataDxfId="14141"/>
    <tableColumn id="2394" xr3:uid="{F4034EC6-A780-4B53-8E82-FB5C8EE59A24}" name="Column2385" dataDxfId="14140"/>
    <tableColumn id="2395" xr3:uid="{09C4077A-4515-4293-A38B-725D6AF3FD8E}" name="Column2386" dataDxfId="14139"/>
    <tableColumn id="2396" xr3:uid="{B8B68B2B-B195-4E62-9A57-61A8A04B7B51}" name="Column2387" dataDxfId="14138"/>
    <tableColumn id="2397" xr3:uid="{957CF7E2-C3B1-4972-8904-9A45402369E1}" name="Column2388" dataDxfId="14137"/>
    <tableColumn id="2398" xr3:uid="{FE91D941-B876-4E5A-9C24-0F58B6F053D2}" name="Column2389" dataDxfId="14136"/>
    <tableColumn id="2399" xr3:uid="{85B33C5D-888A-4FAB-89F5-C0B33CBD41D4}" name="Column2390" dataDxfId="14135"/>
    <tableColumn id="2400" xr3:uid="{4C8A32E4-1FB7-4937-BAE3-190B1C397CFE}" name="Column2391" dataDxfId="14134"/>
    <tableColumn id="2401" xr3:uid="{26BC09D5-78AC-4985-930B-58073C238B09}" name="Column2392" dataDxfId="14133"/>
    <tableColumn id="2402" xr3:uid="{6413D901-2A03-4C23-A069-D4AAF067D581}" name="Column2393" dataDxfId="14132"/>
    <tableColumn id="2403" xr3:uid="{0AD5D8A0-9CA3-4B51-97C1-6580A9C1BACE}" name="Column2394" dataDxfId="14131"/>
    <tableColumn id="2404" xr3:uid="{216633D7-AA0A-4862-B2E0-5ACCDBE73DB6}" name="Column2395" dataDxfId="14130"/>
    <tableColumn id="2405" xr3:uid="{1CFF8A56-E115-4B9A-9FE0-56809383F141}" name="Column2396" dataDxfId="14129"/>
    <tableColumn id="2406" xr3:uid="{066DDA9A-3FE3-4E98-BE56-0CF6CCB85EFE}" name="Column2397" dataDxfId="14128"/>
    <tableColumn id="2407" xr3:uid="{A03CFA9D-E210-4647-91A6-921AE5981368}" name="Column2398" dataDxfId="14127"/>
    <tableColumn id="2408" xr3:uid="{8E53F98A-EEE5-4B18-AF80-2D6C5F5995FB}" name="Column2399" dataDxfId="14126"/>
    <tableColumn id="2409" xr3:uid="{1E2C8219-3C1E-4E03-9EB8-A93C4DD54859}" name="Column2400" dataDxfId="14125"/>
    <tableColumn id="2410" xr3:uid="{B303435B-113D-408A-86D2-3E6055004BB1}" name="Column2401" dataDxfId="14124"/>
    <tableColumn id="2411" xr3:uid="{195FA308-BBD3-4BDE-893B-5818A66F457F}" name="Column2402" dataDxfId="14123"/>
    <tableColumn id="2412" xr3:uid="{747A4E86-1188-4255-8AB4-435D666AE5F7}" name="Column2403" dataDxfId="14122"/>
    <tableColumn id="2413" xr3:uid="{9C5EC9A5-2AE3-4ABC-9764-62234C95532B}" name="Column2404" dataDxfId="14121"/>
    <tableColumn id="2414" xr3:uid="{2D800E46-738E-46EF-B6A4-29D790A14E9E}" name="Column2405" dataDxfId="14120"/>
    <tableColumn id="2415" xr3:uid="{6272E239-456C-4286-AA1C-7BC155657040}" name="Column2406" dataDxfId="14119"/>
    <tableColumn id="2416" xr3:uid="{752CA333-77E9-44CF-BB84-33640EC991D8}" name="Column2407" dataDxfId="14118"/>
    <tableColumn id="2417" xr3:uid="{5727CF1F-D2EF-4AD5-B3B1-FF1C0B369A1F}" name="Column2408" dataDxfId="14117"/>
    <tableColumn id="2418" xr3:uid="{6C1722AD-5C5F-444B-AA80-17E00E112EB1}" name="Column2409" dataDxfId="14116"/>
    <tableColumn id="2419" xr3:uid="{D73CC9BA-41D5-47BE-A610-8C03A7A3866E}" name="Column2410" dataDxfId="14115"/>
    <tableColumn id="2420" xr3:uid="{13448E9E-19C9-44AD-B19B-9CBC02658C69}" name="Column2411" dataDxfId="14114"/>
    <tableColumn id="2421" xr3:uid="{F9D5E83A-B772-4A77-BEE9-10270A853F24}" name="Column2412" dataDxfId="14113"/>
    <tableColumn id="2422" xr3:uid="{A9718FE8-53ED-49FF-9D38-68E5FC8FD7C7}" name="Column2413" dataDxfId="14112"/>
    <tableColumn id="2423" xr3:uid="{FE150771-8EB2-4639-B4D7-E9239F764A91}" name="Column2414" dataDxfId="14111"/>
    <tableColumn id="2424" xr3:uid="{7D40096B-DD1A-4734-88C0-7B0567C20AA1}" name="Column2415" dataDxfId="14110"/>
    <tableColumn id="2425" xr3:uid="{0F5F15E7-1797-4F68-899E-7C8877434CEE}" name="Column2416" dataDxfId="14109"/>
    <tableColumn id="2426" xr3:uid="{5E8C69D0-E909-4922-818F-DA5E17509CCB}" name="Column2417" dataDxfId="14108"/>
    <tableColumn id="2427" xr3:uid="{9249C372-68DB-45A0-80FC-30008BA13D30}" name="Column2418" dataDxfId="14107"/>
    <tableColumn id="2428" xr3:uid="{6577DDED-8D84-4AC5-BAD4-A4830B032B6A}" name="Column2419" dataDxfId="14106"/>
    <tableColumn id="2429" xr3:uid="{9FCFC1FD-3F4F-4496-9578-075A78DE74CF}" name="Column2420" dataDxfId="14105"/>
    <tableColumn id="2430" xr3:uid="{3318782F-C6D8-41EA-B960-F11DABA157FC}" name="Column2421" dataDxfId="14104"/>
    <tableColumn id="2431" xr3:uid="{23382E2E-A5A2-4A92-AC6A-B1CEB86FE8B9}" name="Column2422" dataDxfId="14103"/>
    <tableColumn id="2432" xr3:uid="{25919D0D-C218-47F4-A948-777C8DCCFB6B}" name="Column2423" dataDxfId="14102"/>
    <tableColumn id="2433" xr3:uid="{E4ED6D3F-B81E-410F-849C-CB2FE793B93F}" name="Column2424" dataDxfId="14101"/>
    <tableColumn id="2434" xr3:uid="{B5FD72CC-304D-4D94-A2A2-E51AB1A34B1B}" name="Column2425" dataDxfId="14100"/>
    <tableColumn id="2435" xr3:uid="{C17EF90E-8B64-4E4C-A7F0-3CF4A1969790}" name="Column2426" dataDxfId="14099"/>
    <tableColumn id="2436" xr3:uid="{0CD75CB5-BFF4-4AEF-8C86-65EF1E3C130A}" name="Column2427" dataDxfId="14098"/>
    <tableColumn id="2437" xr3:uid="{C1AAD3AD-951A-4B25-93B1-00CF9BEBC5F7}" name="Column2428" dataDxfId="14097"/>
    <tableColumn id="2438" xr3:uid="{CCC3463A-D4CA-47D2-B44B-7CFFE6BE1D8F}" name="Column2429" dataDxfId="14096"/>
    <tableColumn id="2439" xr3:uid="{178A47A7-BA56-4BA3-A598-51BEDC5E57B6}" name="Column2430" dataDxfId="14095"/>
    <tableColumn id="2440" xr3:uid="{2731B753-2626-4165-822A-A5C2D2350C25}" name="Column2431" dataDxfId="14094"/>
    <tableColumn id="2441" xr3:uid="{00070F8E-B80D-48B9-8357-62B8F4231394}" name="Column2432" dataDxfId="14093"/>
    <tableColumn id="2442" xr3:uid="{B8CA6A02-D279-40A7-B63C-8E5ED8E1B305}" name="Column2433" dataDxfId="14092"/>
    <tableColumn id="2443" xr3:uid="{8EBFF866-519D-43D8-BAE0-D22A0AAE5790}" name="Column2434" dataDxfId="14091"/>
    <tableColumn id="2444" xr3:uid="{7257ACF1-907D-4125-937C-C4888DE84F35}" name="Column2435" dataDxfId="14090"/>
    <tableColumn id="2445" xr3:uid="{0F9EB670-0BDC-4A0C-B118-3B33F2194860}" name="Column2436" dataDxfId="14089"/>
    <tableColumn id="2446" xr3:uid="{F19DD257-99B9-4BB2-9635-66DD95448784}" name="Column2437" dataDxfId="14088"/>
    <tableColumn id="2447" xr3:uid="{2B4B1122-6BFD-4367-AABB-E0420A1EBC01}" name="Column2438" dataDxfId="14087"/>
    <tableColumn id="2448" xr3:uid="{F37AD3D4-19FD-4B08-8BAD-CA87087D96F1}" name="Column2439" dataDxfId="14086"/>
    <tableColumn id="2449" xr3:uid="{B6C17685-EAB2-4D6C-8406-A6F0CCFF77EB}" name="Column2440" dataDxfId="14085"/>
    <tableColumn id="2450" xr3:uid="{0E451082-2EBD-4A9E-8FA7-D33048DC819E}" name="Column2441" dataDxfId="14084"/>
    <tableColumn id="2451" xr3:uid="{0A590CA3-E049-470E-9061-72884DCD1E98}" name="Column2442" dataDxfId="14083"/>
    <tableColumn id="2452" xr3:uid="{8AA58F10-016B-41B7-B018-CC137F5B7D72}" name="Column2443" dataDxfId="14082"/>
    <tableColumn id="2453" xr3:uid="{543700C4-871B-456E-9A60-5F62A67DA30E}" name="Column2444" dataDxfId="14081"/>
    <tableColumn id="2454" xr3:uid="{48707477-7436-48B3-BC31-7105AFF2F3C5}" name="Column2445" dataDxfId="14080"/>
    <tableColumn id="2455" xr3:uid="{72981B59-041F-429D-964A-8DC707AE5C63}" name="Column2446" dataDxfId="14079"/>
    <tableColumn id="2456" xr3:uid="{11F94C01-9318-4ECC-A7F8-9543EE8DDD3B}" name="Column2447" dataDxfId="14078"/>
    <tableColumn id="2457" xr3:uid="{3AE4108D-839B-4861-9246-FBC80E71F103}" name="Column2448" dataDxfId="14077"/>
    <tableColumn id="2458" xr3:uid="{D3555B50-A205-4044-8FA8-6593631C3FCE}" name="Column2449" dataDxfId="14076"/>
    <tableColumn id="2459" xr3:uid="{23B1C1CA-9B61-49C0-A724-F89EF468F067}" name="Column2450" dataDxfId="14075"/>
    <tableColumn id="2460" xr3:uid="{115F0FE8-8600-4263-B73F-0BFFF1021562}" name="Column2451" dataDxfId="14074"/>
    <tableColumn id="2461" xr3:uid="{000D39A6-1235-4F47-B3A8-21310905BE7C}" name="Column2452" dataDxfId="14073"/>
    <tableColumn id="2462" xr3:uid="{0793CE54-A0EB-4749-B38F-056C0F573CBA}" name="Column2453" dataDxfId="14072"/>
    <tableColumn id="2463" xr3:uid="{04AC2967-9E84-4308-96D9-28976E88D54A}" name="Column2454" dataDxfId="14071"/>
    <tableColumn id="2464" xr3:uid="{E315D3FF-5E85-4644-B4B7-3156D826AA4E}" name="Column2455" dataDxfId="14070"/>
    <tableColumn id="2465" xr3:uid="{3C6E873A-F514-42B3-BD07-8B115AFC9986}" name="Column2456" dataDxfId="14069"/>
    <tableColumn id="2466" xr3:uid="{519E1D23-D451-4F21-9CC7-53443161FD64}" name="Column2457" dataDxfId="14068"/>
    <tableColumn id="2467" xr3:uid="{F37C2BBD-878F-4815-B939-83F9D0CAB6A4}" name="Column2458" dataDxfId="14067"/>
    <tableColumn id="2468" xr3:uid="{9AE190C1-9EAC-4A1F-8499-6E3DA538D8C5}" name="Column2459" dataDxfId="14066"/>
    <tableColumn id="2469" xr3:uid="{9C419FFA-9C9C-4674-B7AD-9F701F53928D}" name="Column2460" dataDxfId="14065"/>
    <tableColumn id="2470" xr3:uid="{40D0A634-933D-4FDC-A4F1-4E2DA1B0CEC4}" name="Column2461" dataDxfId="14064"/>
    <tableColumn id="2471" xr3:uid="{767026CE-2591-4049-A4D2-898D3C1DEED3}" name="Column2462" dataDxfId="14063"/>
    <tableColumn id="2472" xr3:uid="{E032C7C2-A7B3-40E0-8F5A-F49F8D9DF07F}" name="Column2463" dataDxfId="14062"/>
    <tableColumn id="2473" xr3:uid="{6AED9501-712A-428B-BD90-94AAB9390CA1}" name="Column2464" dataDxfId="14061"/>
    <tableColumn id="2474" xr3:uid="{D55B83D1-0383-4A77-BEC1-2D2D3DAEC724}" name="Column2465" dataDxfId="14060"/>
    <tableColumn id="2475" xr3:uid="{A0BA6465-6FD6-47FA-8EE6-904573E6B4DC}" name="Column2466" dataDxfId="14059"/>
    <tableColumn id="2476" xr3:uid="{FDC64A30-A4AA-45B5-8560-0EEC45CB4EBA}" name="Column2467" dataDxfId="14058"/>
    <tableColumn id="2477" xr3:uid="{9ECB48BA-7E18-4B26-9E51-B9FC5D6D747A}" name="Column2468" dataDxfId="14057"/>
    <tableColumn id="2478" xr3:uid="{4DE427A9-E918-4DD8-A286-239568DCE656}" name="Column2469" dataDxfId="14056"/>
    <tableColumn id="2479" xr3:uid="{4766C8BD-5511-4065-8BEE-675E7823F7BA}" name="Column2470" dataDxfId="14055"/>
    <tableColumn id="2480" xr3:uid="{B92A5704-9B43-4D02-9F04-6CFB67749868}" name="Column2471" dataDxfId="14054"/>
    <tableColumn id="2481" xr3:uid="{8614EDC0-47CD-40B6-AB5E-9CEEE2289A83}" name="Column2472" dataDxfId="14053"/>
    <tableColumn id="2482" xr3:uid="{AEC38A81-BFA7-4507-AD30-F0931CB918CA}" name="Column2473" dataDxfId="14052"/>
    <tableColumn id="2483" xr3:uid="{96FB99D0-F498-4341-8370-D401B8E5CEDE}" name="Column2474" dataDxfId="14051"/>
    <tableColumn id="2484" xr3:uid="{A19A507A-C07F-4213-8A3A-86A65FA76F92}" name="Column2475" dataDxfId="14050"/>
    <tableColumn id="2485" xr3:uid="{F4CC61DA-406C-40CA-B3FE-2E58AA457A1A}" name="Column2476" dataDxfId="14049"/>
    <tableColumn id="2486" xr3:uid="{F2FC0A37-6D61-4E70-8831-05D5ACC8E937}" name="Column2477" dataDxfId="14048"/>
    <tableColumn id="2487" xr3:uid="{C181C9ED-E517-4CBF-B26C-FCCE1BF96C0B}" name="Column2478" dataDxfId="14047"/>
    <tableColumn id="2488" xr3:uid="{6715C6A3-8964-42E2-B7C8-C86592A39AB4}" name="Column2479" dataDxfId="14046"/>
    <tableColumn id="2489" xr3:uid="{E1F8DA5D-208D-4E2B-9B83-1B55673BB28A}" name="Column2480" dataDxfId="14045"/>
    <tableColumn id="2490" xr3:uid="{C2F6693D-168E-4B53-89E1-2BD705CD7B94}" name="Column2481" dataDxfId="14044"/>
    <tableColumn id="2491" xr3:uid="{38488A6D-BE32-4605-BC0D-796320FFD03B}" name="Column2482" dataDxfId="14043"/>
    <tableColumn id="2492" xr3:uid="{4FB17341-70CD-4D17-AD0C-41EAD8CC4EDD}" name="Column2483" dataDxfId="14042"/>
    <tableColumn id="2493" xr3:uid="{58C8FE50-8970-477E-8388-58CB5EC4712B}" name="Column2484" dataDxfId="14041"/>
    <tableColumn id="2494" xr3:uid="{25ABD392-9EAF-4985-939C-EDB740FFC171}" name="Column2485" dataDxfId="14040"/>
    <tableColumn id="2495" xr3:uid="{28A1FF5E-E659-4639-BCFE-A7B7FBF803B3}" name="Column2486" dataDxfId="14039"/>
    <tableColumn id="2496" xr3:uid="{A983EACF-E581-468C-9071-960B1AE43C08}" name="Column2487" dataDxfId="14038"/>
    <tableColumn id="2497" xr3:uid="{5BBE4661-C1AB-4A1E-A4A3-A4DED7CAE6EA}" name="Column2488" dataDxfId="14037"/>
    <tableColumn id="2498" xr3:uid="{24712E1D-E09C-486E-9F80-A13C39720F25}" name="Column2489" dataDxfId="14036"/>
    <tableColumn id="2499" xr3:uid="{C6CD0785-0BD2-47C8-86FD-D4C21D8B27CA}" name="Column2490" dataDxfId="14035"/>
    <tableColumn id="2500" xr3:uid="{1F23D10C-9AAC-4892-8BE2-325BBA23244C}" name="Column2491" dataDxfId="14034"/>
    <tableColumn id="2501" xr3:uid="{A6B96C58-4F3B-4114-B471-8EA6C77C3AFA}" name="Column2492" dataDxfId="14033"/>
    <tableColumn id="2502" xr3:uid="{A5A80727-7A66-4944-BE90-1C93CC214CFD}" name="Column2493" dataDxfId="14032"/>
    <tableColumn id="2503" xr3:uid="{20CF0EA0-44B5-49F7-ADDC-A4DC4E4EDCC2}" name="Column2494" dataDxfId="14031"/>
    <tableColumn id="2504" xr3:uid="{BA581FAF-6421-4FE4-A729-16F21F55C662}" name="Column2495" dataDxfId="14030"/>
    <tableColumn id="2505" xr3:uid="{1A6B3CDC-C19F-4A3B-8AEF-D445CDBCE959}" name="Column2496" dataDxfId="14029"/>
    <tableColumn id="2506" xr3:uid="{764DABF2-7746-43F2-B31F-0D703B41C66D}" name="Column2497" dataDxfId="14028"/>
    <tableColumn id="2507" xr3:uid="{CE666CF9-02F2-4BFE-BD42-A5561F5B106B}" name="Column2498" dataDxfId="14027"/>
    <tableColumn id="2508" xr3:uid="{D733DE05-D1BA-4509-B3B6-C14B3F0D87FF}" name="Column2499" dataDxfId="14026"/>
    <tableColumn id="2509" xr3:uid="{B8446CEB-35EC-4FBA-8148-4FD51FE4A647}" name="Column2500" dataDxfId="14025"/>
    <tableColumn id="2510" xr3:uid="{D869569B-6704-4803-BF96-B383D1B9BC54}" name="Column2501" dataDxfId="14024"/>
    <tableColumn id="2511" xr3:uid="{FBE0BCF3-2E01-4326-BB08-7FD2F3FC3398}" name="Column2502" dataDxfId="14023"/>
    <tableColumn id="2512" xr3:uid="{133445B7-1B4A-418C-A359-8C906B4F52E8}" name="Column2503" dataDxfId="14022"/>
    <tableColumn id="2513" xr3:uid="{26F02DE3-30E3-4DCD-B9AE-AA1DB2E3F26E}" name="Column2504" dataDxfId="14021"/>
    <tableColumn id="2514" xr3:uid="{E2BDA5EB-B630-444A-BD28-00470A5A9C5A}" name="Column2505" dataDxfId="14020"/>
    <tableColumn id="2515" xr3:uid="{C4C894FB-023B-449B-AF10-80282D55A13A}" name="Column2506" dataDxfId="14019"/>
    <tableColumn id="2516" xr3:uid="{627CD4D5-7177-4F2A-BD4B-8587016F28DC}" name="Column2507" dataDxfId="14018"/>
    <tableColumn id="2517" xr3:uid="{6D6EF782-221B-4956-B8AC-BB234E9A4C7E}" name="Column2508" dataDxfId="14017"/>
    <tableColumn id="2518" xr3:uid="{51B33EE9-654F-4C36-8669-0D70F4DB85D3}" name="Column2509" dataDxfId="14016"/>
    <tableColumn id="2519" xr3:uid="{61326DFC-7C71-421B-9BE2-31A15B61FE9A}" name="Column2510" dataDxfId="14015"/>
    <tableColumn id="2520" xr3:uid="{33FAB466-FB70-4E69-BFD2-AD8ED285EBB4}" name="Column2511" dataDxfId="14014"/>
    <tableColumn id="2521" xr3:uid="{AFA4A76A-2B14-477F-9E0B-D35206AEC4BF}" name="Column2512" dataDxfId="14013"/>
    <tableColumn id="2522" xr3:uid="{C4024C56-21FF-4995-997C-0E128E021D4A}" name="Column2513" dataDxfId="14012"/>
    <tableColumn id="2523" xr3:uid="{C1D8A6F0-DC10-48B7-BE36-A09BDA3E3E35}" name="Column2514" dataDxfId="14011"/>
    <tableColumn id="2524" xr3:uid="{EB132196-3640-4896-83A1-BF657486127F}" name="Column2515" dataDxfId="14010"/>
    <tableColumn id="2525" xr3:uid="{B9A6EFD9-F4F4-40D4-AA3F-C3986349FF77}" name="Column2516" dataDxfId="14009"/>
    <tableColumn id="2526" xr3:uid="{562DBA4C-D79A-437A-A353-7A3E39ADA440}" name="Column2517" dataDxfId="14008"/>
    <tableColumn id="2527" xr3:uid="{D207F6C2-EE97-4DE4-B609-A82DE57C2294}" name="Column2518" dataDxfId="14007"/>
    <tableColumn id="2528" xr3:uid="{FD9DB3B7-F8A3-4BCD-998B-8D06D4F21879}" name="Column2519" dataDxfId="14006"/>
    <tableColumn id="2529" xr3:uid="{F2E58F2D-DC74-4ACC-BE2C-9F1448E1547C}" name="Column2520" dataDxfId="14005"/>
    <tableColumn id="2530" xr3:uid="{2322707E-D495-4E99-A878-951FFDDF8B48}" name="Column2521" dataDxfId="14004"/>
    <tableColumn id="2531" xr3:uid="{A0AB4A33-B942-486F-AC3F-496A13F3D9F1}" name="Column2522" dataDxfId="14003"/>
    <tableColumn id="2532" xr3:uid="{A13ED054-A489-4949-B07C-0BC021A7EA3E}" name="Column2523" dataDxfId="14002"/>
    <tableColumn id="2533" xr3:uid="{9086100C-AA59-48CA-9292-FF879839804E}" name="Column2524" dataDxfId="14001"/>
    <tableColumn id="2534" xr3:uid="{B8C84B1B-FE7D-4697-A574-0F2420B70EB9}" name="Column2525" dataDxfId="14000"/>
    <tableColumn id="2535" xr3:uid="{28702AFC-314D-4369-B9BF-C0F0E6263ADB}" name="Column2526" dataDxfId="13999"/>
    <tableColumn id="2536" xr3:uid="{8B36C18F-6836-4634-AEE0-630443C6C6E7}" name="Column2527" dataDxfId="13998"/>
    <tableColumn id="2537" xr3:uid="{51F5CCDC-B060-4F1D-8BE1-89F12071FA8C}" name="Column2528" dataDxfId="13997"/>
    <tableColumn id="2538" xr3:uid="{560560AA-437C-43FA-866D-6E4FFAFA8898}" name="Column2529" dataDxfId="13996"/>
    <tableColumn id="2539" xr3:uid="{83E2B09F-54A5-442E-B25E-9E5B5755F633}" name="Column2530" dataDxfId="13995"/>
    <tableColumn id="2540" xr3:uid="{4D692F17-C868-46B6-8BF0-A2CCEBF11311}" name="Column2531" dataDxfId="13994"/>
    <tableColumn id="2541" xr3:uid="{F6557466-176B-4625-90E6-2E92A7B94EE4}" name="Column2532" dataDxfId="13993"/>
    <tableColumn id="2542" xr3:uid="{4ECE832A-F125-44EF-B467-E418EB88965A}" name="Column2533" dataDxfId="13992"/>
    <tableColumn id="2543" xr3:uid="{0E9F298E-4F99-42FB-ADD4-A74C2160DE2B}" name="Column2534" dataDxfId="13991"/>
    <tableColumn id="2544" xr3:uid="{AA26DAB1-CC85-4598-B733-984439375C09}" name="Column2535" dataDxfId="13990"/>
    <tableColumn id="2545" xr3:uid="{56AA5480-B9BE-4BD7-B675-F0F7A5ACDBB1}" name="Column2536" dataDxfId="13989"/>
    <tableColumn id="2546" xr3:uid="{CC1B55C0-6751-44BD-8070-6F2DA441B438}" name="Column2537" dataDxfId="13988"/>
    <tableColumn id="2547" xr3:uid="{549024C5-D635-41A4-81AB-33DC4D0AE926}" name="Column2538" dataDxfId="13987"/>
    <tableColumn id="2548" xr3:uid="{15BC2666-833E-438A-9C88-64B8814AAC9A}" name="Column2539" dataDxfId="13986"/>
    <tableColumn id="2549" xr3:uid="{234FEF4D-9852-460F-8CB9-90533BAF543A}" name="Column2540" dataDxfId="13985"/>
    <tableColumn id="2550" xr3:uid="{45F1CC78-6CC3-4F09-955E-FA1DAB007B59}" name="Column2541" dataDxfId="13984"/>
    <tableColumn id="2551" xr3:uid="{9B7808A8-FE94-4D3C-957B-D2E5D68F77AB}" name="Column2542" dataDxfId="13983"/>
    <tableColumn id="2552" xr3:uid="{29D94599-6651-4922-9606-CDAEF57E91B5}" name="Column2543" dataDxfId="13982"/>
    <tableColumn id="2553" xr3:uid="{602A0B41-5D91-4E6C-9E2E-0AF440327749}" name="Column2544" dataDxfId="13981"/>
    <tableColumn id="2554" xr3:uid="{82D7BA0C-DC23-412D-833C-8CD0B116646F}" name="Column2545" dataDxfId="13980"/>
    <tableColumn id="2555" xr3:uid="{943980FC-837D-4398-8614-EAF7396E7BE7}" name="Column2546" dataDxfId="13979"/>
    <tableColumn id="2556" xr3:uid="{56D51ACF-4A03-4A29-B624-E344977AFD9B}" name="Column2547" dataDxfId="13978"/>
    <tableColumn id="2557" xr3:uid="{82FE7B0B-4F5D-4EC3-8CC9-52CCE344C27A}" name="Column2548" dataDxfId="13977"/>
    <tableColumn id="2558" xr3:uid="{EC0701A4-EF3F-4149-A3E7-47AE3BCBB3ED}" name="Column2549" dataDxfId="13976"/>
    <tableColumn id="2559" xr3:uid="{9C30B98E-4BD2-4D95-9BC3-B34C8693037A}" name="Column2550" dataDxfId="13975"/>
    <tableColumn id="2560" xr3:uid="{DF5817D7-9A6D-4BAC-84EA-91A05DBBD039}" name="Column2551" dataDxfId="13974"/>
    <tableColumn id="2561" xr3:uid="{13E434D6-573D-4ECE-B00C-E36242BE97AD}" name="Column2552" dataDxfId="13973"/>
    <tableColumn id="2562" xr3:uid="{2AF450A6-80E8-42BF-95CA-2EEA8C27F58A}" name="Column2553" dataDxfId="13972"/>
    <tableColumn id="2563" xr3:uid="{F0EFC35B-C6D9-4371-AA85-0BF6663F8402}" name="Column2554" dataDxfId="13971"/>
    <tableColumn id="2564" xr3:uid="{925C6AC1-8CDD-43E3-889B-B5998796D754}" name="Column2555" dataDxfId="13970"/>
    <tableColumn id="2565" xr3:uid="{B9369A24-92BD-41E3-A42D-A97A8E29B6B6}" name="Column2556" dataDxfId="13969"/>
    <tableColumn id="2566" xr3:uid="{34782DD4-CF82-4B73-9285-6FF18E1420F6}" name="Column2557" dataDxfId="13968"/>
    <tableColumn id="2567" xr3:uid="{EB2A8A8C-BACF-4BC8-9997-77C5BF1BD1DA}" name="Column2558" dataDxfId="13967"/>
    <tableColumn id="2568" xr3:uid="{53C3D7DF-92B9-4948-98ED-9B3AA084A52D}" name="Column2559" dataDxfId="13966"/>
    <tableColumn id="2569" xr3:uid="{11F49EE9-A576-4169-87CF-7845AB854556}" name="Column2560" dataDxfId="13965"/>
    <tableColumn id="2570" xr3:uid="{CBEA7700-2AB8-4F5D-80B5-3BE7FDC58DB8}" name="Column2561" dataDxfId="13964"/>
    <tableColumn id="2571" xr3:uid="{89FBBBE3-F0F2-466F-A760-3BA7CCE6BF2E}" name="Column2562" dataDxfId="13963"/>
    <tableColumn id="2572" xr3:uid="{7BF8A203-5F96-4BDC-B0B5-81126AC083CB}" name="Column2563" dataDxfId="13962"/>
    <tableColumn id="2573" xr3:uid="{FEDB5840-1C5E-49C6-830D-B9CE245F99F3}" name="Column2564" dataDxfId="13961"/>
    <tableColumn id="2574" xr3:uid="{B395FBE6-88ED-4867-869C-E864AFF471BB}" name="Column2565" dataDxfId="13960"/>
    <tableColumn id="2575" xr3:uid="{B614B184-ED5C-4869-8E5E-9DA63AFD7690}" name="Column2566" dataDxfId="13959"/>
    <tableColumn id="2576" xr3:uid="{39F7A63D-E73E-4994-BE34-516AE8CBA790}" name="Column2567" dataDxfId="13958"/>
    <tableColumn id="2577" xr3:uid="{4EBEC63D-1F30-42E5-9A1D-4476D465BF6B}" name="Column2568" dataDxfId="13957"/>
    <tableColumn id="2578" xr3:uid="{8F0C0D23-3BA5-4179-815C-77DD03DF2EFE}" name="Column2569" dataDxfId="13956"/>
    <tableColumn id="2579" xr3:uid="{2B708BA7-F222-4E13-AED0-C99248E978B9}" name="Column2570" dataDxfId="13955"/>
    <tableColumn id="2580" xr3:uid="{B663174A-EB59-4F52-8C0B-8D089A857D48}" name="Column2571" dataDxfId="13954"/>
    <tableColumn id="2581" xr3:uid="{D98857A9-0F27-420A-98C6-7C4E09A22A98}" name="Column2572" dataDxfId="13953"/>
    <tableColumn id="2582" xr3:uid="{36050184-41F5-4789-9305-C706FBF51B26}" name="Column2573" dataDxfId="13952"/>
    <tableColumn id="2583" xr3:uid="{D6BE37BF-0C2D-4EF7-9776-EA51272A26BB}" name="Column2574" dataDxfId="13951"/>
    <tableColumn id="2584" xr3:uid="{3A116569-EE52-47EB-901A-1F234502F566}" name="Column2575" dataDxfId="13950"/>
    <tableColumn id="2585" xr3:uid="{C8F9B588-913B-4D9B-90C3-0D9D761AC016}" name="Column2576" dataDxfId="13949"/>
    <tableColumn id="2586" xr3:uid="{B6CE17DB-8C71-481A-9191-5AD34BB2DA0B}" name="Column2577" dataDxfId="13948"/>
    <tableColumn id="2587" xr3:uid="{5E505349-9794-4D69-9C9F-EE2C7F003C83}" name="Column2578" dataDxfId="13947"/>
    <tableColumn id="2588" xr3:uid="{F9C5EE83-4A5C-4A71-A204-1DD731BC3563}" name="Column2579" dataDxfId="13946"/>
    <tableColumn id="2589" xr3:uid="{1FF19A27-9E19-4F99-9A31-D2F3E2780686}" name="Column2580" dataDxfId="13945"/>
    <tableColumn id="2590" xr3:uid="{CCA0512E-E2F3-45DA-876F-A983B4704C85}" name="Column2581" dataDxfId="13944"/>
    <tableColumn id="2591" xr3:uid="{A6878425-0CAC-407B-84F4-1B2DDDDA6224}" name="Column2582" dataDxfId="13943"/>
    <tableColumn id="2592" xr3:uid="{5819EF58-A6EC-40C6-B360-924A4F1AA542}" name="Column2583" dataDxfId="13942"/>
    <tableColumn id="2593" xr3:uid="{6B296225-9DB1-4E69-8050-566130518954}" name="Column2584" dataDxfId="13941"/>
    <tableColumn id="2594" xr3:uid="{F64BF652-B354-4A56-9052-51BB63E94344}" name="Column2585" dataDxfId="13940"/>
    <tableColumn id="2595" xr3:uid="{FEB3D131-7300-4CBA-BF2E-894902944237}" name="Column2586" dataDxfId="13939"/>
    <tableColumn id="2596" xr3:uid="{E58B9E63-953F-4036-A8A5-16030615E519}" name="Column2587" dataDxfId="13938"/>
    <tableColumn id="2597" xr3:uid="{E9963A23-FFDB-4A2E-86C8-8B9E14ABF530}" name="Column2588" dataDxfId="13937"/>
    <tableColumn id="2598" xr3:uid="{AE288ADA-7FA2-4942-846A-18973B15963E}" name="Column2589" dataDxfId="13936"/>
    <tableColumn id="2599" xr3:uid="{61C72FF2-E263-4CC4-928F-073081054E75}" name="Column2590" dataDxfId="13935"/>
    <tableColumn id="2600" xr3:uid="{0D2B5AC3-CE0A-41DD-ABE4-D61711E36867}" name="Column2591" dataDxfId="13934"/>
    <tableColumn id="2601" xr3:uid="{A8ECE6F9-190C-44EB-824A-72491A76BEBB}" name="Column2592" dataDxfId="13933"/>
    <tableColumn id="2602" xr3:uid="{839A8EBC-1EB7-4ADD-889C-E5876715C87B}" name="Column2593" dataDxfId="13932"/>
    <tableColumn id="2603" xr3:uid="{6F7FECAA-1E62-4B6B-BF95-AD31B52F2BF6}" name="Column2594" dataDxfId="13931"/>
    <tableColumn id="2604" xr3:uid="{7E116F2E-39E3-46F7-8443-258B52053C4B}" name="Column2595" dataDxfId="13930"/>
    <tableColumn id="2605" xr3:uid="{3D6A3496-8EB3-4BBA-8C45-88462AF4597B}" name="Column2596" dataDxfId="13929"/>
    <tableColumn id="2606" xr3:uid="{4D7B0BC3-BA84-49F9-B254-CCD9C86EA544}" name="Column2597" dataDxfId="13928"/>
    <tableColumn id="2607" xr3:uid="{C76BBEDF-4F66-4C4B-B99F-1A93C491663A}" name="Column2598" dataDxfId="13927"/>
    <tableColumn id="2608" xr3:uid="{490DAC62-E1A6-4586-A581-315C6B729E65}" name="Column2599" dataDxfId="13926"/>
    <tableColumn id="2609" xr3:uid="{1AC91BE9-79F9-4417-83F1-3D29544A2435}" name="Column2600" dataDxfId="13925"/>
    <tableColumn id="2610" xr3:uid="{5C2F424E-1B85-4011-9B4A-FE1A649CC5BD}" name="Column2601" dataDxfId="13924"/>
    <tableColumn id="2611" xr3:uid="{F9127B2D-84C3-4906-A6EE-307FAC556A19}" name="Column2602" dataDxfId="13923"/>
    <tableColumn id="2612" xr3:uid="{80AF688A-1B28-4019-97E1-7A8CBC9AD4E4}" name="Column2603" dataDxfId="13922"/>
    <tableColumn id="2613" xr3:uid="{03F85200-0B7B-4B7A-BACB-085607679F5C}" name="Column2604" dataDxfId="13921"/>
    <tableColumn id="2614" xr3:uid="{2CF6947B-5DA1-428C-A2FB-EF419A609A52}" name="Column2605" dataDxfId="13920"/>
    <tableColumn id="2615" xr3:uid="{DF19665D-6365-42C8-B528-3438A809BDFB}" name="Column2606" dataDxfId="13919"/>
    <tableColumn id="2616" xr3:uid="{4A097728-473E-4E38-B752-9D1BFDCDE0B2}" name="Column2607" dataDxfId="13918"/>
    <tableColumn id="2617" xr3:uid="{A8AD7A7C-F3C0-43F9-966E-3C608D2994DF}" name="Column2608" dataDxfId="13917"/>
    <tableColumn id="2618" xr3:uid="{B788661B-DAB6-45FD-B761-643B87987A11}" name="Column2609" dataDxfId="13916"/>
    <tableColumn id="2619" xr3:uid="{68BED92D-A3AB-4175-BB34-569606510F1C}" name="Column2610" dataDxfId="13915"/>
    <tableColumn id="2620" xr3:uid="{7E3FD7FD-E249-47D9-BCAC-BD1D2F2A2804}" name="Column2611" dataDxfId="13914"/>
    <tableColumn id="2621" xr3:uid="{27D74B91-38B1-462B-AC0B-9AC1C816498C}" name="Column2612" dataDxfId="13913"/>
    <tableColumn id="2622" xr3:uid="{BE8D0877-146A-4FC6-937F-665FB7756C18}" name="Column2613" dataDxfId="13912"/>
    <tableColumn id="2623" xr3:uid="{6DE06281-7516-4A10-B446-B69F8C440B3B}" name="Column2614" dataDxfId="13911"/>
    <tableColumn id="2624" xr3:uid="{5C10AF51-2FBA-4CEC-A27F-D53F3E989D42}" name="Column2615" dataDxfId="13910"/>
    <tableColumn id="2625" xr3:uid="{488CAE48-AB41-4387-AE61-7D1B64239D8A}" name="Column2616" dataDxfId="13909"/>
    <tableColumn id="2626" xr3:uid="{8E9FD163-4427-4434-9CF9-7564B95A55F0}" name="Column2617" dataDxfId="13908"/>
    <tableColumn id="2627" xr3:uid="{EBF4D6A1-0EE6-4F40-881B-324AC9A7B08A}" name="Column2618" dataDxfId="13907"/>
    <tableColumn id="2628" xr3:uid="{F7ECE1FA-5E3D-4FFB-A517-A8DA85DA1F37}" name="Column2619" dataDxfId="13906"/>
    <tableColumn id="2629" xr3:uid="{9A0517E6-268B-490D-B832-60E9F5CA6EC7}" name="Column2620" dataDxfId="13905"/>
    <tableColumn id="2630" xr3:uid="{FB9F596C-E9CB-4A91-B5E3-1345BF3B65E1}" name="Column2621" dataDxfId="13904"/>
    <tableColumn id="2631" xr3:uid="{C4CEB644-E077-42B6-A81B-FDB5ECFF57ED}" name="Column2622" dataDxfId="13903"/>
    <tableColumn id="2632" xr3:uid="{2B66DF22-922C-4324-8ED8-B90BCE3BF15E}" name="Column2623" dataDxfId="13902"/>
    <tableColumn id="2633" xr3:uid="{0F001029-6C3B-4160-9F39-AC42851FF364}" name="Column2624" dataDxfId="13901"/>
    <tableColumn id="2634" xr3:uid="{36392667-506D-4C81-B046-FA2B4493FE29}" name="Column2625" dataDxfId="13900"/>
    <tableColumn id="2635" xr3:uid="{BAF30EE6-B5AD-48A1-B4EE-DF2BF623E986}" name="Column2626" dataDxfId="13899"/>
    <tableColumn id="2636" xr3:uid="{DD7B545B-ECFA-43F7-949C-AEB1D4823318}" name="Column2627" dataDxfId="13898"/>
    <tableColumn id="2637" xr3:uid="{FD3DE610-A431-401C-B445-26F6B7CB8660}" name="Column2628" dataDxfId="13897"/>
    <tableColumn id="2638" xr3:uid="{CF86A1DA-899A-44B2-A99E-83408BEF342D}" name="Column2629" dataDxfId="13896"/>
    <tableColumn id="2639" xr3:uid="{9B7BD98C-76BE-4FA5-8C15-2F17FAC3182A}" name="Column2630" dataDxfId="13895"/>
    <tableColumn id="2640" xr3:uid="{E73C5B14-2D20-4FC8-AD8F-D996640B57EA}" name="Column2631" dataDxfId="13894"/>
    <tableColumn id="2641" xr3:uid="{1D3A5E44-06FA-4B34-A0CE-970FAEFA73C7}" name="Column2632" dataDxfId="13893"/>
    <tableColumn id="2642" xr3:uid="{2ACB360A-6E2A-4EF3-8A46-0A4F1617212E}" name="Column2633" dataDxfId="13892"/>
    <tableColumn id="2643" xr3:uid="{9DC74FCB-860B-4F62-B31A-2A6609506230}" name="Column2634" dataDxfId="13891"/>
    <tableColumn id="2644" xr3:uid="{80B94566-18D9-4DC8-9AFE-693E1408BE35}" name="Column2635" dataDxfId="13890"/>
    <tableColumn id="2645" xr3:uid="{2EE98F0E-EA0E-4B86-9894-A318CC5821D3}" name="Column2636" dataDxfId="13889"/>
    <tableColumn id="2646" xr3:uid="{69C37B47-7A07-428B-828C-635BC07C24A9}" name="Column2637" dataDxfId="13888"/>
    <tableColumn id="2647" xr3:uid="{9AE4EB7C-C4D1-4516-B26F-047530ADCB0A}" name="Column2638" dataDxfId="13887"/>
    <tableColumn id="2648" xr3:uid="{58C318C3-43B9-4F79-9D87-618A9AF754AF}" name="Column2639" dataDxfId="13886"/>
    <tableColumn id="2649" xr3:uid="{D7841DFD-9FF0-47D1-90BB-70044F6BAFF9}" name="Column2640" dataDxfId="13885"/>
    <tableColumn id="2650" xr3:uid="{B66F23CC-A0D9-4336-B577-541257D958A8}" name="Column2641" dataDxfId="13884"/>
    <tableColumn id="2651" xr3:uid="{741C8CD1-DBDF-4496-B9F9-38DF5DD2FC22}" name="Column2642" dataDxfId="13883"/>
    <tableColumn id="2652" xr3:uid="{D6C79D96-7DA5-480A-A4B5-6A1A65FFC69F}" name="Column2643" dataDxfId="13882"/>
    <tableColumn id="2653" xr3:uid="{7DB6ED65-B871-4A8C-8E7B-CA46A26EF0B1}" name="Column2644" dataDxfId="13881"/>
    <tableColumn id="2654" xr3:uid="{43A34014-B31B-440F-BD68-57F353867227}" name="Column2645" dataDxfId="13880"/>
    <tableColumn id="2655" xr3:uid="{D0A247C7-1068-4ACF-9D6A-2E068BF05AF3}" name="Column2646" dataDxfId="13879"/>
    <tableColumn id="2656" xr3:uid="{B68D8322-49F4-47EF-A50C-AEE017DA2A37}" name="Column2647" dataDxfId="13878"/>
    <tableColumn id="2657" xr3:uid="{D5418DBF-64C3-4879-A05A-4F9371303AA4}" name="Column2648" dataDxfId="13877"/>
    <tableColumn id="2658" xr3:uid="{F04369A2-0E76-4BEB-AED2-6D2684F1D13E}" name="Column2649" dataDxfId="13876"/>
    <tableColumn id="2659" xr3:uid="{D7CA12E1-9F34-44CF-A635-0BC3EE7C7772}" name="Column2650" dataDxfId="13875"/>
    <tableColumn id="2660" xr3:uid="{BAF37E6D-7EFE-44EE-9496-A3AED48DA26A}" name="Column2651" dataDxfId="13874"/>
    <tableColumn id="2661" xr3:uid="{CF620707-E2E2-4668-9BED-D510C9C34F81}" name="Column2652" dataDxfId="13873"/>
    <tableColumn id="2662" xr3:uid="{753BB2C0-E7C2-418F-A317-7F0BADE80DB0}" name="Column2653" dataDxfId="13872"/>
    <tableColumn id="2663" xr3:uid="{252BA5D4-9533-4BD6-8104-A24C45F40964}" name="Column2654" dataDxfId="13871"/>
    <tableColumn id="2664" xr3:uid="{EB90DBFE-02CA-46DB-955A-CAFCF5DF88DF}" name="Column2655" dataDxfId="13870"/>
    <tableColumn id="2665" xr3:uid="{527E240E-588B-464F-BBBF-0384A20479AB}" name="Column2656" dataDxfId="13869"/>
    <tableColumn id="2666" xr3:uid="{56396C37-CCD3-4091-8BB2-9E574EA95DF3}" name="Column2657" dataDxfId="13868"/>
    <tableColumn id="2667" xr3:uid="{44D1EB1D-9FC9-43E0-8C92-F7A15AA0016B}" name="Column2658" dataDxfId="13867"/>
    <tableColumn id="2668" xr3:uid="{FA602797-A089-473A-975C-4FCF5F288B1D}" name="Column2659" dataDxfId="13866"/>
    <tableColumn id="2669" xr3:uid="{2343228B-6B5F-43B8-86FA-52E041338B59}" name="Column2660" dataDxfId="13865"/>
    <tableColumn id="2670" xr3:uid="{6450E784-9E0A-4132-9BBA-E33302171D49}" name="Column2661" dataDxfId="13864"/>
    <tableColumn id="2671" xr3:uid="{AD3DDBEF-8A87-4389-A13B-3EED5E38F00E}" name="Column2662" dataDxfId="13863"/>
    <tableColumn id="2672" xr3:uid="{47AF22BF-6170-41E6-816B-8513F64705CE}" name="Column2663" dataDxfId="13862"/>
    <tableColumn id="2673" xr3:uid="{0CF5201A-EFD8-4DBC-8CB5-2187D673B4A4}" name="Column2664" dataDxfId="13861"/>
    <tableColumn id="2674" xr3:uid="{A98FCE4B-5921-46E3-AA40-48EA3F042FE1}" name="Column2665" dataDxfId="13860"/>
    <tableColumn id="2675" xr3:uid="{A378B4BF-EDEB-4AD0-A008-3A8C89304892}" name="Column2666" dataDxfId="13859"/>
    <tableColumn id="2676" xr3:uid="{7D254E9B-EAEA-497C-ACA4-AF5E92279C2D}" name="Column2667" dataDxfId="13858"/>
    <tableColumn id="2677" xr3:uid="{C20481C0-FD92-498C-BDE2-B6096260EC31}" name="Column2668" dataDxfId="13857"/>
    <tableColumn id="2678" xr3:uid="{2CCF6AA1-5A1B-4C85-A5FC-E5C7A54DB250}" name="Column2669" dataDxfId="13856"/>
    <tableColumn id="2679" xr3:uid="{330C9DEC-F860-46B0-9220-72BADC707E76}" name="Column2670" dataDxfId="13855"/>
    <tableColumn id="2680" xr3:uid="{2BFD0F31-AA1A-4272-A6AF-2BB2E583F184}" name="Column2671" dataDxfId="13854"/>
    <tableColumn id="2681" xr3:uid="{49B71D98-A379-43A7-82C1-6FFA94221E86}" name="Column2672" dataDxfId="13853"/>
    <tableColumn id="2682" xr3:uid="{1D46E2A5-DCC6-4003-BFA4-9630DDD5C91B}" name="Column2673" dataDxfId="13852"/>
    <tableColumn id="2683" xr3:uid="{6349358D-3533-4106-A4B3-E33EA3D1D639}" name="Column2674" dataDxfId="13851"/>
    <tableColumn id="2684" xr3:uid="{B3B5FC61-A373-4D9D-B3F9-C7108B450EE1}" name="Column2675" dataDxfId="13850"/>
    <tableColumn id="2685" xr3:uid="{C1416CFD-5B9F-4212-8C64-B83E09FDD71A}" name="Column2676" dataDxfId="13849"/>
    <tableColumn id="2686" xr3:uid="{D8E820B4-11BD-4C29-8BB4-88FD75F87D1C}" name="Column2677" dataDxfId="13848"/>
    <tableColumn id="2687" xr3:uid="{AECECF73-6EE6-409D-9FAC-8211AF97E164}" name="Column2678" dataDxfId="13847"/>
    <tableColumn id="2688" xr3:uid="{430831E0-29C3-47C7-AFAE-6431D6157D41}" name="Column2679" dataDxfId="13846"/>
    <tableColumn id="2689" xr3:uid="{417A4E81-613D-4585-B362-3AE5DB313E8A}" name="Column2680" dataDxfId="13845"/>
    <tableColumn id="2690" xr3:uid="{6B50AA44-2B0E-4AC3-967F-F5CBE3115E18}" name="Column2681" dataDxfId="13844"/>
    <tableColumn id="2691" xr3:uid="{64FDB3F8-7C44-470B-BBF9-A8ED81CB8373}" name="Column2682" dataDxfId="13843"/>
    <tableColumn id="2692" xr3:uid="{C66AEA55-0E3F-4B6C-820E-7A952A43CC6F}" name="Column2683" dataDxfId="13842"/>
    <tableColumn id="2693" xr3:uid="{1088D4E9-60C1-4BBF-8324-4ABEF1855A9C}" name="Column2684" dataDxfId="13841"/>
    <tableColumn id="2694" xr3:uid="{CF5B07A0-881B-4C1B-A70C-450570CD9D56}" name="Column2685" dataDxfId="13840"/>
    <tableColumn id="2695" xr3:uid="{A41FFF66-B06C-4B48-8D53-661A46BFF0BF}" name="Column2686" dataDxfId="13839"/>
    <tableColumn id="2696" xr3:uid="{D8DB04A2-D864-4E7F-B372-561CDA257055}" name="Column2687" dataDxfId="13838"/>
    <tableColumn id="2697" xr3:uid="{9FCED5EC-E74E-4701-B1F8-D00F2A37718A}" name="Column2688" dataDxfId="13837"/>
    <tableColumn id="2698" xr3:uid="{121EAEAF-CE6C-42CE-AC0D-3FEF415AD99C}" name="Column2689" dataDxfId="13836"/>
    <tableColumn id="2699" xr3:uid="{E138D034-F835-4D23-9970-5C25ABB804F4}" name="Column2690" dataDxfId="13835"/>
    <tableColumn id="2700" xr3:uid="{CA47CB60-8EBA-4A61-B0F2-0FD49B6B8B93}" name="Column2691" dataDxfId="13834"/>
    <tableColumn id="2701" xr3:uid="{DE178D1D-5E54-43E0-8A5A-031A59D50D6F}" name="Column2692" dataDxfId="13833"/>
    <tableColumn id="2702" xr3:uid="{B9E579E3-D91E-4FFD-990E-88247C97C0D6}" name="Column2693" dataDxfId="13832"/>
    <tableColumn id="2703" xr3:uid="{0F9975AE-C270-454C-BEB6-AF813585251E}" name="Column2694" dataDxfId="13831"/>
    <tableColumn id="2704" xr3:uid="{D79BB1A6-BA36-462E-93FA-83D8EF2E70C2}" name="Column2695" dataDxfId="13830"/>
    <tableColumn id="2705" xr3:uid="{E7E5D1F1-CC5C-494F-91EF-15DA72DC8451}" name="Column2696" dataDxfId="13829"/>
    <tableColumn id="2706" xr3:uid="{CC1A2E0F-EB38-4132-A77F-DED549118EDA}" name="Column2697" dataDxfId="13828"/>
    <tableColumn id="2707" xr3:uid="{721C87FA-1511-4091-B6F2-290C3218BB59}" name="Column2698" dataDxfId="13827"/>
    <tableColumn id="2708" xr3:uid="{E367B167-AD19-4D8E-BC75-3FD2645BF9F2}" name="Column2699" dataDxfId="13826"/>
    <tableColumn id="2709" xr3:uid="{7D5DD08F-33EF-4981-92A0-D123FA4B67E2}" name="Column2700" dataDxfId="13825"/>
    <tableColumn id="2710" xr3:uid="{A47C4B05-4A56-4C21-A7D6-326C63113CF8}" name="Column2701" dataDxfId="13824"/>
    <tableColumn id="2711" xr3:uid="{ACB16BF8-4FC3-49BF-B478-9FF7CE768194}" name="Column2702" dataDxfId="13823"/>
    <tableColumn id="2712" xr3:uid="{356D8E38-7C3C-4DF9-803C-62369DCD25A1}" name="Column2703" dataDxfId="13822"/>
    <tableColumn id="2713" xr3:uid="{365CB407-9BF7-405F-8E3A-B63BC55A128E}" name="Column2704" dataDxfId="13821"/>
    <tableColumn id="2714" xr3:uid="{ACE163A4-012F-45F0-8FE2-91FE2458C6FD}" name="Column2705" dataDxfId="13820"/>
    <tableColumn id="2715" xr3:uid="{B1BD5CBF-C552-4B6E-93C5-2209718F593A}" name="Column2706" dataDxfId="13819"/>
    <tableColumn id="2716" xr3:uid="{B95C6B88-EEE2-424A-B51F-258851E3A198}" name="Column2707" dataDxfId="13818"/>
    <tableColumn id="2717" xr3:uid="{E64A3D99-61C8-442F-8F06-B58DBAE11CD7}" name="Column2708" dataDxfId="13817"/>
    <tableColumn id="2718" xr3:uid="{2AB006CA-5A7C-4A1F-AA4D-D2574154BA3B}" name="Column2709" dataDxfId="13816"/>
    <tableColumn id="2719" xr3:uid="{D3A5CAC4-C9E0-42AA-96A8-75A37F9AD1EA}" name="Column2710" dataDxfId="13815"/>
    <tableColumn id="2720" xr3:uid="{46487BD1-470C-4C64-A7BB-510CE40CB0EB}" name="Column2711" dataDxfId="13814"/>
    <tableColumn id="2721" xr3:uid="{6D18D134-0A3D-4B13-8B5D-22EEF31E31E9}" name="Column2712" dataDxfId="13813"/>
    <tableColumn id="2722" xr3:uid="{720042F6-49A2-478E-8333-749180D7FAA5}" name="Column2713" dataDxfId="13812"/>
    <tableColumn id="2723" xr3:uid="{D91B27A6-DFED-4114-A5FD-91E6A13D5213}" name="Column2714" dataDxfId="13811"/>
    <tableColumn id="2724" xr3:uid="{20C22710-8682-45CF-AB62-3CDA41433338}" name="Column2715" dataDxfId="13810"/>
    <tableColumn id="2725" xr3:uid="{AB6639D1-CDB1-4FEB-9533-65531BF74216}" name="Column2716" dataDxfId="13809"/>
    <tableColumn id="2726" xr3:uid="{D0B1AAD3-7164-45E2-81E1-DC7A4325CFB7}" name="Column2717" dataDxfId="13808"/>
    <tableColumn id="2727" xr3:uid="{4EFAE59B-0A9D-4499-8A8C-040F2E0AEC25}" name="Column2718" dataDxfId="13807"/>
    <tableColumn id="2728" xr3:uid="{9E4EEA47-8F61-4302-AE2A-4261E872C413}" name="Column2719" dataDxfId="13806"/>
    <tableColumn id="2729" xr3:uid="{14C993A9-2339-40FE-A444-C68D4545B01E}" name="Column2720" dataDxfId="13805"/>
    <tableColumn id="2730" xr3:uid="{EC0F615E-0958-47AF-91FC-FA3763F33017}" name="Column2721" dataDxfId="13804"/>
    <tableColumn id="2731" xr3:uid="{0EB6BA7E-8DBD-4B10-9C4F-D472E0CF8BEC}" name="Column2722" dataDxfId="13803"/>
    <tableColumn id="2732" xr3:uid="{6F5F8D77-F0F6-4D33-A921-D4D7CD44FAA4}" name="Column2723" dataDxfId="13802"/>
    <tableColumn id="2733" xr3:uid="{7A581CB1-3EC9-4CBD-9D05-9A81720AA492}" name="Column2724" dataDxfId="13801"/>
    <tableColumn id="2734" xr3:uid="{B711F312-A8C1-47AE-B138-43297AA6B8FB}" name="Column2725" dataDxfId="13800"/>
    <tableColumn id="2735" xr3:uid="{B7156AD8-2071-4D4D-893C-454E7FA5E485}" name="Column2726" dataDxfId="13799"/>
    <tableColumn id="2736" xr3:uid="{BC816880-999E-4B3F-9B88-36F311ED2A27}" name="Column2727" dataDxfId="13798"/>
    <tableColumn id="2737" xr3:uid="{BDC72E2F-B7A6-440F-B6BB-A1DE6CDB7424}" name="Column2728" dataDxfId="13797"/>
    <tableColumn id="2738" xr3:uid="{38EA5B08-1BA2-4457-9BE8-C8298161827A}" name="Column2729" dataDxfId="13796"/>
    <tableColumn id="2739" xr3:uid="{B27ADE92-CED6-4B0C-A456-8AFDF9C5BEA1}" name="Column2730" dataDxfId="13795"/>
    <tableColumn id="2740" xr3:uid="{1CC213DF-23DA-454C-A8C2-462FEC3799EB}" name="Column2731" dataDxfId="13794"/>
    <tableColumn id="2741" xr3:uid="{695A7EC7-E24F-472B-BC60-E51F509C859D}" name="Column2732" dataDxfId="13793"/>
    <tableColumn id="2742" xr3:uid="{8BB9225A-8A17-4156-B522-31B56799C4FA}" name="Column2733" dataDxfId="13792"/>
    <tableColumn id="2743" xr3:uid="{ECAC2FC4-486F-4F54-9ABB-02D3075B0995}" name="Column2734" dataDxfId="13791"/>
    <tableColumn id="2744" xr3:uid="{357869D9-BDE7-425B-A9CA-39F8A1E1853F}" name="Column2735" dataDxfId="13790"/>
    <tableColumn id="2745" xr3:uid="{CFA30071-9ADC-4C18-92C6-DB05580DAD74}" name="Column2736" dataDxfId="13789"/>
    <tableColumn id="2746" xr3:uid="{0386C207-D4C2-4C8F-B4DD-7385D8CB62BA}" name="Column2737" dataDxfId="13788"/>
    <tableColumn id="2747" xr3:uid="{ECAAA491-5F60-4307-8595-D1243AF65F49}" name="Column2738" dataDxfId="13787"/>
    <tableColumn id="2748" xr3:uid="{9A37DAE1-358A-4A12-B5CE-96C0EC36A7B0}" name="Column2739" dataDxfId="13786"/>
    <tableColumn id="2749" xr3:uid="{11F7D26E-D9B1-446E-B9AB-FB51C7B742B2}" name="Column2740" dataDxfId="13785"/>
    <tableColumn id="2750" xr3:uid="{E5B6A901-0C02-4AFE-93A4-B1A331D10AFA}" name="Column2741" dataDxfId="13784"/>
    <tableColumn id="2751" xr3:uid="{36FDFEAD-E357-4F57-B5A6-7D10C901DA90}" name="Column2742" dataDxfId="13783"/>
    <tableColumn id="2752" xr3:uid="{2DE8C7D3-C482-493D-BB0D-DDF01A16F951}" name="Column2743" dataDxfId="13782"/>
    <tableColumn id="2753" xr3:uid="{FC1B5C56-729D-42F6-824B-A7A759DEA9AE}" name="Column2744" dataDxfId="13781"/>
    <tableColumn id="2754" xr3:uid="{22E878AE-631F-49E5-8C43-47415F1AE711}" name="Column2745" dataDxfId="13780"/>
    <tableColumn id="2755" xr3:uid="{82B3B2AE-12CB-410D-A027-051192DBB95F}" name="Column2746" dataDxfId="13779"/>
    <tableColumn id="2756" xr3:uid="{602D32A9-C398-4022-AA6C-0D55D6B622E6}" name="Column2747" dataDxfId="13778"/>
    <tableColumn id="2757" xr3:uid="{3E376126-B6D5-4021-87FA-564833916580}" name="Column2748" dataDxfId="13777"/>
    <tableColumn id="2758" xr3:uid="{34C2B7EE-684C-46F8-839A-8BBC796C16AB}" name="Column2749" dataDxfId="13776"/>
    <tableColumn id="2759" xr3:uid="{371E246F-BCDF-45E4-8FF3-D39C335FA8E1}" name="Column2750" dataDxfId="13775"/>
    <tableColumn id="2760" xr3:uid="{0DE05E0A-2AFC-4152-B4AA-C121812074D1}" name="Column2751" dataDxfId="13774"/>
    <tableColumn id="2761" xr3:uid="{EE17BED9-0911-46CD-8FDB-1A96E42B98EA}" name="Column2752" dataDxfId="13773"/>
    <tableColumn id="2762" xr3:uid="{F9E869DE-D270-46BF-8ADB-C97E56CC59D3}" name="Column2753" dataDxfId="13772"/>
    <tableColumn id="2763" xr3:uid="{EF200A08-84BF-478F-9849-E70D0A96C15C}" name="Column2754" dataDxfId="13771"/>
    <tableColumn id="2764" xr3:uid="{19B25172-96B8-401A-9C5E-649CC8900186}" name="Column2755" dataDxfId="13770"/>
    <tableColumn id="2765" xr3:uid="{454B3974-5751-4684-831F-0FE65767BA02}" name="Column2756" dataDxfId="13769"/>
    <tableColumn id="2766" xr3:uid="{09B44302-9FE4-4897-8492-F7A1919FA0E1}" name="Column2757" dataDxfId="13768"/>
    <tableColumn id="2767" xr3:uid="{44C758C1-51BD-4AEE-905A-EE6CB559ADB3}" name="Column2758" dataDxfId="13767"/>
    <tableColumn id="2768" xr3:uid="{BCF865D1-C24B-49DD-B2DE-44918C89E919}" name="Column2759" dataDxfId="13766"/>
    <tableColumn id="2769" xr3:uid="{1D950423-C348-41A0-9199-0754DAC16BF4}" name="Column2760" dataDxfId="13765"/>
    <tableColumn id="2770" xr3:uid="{17207B2D-8C9B-44E3-838B-F31287F40442}" name="Column2761" dataDxfId="13764"/>
    <tableColumn id="2771" xr3:uid="{A0B4832C-97A2-4734-99CD-16B20AAACE69}" name="Column2762" dataDxfId="13763"/>
    <tableColumn id="2772" xr3:uid="{B60235EF-2945-48D1-8B93-9AA5A8584679}" name="Column2763" dataDxfId="13762"/>
    <tableColumn id="2773" xr3:uid="{D5BA950E-8339-449A-ABDA-AD72A2C621EE}" name="Column2764" dataDxfId="13761"/>
    <tableColumn id="2774" xr3:uid="{0AFB5ACB-7F32-40A9-837C-99E1766DE67C}" name="Column2765" dataDxfId="13760"/>
    <tableColumn id="2775" xr3:uid="{F5CF5E18-0ACA-417B-B934-41FEE2687182}" name="Column2766" dataDxfId="13759"/>
    <tableColumn id="2776" xr3:uid="{3ADAE988-AF11-458D-B95A-E7662B2679A7}" name="Column2767" dataDxfId="13758"/>
    <tableColumn id="2777" xr3:uid="{05A67E6A-D134-4AC3-BA80-5FAE87E56CD5}" name="Column2768" dataDxfId="13757"/>
    <tableColumn id="2778" xr3:uid="{2F80B546-3B96-42E9-8DD2-4889CEC045B0}" name="Column2769" dataDxfId="13756"/>
    <tableColumn id="2779" xr3:uid="{5F5723DE-91A1-4069-B6F9-A09644EEA413}" name="Column2770" dataDxfId="13755"/>
    <tableColumn id="2780" xr3:uid="{ABF3EA3D-77C9-427B-A3A4-FFB0B5AA45D3}" name="Column2771" dataDxfId="13754"/>
    <tableColumn id="2781" xr3:uid="{0BA90678-A22F-483A-8BF0-46AC17AB047C}" name="Column2772" dataDxfId="13753"/>
    <tableColumn id="2782" xr3:uid="{486E4993-455E-41F2-941C-DB00C66FBC6F}" name="Column2773" dataDxfId="13752"/>
    <tableColumn id="2783" xr3:uid="{45943E01-7D69-489B-A927-56C61863284C}" name="Column2774" dataDxfId="13751"/>
    <tableColumn id="2784" xr3:uid="{C39AE5AA-4D2C-4FCE-B58B-FD88EF02FD8A}" name="Column2775" dataDxfId="13750"/>
    <tableColumn id="2785" xr3:uid="{6DA2FC9F-6629-4EDD-8371-76EAAFC9A55A}" name="Column2776" dataDxfId="13749"/>
    <tableColumn id="2786" xr3:uid="{73255FD9-FDF5-4C35-A23C-68FC67F5E218}" name="Column2777" dataDxfId="13748"/>
    <tableColumn id="2787" xr3:uid="{8391AB8C-C33D-4BE3-857C-1ADCC8FF8058}" name="Column2778" dataDxfId="13747"/>
    <tableColumn id="2788" xr3:uid="{88841C72-0901-487F-BD6D-3403F867AA9F}" name="Column2779" dataDxfId="13746"/>
    <tableColumn id="2789" xr3:uid="{17597C49-E3DB-438B-8B37-746E826BBB6E}" name="Column2780" dataDxfId="13745"/>
    <tableColumn id="2790" xr3:uid="{496BEBCF-414D-439B-B748-F32122FA6B98}" name="Column2781" dataDxfId="13744"/>
    <tableColumn id="2791" xr3:uid="{F8FD4A8C-37BB-46C7-A4C9-EB6A015BF414}" name="Column2782" dataDxfId="13743"/>
    <tableColumn id="2792" xr3:uid="{D38257B3-7B66-4631-88EC-27D2B2233D99}" name="Column2783" dataDxfId="13742"/>
    <tableColumn id="2793" xr3:uid="{4395469E-96F1-4A5A-A052-8E3260EC9274}" name="Column2784" dataDxfId="13741"/>
    <tableColumn id="2794" xr3:uid="{25967AB3-9A42-4D79-9A0D-E7F1C932A15F}" name="Column2785" dataDxfId="13740"/>
    <tableColumn id="2795" xr3:uid="{B40603C9-0B9C-49A5-ACDB-D609BCB0F82D}" name="Column2786" dataDxfId="13739"/>
    <tableColumn id="2796" xr3:uid="{842AB221-3B91-4E60-91FA-063C729CC045}" name="Column2787" dataDxfId="13738"/>
    <tableColumn id="2797" xr3:uid="{2FE033FF-1415-49D3-9251-481C070AD801}" name="Column2788" dataDxfId="13737"/>
    <tableColumn id="2798" xr3:uid="{51037297-6EE5-4DFC-9D46-A8D5B97A9258}" name="Column2789" dataDxfId="13736"/>
    <tableColumn id="2799" xr3:uid="{94466A7A-3305-48E5-AFA1-6A9362E26AEB}" name="Column2790" dataDxfId="13735"/>
    <tableColumn id="2800" xr3:uid="{4DB9AA3B-A9A0-49BA-99F8-EA82172B57B4}" name="Column2791" dataDxfId="13734"/>
    <tableColumn id="2801" xr3:uid="{6C4351FD-235B-4406-A152-34FFA2B49D1F}" name="Column2792" dataDxfId="13733"/>
    <tableColumn id="2802" xr3:uid="{D7109353-2100-4A70-8FCE-736F1AF8EE79}" name="Column2793" dataDxfId="13732"/>
    <tableColumn id="2803" xr3:uid="{65D232CC-3644-492B-933A-46F4963179D1}" name="Column2794" dataDxfId="13731"/>
    <tableColumn id="2804" xr3:uid="{DAE86DAC-EBA3-426F-8E0A-9935DB26EA61}" name="Column2795" dataDxfId="13730"/>
    <tableColumn id="2805" xr3:uid="{89E0244E-B0D7-4EBC-95FD-99547544DA9C}" name="Column2796" dataDxfId="13729"/>
    <tableColumn id="2806" xr3:uid="{BF70799B-2BEA-4FC5-B1BD-01C9E9AA2930}" name="Column2797" dataDxfId="13728"/>
    <tableColumn id="2807" xr3:uid="{02F3C6F8-5819-4FCD-B2D5-A420F1A8B1CF}" name="Column2798" dataDxfId="13727"/>
    <tableColumn id="2808" xr3:uid="{A6F1409C-FC71-484E-B294-0CD35713EBA0}" name="Column2799" dataDxfId="13726"/>
    <tableColumn id="2809" xr3:uid="{4D2F07A2-7475-40E0-B902-ABB999FA6CE7}" name="Column2800" dataDxfId="13725"/>
    <tableColumn id="2810" xr3:uid="{387D1607-329D-4DDD-96CF-8D024F469D7D}" name="Column2801" dataDxfId="13724"/>
    <tableColumn id="2811" xr3:uid="{661B60C0-440A-464C-97AD-6AAD39DDB4DC}" name="Column2802" dataDxfId="13723"/>
    <tableColumn id="2812" xr3:uid="{9C125F40-335C-49A6-A86B-A9ED6EFEFB39}" name="Column2803" dataDxfId="13722"/>
    <tableColumn id="2813" xr3:uid="{8466313C-3D68-4B50-B49F-468FB1EFABC2}" name="Column2804" dataDxfId="13721"/>
    <tableColumn id="2814" xr3:uid="{A78860EA-FC5E-4573-8882-7B83DF562AFD}" name="Column2805" dataDxfId="13720"/>
    <tableColumn id="2815" xr3:uid="{0CFDF58B-C95D-492F-A8EC-5FC32A10E577}" name="Column2806" dataDxfId="13719"/>
    <tableColumn id="2816" xr3:uid="{CBB4D31E-4E84-405C-825D-1DBECFD72F73}" name="Column2807" dataDxfId="13718"/>
    <tableColumn id="2817" xr3:uid="{0BF42667-EE90-4EC8-945D-C203DFF792F9}" name="Column2808" dataDxfId="13717"/>
    <tableColumn id="2818" xr3:uid="{D58332A8-E850-4E0D-B860-9667A565B350}" name="Column2809" dataDxfId="13716"/>
    <tableColumn id="2819" xr3:uid="{D3A1C0A5-F912-4AE3-BA83-1B34D7CB7A74}" name="Column2810" dataDxfId="13715"/>
    <tableColumn id="2820" xr3:uid="{150D44F4-D7C8-444A-AD8A-E85B135831CF}" name="Column2811" dataDxfId="13714"/>
    <tableColumn id="2821" xr3:uid="{6E232166-359E-4BC4-A693-7BB3015B04FD}" name="Column2812" dataDxfId="13713"/>
    <tableColumn id="2822" xr3:uid="{DF943A69-F078-4048-AE4A-6704DCE6B654}" name="Column2813" dataDxfId="13712"/>
    <tableColumn id="2823" xr3:uid="{40071263-B597-4B65-9A74-5D591B190FA6}" name="Column2814" dataDxfId="13711"/>
    <tableColumn id="2824" xr3:uid="{B8BA2A3F-B81F-4013-8907-D13844898126}" name="Column2815" dataDxfId="13710"/>
    <tableColumn id="2825" xr3:uid="{6B7D8AA9-6407-4A0C-9E12-4BF19C0A9785}" name="Column2816" dataDxfId="13709"/>
    <tableColumn id="2826" xr3:uid="{A4BB94A6-AC92-4A86-A085-D88369922BC5}" name="Column2817" dataDxfId="13708"/>
    <tableColumn id="2827" xr3:uid="{A7F3DD91-1032-45F9-8C0E-857082247289}" name="Column2818" dataDxfId="13707"/>
    <tableColumn id="2828" xr3:uid="{A88D5ACA-63A6-4776-83E8-842554FCD912}" name="Column2819" dataDxfId="13706"/>
    <tableColumn id="2829" xr3:uid="{7D6F9B1D-132F-45A6-8CB5-01F1A95E70B4}" name="Column2820" dataDxfId="13705"/>
    <tableColumn id="2830" xr3:uid="{3E78C1A3-1733-43D3-9AD8-052F507F7157}" name="Column2821" dataDxfId="13704"/>
    <tableColumn id="2831" xr3:uid="{75303141-8920-458F-BEFB-5A16EE5D8E8B}" name="Column2822" dataDxfId="13703"/>
    <tableColumn id="2832" xr3:uid="{45BBED91-E669-47C9-B936-0ACED30C279E}" name="Column2823" dataDxfId="13702"/>
    <tableColumn id="2833" xr3:uid="{586415E6-3EDD-4151-901F-09111FDF6A64}" name="Column2824" dataDxfId="13701"/>
    <tableColumn id="2834" xr3:uid="{337EEE5B-F046-408B-B646-DE6C4BBA5701}" name="Column2825" dataDxfId="13700"/>
    <tableColumn id="2835" xr3:uid="{54D16456-8A96-416B-9036-01B79DF17786}" name="Column2826" dataDxfId="13699"/>
    <tableColumn id="2836" xr3:uid="{D83933C9-FAA4-4B54-BC8A-AF07DC3348AE}" name="Column2827" dataDxfId="13698"/>
    <tableColumn id="2837" xr3:uid="{D6A79B99-C155-40FC-AF96-AA304F8EBE45}" name="Column2828" dataDxfId="13697"/>
    <tableColumn id="2838" xr3:uid="{A122FB2C-E5D9-4E8A-915A-4065EABF4E24}" name="Column2829" dataDxfId="13696"/>
    <tableColumn id="2839" xr3:uid="{ED19204A-FEAA-4D20-A47B-AA973B1B0EEE}" name="Column2830" dataDxfId="13695"/>
    <tableColumn id="2840" xr3:uid="{CF24656C-76A1-471C-B105-4A129AF06A4C}" name="Column2831" dataDxfId="13694"/>
    <tableColumn id="2841" xr3:uid="{97ABAE03-8ED3-4D11-B1C0-505D6188F464}" name="Column2832" dataDxfId="13693"/>
    <tableColumn id="2842" xr3:uid="{A9D430DA-346B-4FA5-8A89-207E18E5AA44}" name="Column2833" dataDxfId="13692"/>
    <tableColumn id="2843" xr3:uid="{AA514174-FB97-4FA3-BF60-1D5A5C033E28}" name="Column2834" dataDxfId="13691"/>
    <tableColumn id="2844" xr3:uid="{178A3DB0-26CF-4738-A0D9-BD86E1C58F24}" name="Column2835" dataDxfId="13690"/>
    <tableColumn id="2845" xr3:uid="{A8B1532F-9F6E-4769-917E-9AF64909439B}" name="Column2836" dataDxfId="13689"/>
    <tableColumn id="2846" xr3:uid="{D67BF002-19F0-40E1-9D57-15982181A83C}" name="Column2837" dataDxfId="13688"/>
    <tableColumn id="2847" xr3:uid="{87A304D3-66D0-4E6D-BAE2-071FE652A880}" name="Column2838" dataDxfId="13687"/>
    <tableColumn id="2848" xr3:uid="{DA8829AA-3252-4491-AC83-2EFF20804E94}" name="Column2839" dataDxfId="13686"/>
    <tableColumn id="2849" xr3:uid="{92A22BEB-A397-46C8-A4D0-D7E09CCF7C53}" name="Column2840" dataDxfId="13685"/>
    <tableColumn id="2850" xr3:uid="{3795533C-B9A9-4D79-8CED-98246FE7344B}" name="Column2841" dataDxfId="13684"/>
    <tableColumn id="2851" xr3:uid="{2A55F9E5-4E05-49A5-9E9D-DEB4BE4A7E40}" name="Column2842" dataDxfId="13683"/>
    <tableColumn id="2852" xr3:uid="{E0E557F9-19C8-4083-8254-F484A1439F53}" name="Column2843" dataDxfId="13682"/>
    <tableColumn id="2853" xr3:uid="{0038F376-8C5E-4347-9681-ECE75453DC62}" name="Column2844" dataDxfId="13681"/>
    <tableColumn id="2854" xr3:uid="{D30A1DC9-EBA6-4FA2-B13F-D6A1CF9E2CF8}" name="Column2845" dataDxfId="13680"/>
    <tableColumn id="2855" xr3:uid="{C3FBA706-EB0A-45DA-AC94-349CEA50F0BF}" name="Column2846" dataDxfId="13679"/>
    <tableColumn id="2856" xr3:uid="{1A27DBBB-3063-4239-8013-C2717A0B49B2}" name="Column2847" dataDxfId="13678"/>
    <tableColumn id="2857" xr3:uid="{20AD5A0C-5068-425D-B66C-6896EA5A7B3B}" name="Column2848" dataDxfId="13677"/>
    <tableColumn id="2858" xr3:uid="{5534786C-ACBA-4800-96F2-51E101369108}" name="Column2849" dataDxfId="13676"/>
    <tableColumn id="2859" xr3:uid="{A833002A-330D-4D8D-A141-7FCA501E1650}" name="Column2850" dataDxfId="13675"/>
    <tableColumn id="2860" xr3:uid="{81B47500-8ACD-456E-B715-53943EE88D3B}" name="Column2851" dataDxfId="13674"/>
    <tableColumn id="2861" xr3:uid="{B93DF467-B68B-48E6-A88C-843C6E06F93F}" name="Column2852" dataDxfId="13673"/>
    <tableColumn id="2862" xr3:uid="{B7ECD609-0DE5-4A20-BEB5-89D0257CB4CC}" name="Column2853" dataDxfId="13672"/>
    <tableColumn id="2863" xr3:uid="{DDE90B5E-6B6E-4C20-A6E2-659AE9CA97B4}" name="Column2854" dataDxfId="13671"/>
    <tableColumn id="2864" xr3:uid="{4947AE53-790C-48CC-9F44-A4EDE5F92192}" name="Column2855" dataDxfId="13670"/>
    <tableColumn id="2865" xr3:uid="{6D3D588D-3CCF-42AC-827D-0156C2CD2892}" name="Column2856" dataDxfId="13669"/>
    <tableColumn id="2866" xr3:uid="{9FA827C8-5BD5-4EF1-AAD5-D774025FAD01}" name="Column2857" dataDxfId="13668"/>
    <tableColumn id="2867" xr3:uid="{0B5D912A-EBB5-4DC0-A956-9740BE968F9B}" name="Column2858" dataDxfId="13667"/>
    <tableColumn id="2868" xr3:uid="{B013FB32-A9EA-451F-8E5F-7FB655E4587B}" name="Column2859" dataDxfId="13666"/>
    <tableColumn id="2869" xr3:uid="{7398EBD5-E0FD-463E-AEA5-F1297EF8C354}" name="Column2860" dataDxfId="13665"/>
    <tableColumn id="2870" xr3:uid="{D0989E57-4613-4C53-9E31-FF635D78A259}" name="Column2861" dataDxfId="13664"/>
    <tableColumn id="2871" xr3:uid="{F0155F08-AE35-4EB1-A4D4-90EDFFDC7ABD}" name="Column2862" dataDxfId="13663"/>
    <tableColumn id="2872" xr3:uid="{0D623A36-4BE4-44B3-B736-C51684CED474}" name="Column2863" dataDxfId="13662"/>
    <tableColumn id="2873" xr3:uid="{B68D4FDF-3CC3-45FB-ADE7-3EA3B180561A}" name="Column2864" dataDxfId="13661"/>
    <tableColumn id="2874" xr3:uid="{687ED03D-F9D2-4AB7-8B2C-2D69B806BC90}" name="Column2865" dataDxfId="13660"/>
    <tableColumn id="2875" xr3:uid="{2CF94F88-7F24-4958-8BD1-AE1B37F0904C}" name="Column2866" dataDxfId="13659"/>
    <tableColumn id="2876" xr3:uid="{61930C57-89CF-4398-9142-F2766521C315}" name="Column2867" dataDxfId="13658"/>
    <tableColumn id="2877" xr3:uid="{1F950916-19FA-4127-989D-84B4E62BDC0C}" name="Column2868" dataDxfId="13657"/>
    <tableColumn id="2878" xr3:uid="{AA78EC3A-77A9-4337-B4A3-D3DF886D4417}" name="Column2869" dataDxfId="13656"/>
    <tableColumn id="2879" xr3:uid="{2DF07D83-0395-41BF-B746-F042D7A2CA5A}" name="Column2870" dataDxfId="13655"/>
    <tableColumn id="2880" xr3:uid="{27F89AA9-B7CB-4F88-9C2B-0C0ACF320D4B}" name="Column2871" dataDxfId="13654"/>
    <tableColumn id="2881" xr3:uid="{4F3E6908-AFAA-4403-9BDB-71F86B404E3C}" name="Column2872" dataDxfId="13653"/>
    <tableColumn id="2882" xr3:uid="{D38E3E67-14BB-4657-8460-857892A8AC64}" name="Column2873" dataDxfId="13652"/>
    <tableColumn id="2883" xr3:uid="{DC888AD1-2CA3-45A7-A2AA-877A085D1B35}" name="Column2874" dataDxfId="13651"/>
    <tableColumn id="2884" xr3:uid="{C64024B0-1B9F-40F9-B3FE-832CD11E616F}" name="Column2875" dataDxfId="13650"/>
    <tableColumn id="2885" xr3:uid="{B4902039-19E5-488A-B981-410E93A478A1}" name="Column2876" dataDxfId="13649"/>
    <tableColumn id="2886" xr3:uid="{CD9D8C2E-232C-491E-80CE-7D9110DEE117}" name="Column2877" dataDxfId="13648"/>
    <tableColumn id="2887" xr3:uid="{EBA49181-D483-4823-82CA-301E881C9D92}" name="Column2878" dataDxfId="13647"/>
    <tableColumn id="2888" xr3:uid="{00030276-5A54-40C9-9428-87954165D04E}" name="Column2879" dataDxfId="13646"/>
    <tableColumn id="2889" xr3:uid="{264BF631-1721-4141-807F-C2CE9D8EBF5C}" name="Column2880" dataDxfId="13645"/>
    <tableColumn id="2890" xr3:uid="{E343AB5F-23D2-45BC-BB7D-511794BE522A}" name="Column2881" dataDxfId="13644"/>
    <tableColumn id="2891" xr3:uid="{C0A0B792-A9E1-4DCC-A421-69237AD1E386}" name="Column2882" dataDxfId="13643"/>
    <tableColumn id="2892" xr3:uid="{F1965D3D-341E-4F82-AF46-063787EC6AF8}" name="Column2883" dataDxfId="13642"/>
    <tableColumn id="2893" xr3:uid="{AAB198DB-FB09-4CE6-86D8-D4CFCCD43328}" name="Column2884" dataDxfId="13641"/>
    <tableColumn id="2894" xr3:uid="{D47B97A3-769D-444D-91D0-FFC0993F3EBF}" name="Column2885" dataDxfId="13640"/>
    <tableColumn id="2895" xr3:uid="{B4357DB9-B883-48BB-AAB7-4443F38F456C}" name="Column2886" dataDxfId="13639"/>
    <tableColumn id="2896" xr3:uid="{AFD7C605-FB4B-4EC8-A426-B15E8CCF704A}" name="Column2887" dataDxfId="13638"/>
    <tableColumn id="2897" xr3:uid="{5973BA0F-B54F-4D61-99F5-7D645CAFC971}" name="Column2888" dataDxfId="13637"/>
    <tableColumn id="2898" xr3:uid="{36CED410-2329-452F-B9CD-63DAE2649286}" name="Column2889" dataDxfId="13636"/>
    <tableColumn id="2899" xr3:uid="{041C81B1-B8B3-4AC6-9795-7C701CE1014C}" name="Column2890" dataDxfId="13635"/>
    <tableColumn id="2900" xr3:uid="{FCD3AAE5-1017-461F-A697-F78BD477441D}" name="Column2891" dataDxfId="13634"/>
    <tableColumn id="2901" xr3:uid="{6AA16784-5412-4473-BC58-19BA3FBFDC69}" name="Column2892" dataDxfId="13633"/>
    <tableColumn id="2902" xr3:uid="{18EA7837-576C-478C-9714-B5A6F0FBD28C}" name="Column2893" dataDxfId="13632"/>
    <tableColumn id="2903" xr3:uid="{D4972FC2-54C0-44BA-BE34-BE908E67D374}" name="Column2894" dataDxfId="13631"/>
    <tableColumn id="2904" xr3:uid="{3EB7C141-BCF9-452A-9CD6-420EE8C08E7A}" name="Column2895" dataDxfId="13630"/>
    <tableColumn id="2905" xr3:uid="{81886297-9575-493F-A2CA-534772C8DE7A}" name="Column2896" dataDxfId="13629"/>
    <tableColumn id="2906" xr3:uid="{8B41D9D3-34B0-4B32-8788-499659AE7C4A}" name="Column2897" dataDxfId="13628"/>
    <tableColumn id="2907" xr3:uid="{8796E184-4F58-4D78-A684-81C037F2AB82}" name="Column2898" dataDxfId="13627"/>
    <tableColumn id="2908" xr3:uid="{2AC5336F-B896-443A-8092-77CC58B34C02}" name="Column2899" dataDxfId="13626"/>
    <tableColumn id="2909" xr3:uid="{7AE2B1FF-4928-41C4-92B0-9FA37885E257}" name="Column2900" dataDxfId="13625"/>
    <tableColumn id="2910" xr3:uid="{F0AC3581-4DDF-45E8-B4E2-E1D389A4B5B9}" name="Column2901" dataDxfId="13624"/>
    <tableColumn id="2911" xr3:uid="{FDA1C8BA-CEAE-43BC-BA8B-F0D15FE1F4F4}" name="Column2902" dataDxfId="13623"/>
    <tableColumn id="2912" xr3:uid="{0BC22292-C00F-404F-9DD3-F002BDE20D48}" name="Column2903" dataDxfId="13622"/>
    <tableColumn id="2913" xr3:uid="{027C5C25-65B2-4264-B027-9D9EAC42FE3C}" name="Column2904" dataDxfId="13621"/>
    <tableColumn id="2914" xr3:uid="{7AF7229D-10E6-4DA8-BCFE-8CBC0292CFBF}" name="Column2905" dataDxfId="13620"/>
    <tableColumn id="2915" xr3:uid="{1F5766AC-6BD5-4BD7-B320-9C844D66E836}" name="Column2906" dataDxfId="13619"/>
    <tableColumn id="2916" xr3:uid="{2A3A4460-BC4B-49D8-AE8A-20A031403EF6}" name="Column2907" dataDxfId="13618"/>
    <tableColumn id="2917" xr3:uid="{04E0CB72-D667-44DC-B449-A6976780A58F}" name="Column2908" dataDxfId="13617"/>
    <tableColumn id="2918" xr3:uid="{2AE73C0B-B416-4FC8-9BE5-143774716202}" name="Column2909" dataDxfId="13616"/>
    <tableColumn id="2919" xr3:uid="{1FFED9A1-9260-41AB-9DCD-BC4D4C18FCD2}" name="Column2910" dataDxfId="13615"/>
    <tableColumn id="2920" xr3:uid="{BA9BB9B0-BAD7-4CC3-95D9-6B90E42009CE}" name="Column2911" dataDxfId="13614"/>
    <tableColumn id="2921" xr3:uid="{ACAE2F30-922C-44B3-A6D6-A44B987C5744}" name="Column2912" dataDxfId="13613"/>
    <tableColumn id="2922" xr3:uid="{A879F23F-449E-4698-8C8A-68FBF4661BB5}" name="Column2913" dataDxfId="13612"/>
    <tableColumn id="2923" xr3:uid="{141E11C0-7191-47DA-954B-ED1E8C9CF7A0}" name="Column2914" dataDxfId="13611"/>
    <tableColumn id="2924" xr3:uid="{DE9E20D3-A51B-4A42-B0EA-3BA5C0515B0B}" name="Column2915" dataDxfId="13610"/>
    <tableColumn id="2925" xr3:uid="{970FFA8C-3F65-413A-891D-A17F0FF33937}" name="Column2916" dataDxfId="13609"/>
    <tableColumn id="2926" xr3:uid="{3C2C5F54-C348-4AEB-A87E-3B229DA6B337}" name="Column2917" dataDxfId="13608"/>
    <tableColumn id="2927" xr3:uid="{97BE1994-43B8-49DC-8FE1-B613B4172608}" name="Column2918" dataDxfId="13607"/>
    <tableColumn id="2928" xr3:uid="{95EC029D-B5A9-4DF1-A4E3-569F9962CBB4}" name="Column2919" dataDxfId="13606"/>
    <tableColumn id="2929" xr3:uid="{E2632596-DC2A-4EA0-BDF1-8BBB4BE54FB5}" name="Column2920" dataDxfId="13605"/>
    <tableColumn id="2930" xr3:uid="{34C254F8-6F45-4A7C-B4FE-DB47CC831D99}" name="Column2921" dataDxfId="13604"/>
    <tableColumn id="2931" xr3:uid="{D36F1764-3AB6-40E8-9ED3-57953AC7E17F}" name="Column2922" dataDxfId="13603"/>
    <tableColumn id="2932" xr3:uid="{E8BCCC06-31C4-4C50-8414-A2016EC364C9}" name="Column2923" dataDxfId="13602"/>
    <tableColumn id="2933" xr3:uid="{437DFB70-C160-4168-9FCB-28DA6E782234}" name="Column2924" dataDxfId="13601"/>
    <tableColumn id="2934" xr3:uid="{CD252E8F-8DDD-4284-8A87-4978DFC46402}" name="Column2925" dataDxfId="13600"/>
    <tableColumn id="2935" xr3:uid="{F945FE0D-B467-49DD-B14C-C57DDBF8FAC3}" name="Column2926" dataDxfId="13599"/>
    <tableColumn id="2936" xr3:uid="{84FC5F83-9144-4BFE-B8AC-F906971701D4}" name="Column2927" dataDxfId="13598"/>
    <tableColumn id="2937" xr3:uid="{F6D49FE1-782E-4D0C-A2CF-505A3DB15755}" name="Column2928" dataDxfId="13597"/>
    <tableColumn id="2938" xr3:uid="{944EE65A-4BD2-4021-9536-3511D4996382}" name="Column2929" dataDxfId="13596"/>
    <tableColumn id="2939" xr3:uid="{6EE112AC-9659-4829-84CB-F4CDB5D540BA}" name="Column2930" dataDxfId="13595"/>
    <tableColumn id="2940" xr3:uid="{221AF318-B733-4D68-974E-C83AA08FC86B}" name="Column2931" dataDxfId="13594"/>
    <tableColumn id="2941" xr3:uid="{A4E50563-2590-4B26-A896-FF81BABA403F}" name="Column2932" dataDxfId="13593"/>
    <tableColumn id="2942" xr3:uid="{1AD99134-7A88-4697-8848-4EF928991B0B}" name="Column2933" dataDxfId="13592"/>
    <tableColumn id="2943" xr3:uid="{09E5C804-3E0B-4430-B6C9-8BC6C3EB82A9}" name="Column2934" dataDxfId="13591"/>
    <tableColumn id="2944" xr3:uid="{54E5D042-454A-40CD-BBCD-719E24A1500E}" name="Column2935" dataDxfId="13590"/>
    <tableColumn id="2945" xr3:uid="{ECB1B010-905F-4EBF-87B0-EC27BFDCA059}" name="Column2936" dataDxfId="13589"/>
    <tableColumn id="2946" xr3:uid="{F2B18ADE-4BD1-45C2-858B-4929EDD656FC}" name="Column2937" dataDxfId="13588"/>
    <tableColumn id="2947" xr3:uid="{98B7149B-DF83-47B5-B09B-4E4E0FFAA234}" name="Column2938" dataDxfId="13587"/>
    <tableColumn id="2948" xr3:uid="{8F3EDCE9-5723-4604-ADD7-F07799A746CD}" name="Column2939" dataDxfId="13586"/>
    <tableColumn id="2949" xr3:uid="{B173AB28-8A1D-4CC1-868A-0BC2AE5ED896}" name="Column2940" dataDxfId="13585"/>
    <tableColumn id="2950" xr3:uid="{DDE08FC2-8C4D-4F30-8824-D6CE215909F8}" name="Column2941" dataDxfId="13584"/>
    <tableColumn id="2951" xr3:uid="{574E176F-2A41-40C9-98B2-1DA3B781775B}" name="Column2942" dataDxfId="13583"/>
    <tableColumn id="2952" xr3:uid="{9DA22898-660B-4651-95BC-849F5B26746E}" name="Column2943" dataDxfId="13582"/>
    <tableColumn id="2953" xr3:uid="{D70A002A-55C9-494C-88B6-A3E14145EA31}" name="Column2944" dataDxfId="13581"/>
    <tableColumn id="2954" xr3:uid="{8E2CC5F8-DC41-4EB0-A302-9318A343DFAF}" name="Column2945" dataDxfId="13580"/>
    <tableColumn id="2955" xr3:uid="{BB2CD510-B3AB-4A06-BFF9-A75DC3432099}" name="Column2946" dataDxfId="13579"/>
    <tableColumn id="2956" xr3:uid="{99326D72-C712-4DC3-9DF7-195836209BE4}" name="Column2947" dataDxfId="13578"/>
    <tableColumn id="2957" xr3:uid="{A3B176F4-84CD-49B7-9E10-F6DE5DCFADF9}" name="Column2948" dataDxfId="13577"/>
    <tableColumn id="2958" xr3:uid="{EC93ED09-3D8A-40E9-A8C8-CC1633879250}" name="Column2949" dataDxfId="13576"/>
    <tableColumn id="2959" xr3:uid="{188AF91D-ED24-4F22-B3E9-00FB23D77B65}" name="Column2950" dataDxfId="13575"/>
    <tableColumn id="2960" xr3:uid="{01547041-909B-43B6-8509-4AC2C848AE0F}" name="Column2951" dataDxfId="13574"/>
    <tableColumn id="2961" xr3:uid="{6EA02463-EBBA-452D-84E5-8D6245A6A995}" name="Column2952" dataDxfId="13573"/>
    <tableColumn id="2962" xr3:uid="{F0B1A039-3CC4-496B-A9F8-2AE2250DEE48}" name="Column2953" dataDxfId="13572"/>
    <tableColumn id="2963" xr3:uid="{CFAEDA9A-E54E-4CD8-8A79-F338D559066D}" name="Column2954" dataDxfId="13571"/>
    <tableColumn id="2964" xr3:uid="{67F46ABF-5E6A-4E3D-A648-146D1D0C6CD4}" name="Column2955" dataDxfId="13570"/>
    <tableColumn id="2965" xr3:uid="{6504A139-F43F-4EF7-BC81-55B1A27BEA11}" name="Column2956" dataDxfId="13569"/>
    <tableColumn id="2966" xr3:uid="{D08057A1-E445-4680-A86B-6D618CEA464A}" name="Column2957" dataDxfId="13568"/>
    <tableColumn id="2967" xr3:uid="{EC6A349E-4A9E-4A48-846F-9BDCFBF77AF5}" name="Column2958" dataDxfId="13567"/>
    <tableColumn id="2968" xr3:uid="{F163D19F-9BD7-4270-902E-5CD199864A1F}" name="Column2959" dataDxfId="13566"/>
    <tableColumn id="2969" xr3:uid="{781C8DFC-6FED-4D16-BDC5-59CF1B7A53A7}" name="Column2960" dataDxfId="13565"/>
    <tableColumn id="2970" xr3:uid="{6EEDBB86-AC64-4BD4-8275-009538B74856}" name="Column2961" dataDxfId="13564"/>
    <tableColumn id="2971" xr3:uid="{C7B9D8A0-78F1-41AF-BEF7-A7EA1EBF212D}" name="Column2962" dataDxfId="13563"/>
    <tableColumn id="2972" xr3:uid="{3B993BA6-8BE4-4F44-A06B-23A99B6567EF}" name="Column2963" dataDxfId="13562"/>
    <tableColumn id="2973" xr3:uid="{F497DAE3-F099-426F-8C9D-7798D0C9312B}" name="Column2964" dataDxfId="13561"/>
    <tableColumn id="2974" xr3:uid="{1C1F0B16-59B8-4249-8BCC-0EB0F3493601}" name="Column2965" dataDxfId="13560"/>
    <tableColumn id="2975" xr3:uid="{5CC8B321-52E4-487E-915C-3E2DE82F2097}" name="Column2966" dataDxfId="13559"/>
    <tableColumn id="2976" xr3:uid="{68E417C0-2BE0-4D66-85B8-77F27532AB86}" name="Column2967" dataDxfId="13558"/>
    <tableColumn id="2977" xr3:uid="{D9B8006A-E2FB-4584-8C02-13C9E3124ADC}" name="Column2968" dataDxfId="13557"/>
    <tableColumn id="2978" xr3:uid="{F668DCCC-E4BF-4113-8FD9-DC1318591730}" name="Column2969" dataDxfId="13556"/>
    <tableColumn id="2979" xr3:uid="{8EA25120-9D49-4C5B-B62E-FF829613C3A8}" name="Column2970" dataDxfId="13555"/>
    <tableColumn id="2980" xr3:uid="{DF4FE95D-E7F6-43C8-952E-25DC99747CD8}" name="Column2971" dataDxfId="13554"/>
    <tableColumn id="2981" xr3:uid="{B11851AC-3D2C-466B-8923-60AD221A9942}" name="Column2972" dataDxfId="13553"/>
    <tableColumn id="2982" xr3:uid="{5CAE47C6-5473-4553-9FE3-381D6A27BBC0}" name="Column2973" dataDxfId="13552"/>
    <tableColumn id="2983" xr3:uid="{FFEB39A3-D52B-4864-9C0F-81DCC51777CA}" name="Column2974" dataDxfId="13551"/>
    <tableColumn id="2984" xr3:uid="{9D740890-21B7-43D5-BA23-A00018FBAD6C}" name="Column2975" dataDxfId="13550"/>
    <tableColumn id="2985" xr3:uid="{AC5D1B7A-3456-4968-8A59-5BE3E786FBE0}" name="Column2976" dataDxfId="13549"/>
    <tableColumn id="2986" xr3:uid="{D4672C1E-C316-4329-A7FD-167576C862AC}" name="Column2977" dataDxfId="13548"/>
    <tableColumn id="2987" xr3:uid="{F42C4CB8-3D2B-4AD3-A815-6A3C846CA584}" name="Column2978" dataDxfId="13547"/>
    <tableColumn id="2988" xr3:uid="{DA801038-50F3-42B4-AAA2-9CC77CB9EA92}" name="Column2979" dataDxfId="13546"/>
    <tableColumn id="2989" xr3:uid="{BC35DDE7-B27B-4872-8AF2-C3F89891EDA0}" name="Column2980" dataDxfId="13545"/>
    <tableColumn id="2990" xr3:uid="{76A5642C-08B5-404A-BDB5-C93E2BCE96DE}" name="Column2981" dataDxfId="13544"/>
    <tableColumn id="2991" xr3:uid="{FC9F78E8-1D62-4B57-A088-A7FAC9CDAA99}" name="Column2982" dataDxfId="13543"/>
    <tableColumn id="2992" xr3:uid="{944315C7-94D4-4275-998F-D4DFF56D776C}" name="Column2983" dataDxfId="13542"/>
    <tableColumn id="2993" xr3:uid="{6DEFC7EB-F856-4092-BA91-A8AEEDB58AFE}" name="Column2984" dataDxfId="13541"/>
    <tableColumn id="2994" xr3:uid="{35886C32-611C-455B-B657-8F7E1FF55FAA}" name="Column2985" dataDxfId="13540"/>
    <tableColumn id="2995" xr3:uid="{F3310078-B5E5-4AF5-8E69-75172D148C9E}" name="Column2986" dataDxfId="13539"/>
    <tableColumn id="2996" xr3:uid="{B5BCBCC4-7959-4138-9B1D-F84F4ABE256E}" name="Column2987" dataDxfId="13538"/>
    <tableColumn id="2997" xr3:uid="{1CC4B62C-02EF-4983-8150-424B4729C6D7}" name="Column2988" dataDxfId="13537"/>
    <tableColumn id="2998" xr3:uid="{5C892B46-FD66-4B4A-B79D-94DC4BEA0708}" name="Column2989" dataDxfId="13536"/>
    <tableColumn id="2999" xr3:uid="{C281C576-CE76-4DAA-8A58-160D2CBF9267}" name="Column2990" dataDxfId="13535"/>
    <tableColumn id="3000" xr3:uid="{70A57D3F-4723-488B-8DE0-B3AAA72E53CA}" name="Column2991" dataDxfId="13534"/>
    <tableColumn id="3001" xr3:uid="{23DED08B-2D90-48FA-8AD9-F353D3E1EE48}" name="Column2992" dataDxfId="13533"/>
    <tableColumn id="3002" xr3:uid="{24D4C169-6806-475B-9D66-A632AA464FA2}" name="Column2993" dataDxfId="13532"/>
    <tableColumn id="3003" xr3:uid="{E18C0113-69FC-4F9B-86E9-3F30F9ADB40F}" name="Column2994" dataDxfId="13531"/>
    <tableColumn id="3004" xr3:uid="{BF427661-2CFE-4A9C-AF04-AB4F8C739A82}" name="Column2995" dataDxfId="13530"/>
    <tableColumn id="3005" xr3:uid="{050C384A-BEF0-465E-846E-29F115947ACC}" name="Column2996" dataDxfId="13529"/>
    <tableColumn id="3006" xr3:uid="{0B559B7A-1D19-46AC-B7BF-02A6B65C0421}" name="Column2997" dataDxfId="13528"/>
    <tableColumn id="3007" xr3:uid="{93AA58CC-D501-47BC-BDEF-3CD0EDE7F57D}" name="Column2998" dataDxfId="13527"/>
    <tableColumn id="3008" xr3:uid="{BC3C9B4A-1D29-4926-A49A-2329BBC6C8D4}" name="Column2999" dataDxfId="13526"/>
    <tableColumn id="3009" xr3:uid="{9D9044C2-18B1-4A71-AFAA-9B7E086C2CC3}" name="Column3000" dataDxfId="13525"/>
    <tableColumn id="3010" xr3:uid="{713110F4-E0B7-4ABD-8912-455C217F9CEB}" name="Column3001" dataDxfId="13524"/>
    <tableColumn id="3011" xr3:uid="{C0E73A42-AA45-4644-B102-76934BB05786}" name="Column3002" dataDxfId="13523"/>
    <tableColumn id="3012" xr3:uid="{18DCAF89-1B74-42C5-AF6F-A0D4E32C6740}" name="Column3003" dataDxfId="13522"/>
    <tableColumn id="3013" xr3:uid="{1A47A8C1-0230-4012-9A30-D76B03525DCD}" name="Column3004" dataDxfId="13521"/>
    <tableColumn id="3014" xr3:uid="{1BCD6164-2DA4-45C5-96B9-9B27BF053A5C}" name="Column3005" dataDxfId="13520"/>
    <tableColumn id="3015" xr3:uid="{B7AC53C9-C0FF-469A-A96E-E471D5ABEE34}" name="Column3006" dataDxfId="13519"/>
    <tableColumn id="3016" xr3:uid="{BC0265A1-C830-43A5-A902-AA1696575FAD}" name="Column3007" dataDxfId="13518"/>
    <tableColumn id="3017" xr3:uid="{F452EC03-2C72-444F-9056-408A4AAD9429}" name="Column3008" dataDxfId="13517"/>
    <tableColumn id="3018" xr3:uid="{BA4E517C-1AD7-48A2-BB82-C4939AF65A19}" name="Column3009" dataDxfId="13516"/>
    <tableColumn id="3019" xr3:uid="{B3E95338-D22D-4742-AD49-44A02062BE3C}" name="Column3010" dataDxfId="13515"/>
    <tableColumn id="3020" xr3:uid="{7D805E04-D03E-4F15-BAF0-5C59599B09E3}" name="Column3011" dataDxfId="13514"/>
    <tableColumn id="3021" xr3:uid="{008B5A6D-0C25-496E-AC5D-72B715D91C6B}" name="Column3012" dataDxfId="13513"/>
    <tableColumn id="3022" xr3:uid="{7A3EDFAC-46D0-4276-9563-202E9BC506D8}" name="Column3013" dataDxfId="13512"/>
    <tableColumn id="3023" xr3:uid="{B4FB4733-825A-4087-8007-CC88F2745D57}" name="Column3014" dataDxfId="13511"/>
    <tableColumn id="3024" xr3:uid="{AFBA9D5C-02BD-4BCD-ADDD-9CD7A99041B4}" name="Column3015" dataDxfId="13510"/>
    <tableColumn id="3025" xr3:uid="{7645D80B-1EBA-4915-941A-8C829F8940F1}" name="Column3016" dataDxfId="13509"/>
    <tableColumn id="3026" xr3:uid="{46848655-7F8C-4752-9E01-D113E1872671}" name="Column3017" dataDxfId="13508"/>
    <tableColumn id="3027" xr3:uid="{00FCACBF-FE69-4204-90DE-3EEA1ED05F3D}" name="Column3018" dataDxfId="13507"/>
    <tableColumn id="3028" xr3:uid="{AB84A5C0-67BE-4A1A-BBBA-F57D93F03F84}" name="Column3019" dataDxfId="13506"/>
    <tableColumn id="3029" xr3:uid="{EC830702-AC62-44DB-96B9-81547F0B1002}" name="Column3020" dataDxfId="13505"/>
    <tableColumn id="3030" xr3:uid="{38F49E0B-FFA1-4A37-884C-095FC3356484}" name="Column3021" dataDxfId="13504"/>
    <tableColumn id="3031" xr3:uid="{F1D56D04-7095-404A-AAD4-E0A5CC69671F}" name="Column3022" dataDxfId="13503"/>
    <tableColumn id="3032" xr3:uid="{9DF20D00-A2DF-4FF0-B0CE-19531E2CCC5A}" name="Column3023" dataDxfId="13502"/>
    <tableColumn id="3033" xr3:uid="{48DFF059-D2E9-40B3-93C9-69D1DA8AB41B}" name="Column3024" dataDxfId="13501"/>
    <tableColumn id="3034" xr3:uid="{35FA386B-645B-49E0-8CF0-7EBF6A27B50F}" name="Column3025" dataDxfId="13500"/>
    <tableColumn id="3035" xr3:uid="{3D5E81F8-2E22-4F0E-8AD6-8884D42CF72A}" name="Column3026" dataDxfId="13499"/>
    <tableColumn id="3036" xr3:uid="{981CAB4B-88C9-43BD-AA97-4B7640B0C9B0}" name="Column3027" dataDxfId="13498"/>
    <tableColumn id="3037" xr3:uid="{C615D974-5BDA-4096-BE6C-387B252C66A0}" name="Column3028" dataDxfId="13497"/>
    <tableColumn id="3038" xr3:uid="{C9CEA251-04B8-4908-9E56-0ED0C59337F9}" name="Column3029" dataDxfId="13496"/>
    <tableColumn id="3039" xr3:uid="{321019DC-1AF1-4906-8C57-683F13427753}" name="Column3030" dataDxfId="13495"/>
    <tableColumn id="3040" xr3:uid="{6D30E501-6233-4697-A3C2-62C9F1EF2C2D}" name="Column3031" dataDxfId="13494"/>
    <tableColumn id="3041" xr3:uid="{F0228F68-55F8-4CF9-B945-6F20E9A20506}" name="Column3032" dataDxfId="13493"/>
    <tableColumn id="3042" xr3:uid="{5C967601-C1FD-4E6F-B75C-1D249B9477E1}" name="Column3033" dataDxfId="13492"/>
    <tableColumn id="3043" xr3:uid="{F2192CA4-0C81-4AC4-974E-704AFEC95FAC}" name="Column3034" dataDxfId="13491"/>
    <tableColumn id="3044" xr3:uid="{1885356B-D3D6-4E4D-877E-A8EF5A0C6094}" name="Column3035" dataDxfId="13490"/>
    <tableColumn id="3045" xr3:uid="{1DADD93D-356A-4E44-8A07-5A8AFEEAA3DA}" name="Column3036" dataDxfId="13489"/>
    <tableColumn id="3046" xr3:uid="{01862D21-36C3-46A0-B22F-577E3D485938}" name="Column3037" dataDxfId="13488"/>
    <tableColumn id="3047" xr3:uid="{93089D8E-5A86-4782-984A-20A600D23176}" name="Column3038" dataDxfId="13487"/>
    <tableColumn id="3048" xr3:uid="{659EA0F7-DE92-4098-80CC-09824E3B8E82}" name="Column3039" dataDxfId="13486"/>
    <tableColumn id="3049" xr3:uid="{453B3C62-672E-4B6F-8663-A393C2A68A17}" name="Column3040" dataDxfId="13485"/>
    <tableColumn id="3050" xr3:uid="{9470CC20-32E3-4E48-8EEF-DC2D8E7C243A}" name="Column3041" dataDxfId="13484"/>
    <tableColumn id="3051" xr3:uid="{EF9C10F6-42F4-4736-9C12-87361237E485}" name="Column3042" dataDxfId="13483"/>
    <tableColumn id="3052" xr3:uid="{1C48690D-1462-455C-856F-AF1C2DE18184}" name="Column3043" dataDxfId="13482"/>
    <tableColumn id="3053" xr3:uid="{AC3CB751-B30B-4F96-8C45-8355B04E5058}" name="Column3044" dataDxfId="13481"/>
    <tableColumn id="3054" xr3:uid="{B358372B-B43C-4E09-939D-7491A3572FE3}" name="Column3045" dataDxfId="13480"/>
    <tableColumn id="3055" xr3:uid="{A7FBAD3E-C08D-430A-94C9-7FA62689DBCB}" name="Column3046" dataDxfId="13479"/>
    <tableColumn id="3056" xr3:uid="{39FD3457-2F5E-4C71-8766-2656211FE718}" name="Column3047" dataDxfId="13478"/>
    <tableColumn id="3057" xr3:uid="{BBAA3D87-088E-4DEC-86B6-247AD08BF7EC}" name="Column3048" dataDxfId="13477"/>
    <tableColumn id="3058" xr3:uid="{23C3C7F4-8B8F-4CBC-963E-33732A793117}" name="Column3049" dataDxfId="13476"/>
    <tableColumn id="3059" xr3:uid="{F9976867-25F3-4599-9553-962636960A9A}" name="Column3050" dataDxfId="13475"/>
    <tableColumn id="3060" xr3:uid="{D81971A8-66FF-4C8B-B6CD-B9935B5E0C8F}" name="Column3051" dataDxfId="13474"/>
    <tableColumn id="3061" xr3:uid="{01674B4C-ABE6-4A45-92F4-9F5A947387EB}" name="Column3052" dataDxfId="13473"/>
    <tableColumn id="3062" xr3:uid="{EC1D5E20-4730-4CF7-87D9-C3749FC5B4FA}" name="Column3053" dataDxfId="13472"/>
    <tableColumn id="3063" xr3:uid="{BB33FFB2-1625-4BC3-BA1C-9A0480A267DE}" name="Column3054" dataDxfId="13471"/>
    <tableColumn id="3064" xr3:uid="{A03C1812-ED84-47E2-9DB7-84B41065F344}" name="Column3055" dataDxfId="13470"/>
    <tableColumn id="3065" xr3:uid="{70ABCB19-7530-40BF-9533-6F3DBD164CCA}" name="Column3056" dataDxfId="13469"/>
    <tableColumn id="3066" xr3:uid="{76CCE2CC-121C-49D5-AC53-C03F2AF84A0B}" name="Column3057" dataDxfId="13468"/>
    <tableColumn id="3067" xr3:uid="{AA0DA40F-E2A6-429D-8625-C66E3F073F55}" name="Column3058" dataDxfId="13467"/>
    <tableColumn id="3068" xr3:uid="{7CCE3935-1396-4F92-901C-0D2278DAA7EF}" name="Column3059" dataDxfId="13466"/>
    <tableColumn id="3069" xr3:uid="{0F7406D1-818A-450A-B5CD-C33A9D3D887B}" name="Column3060" dataDxfId="13465"/>
    <tableColumn id="3070" xr3:uid="{6FF1937B-FD17-4022-871B-048C220D66E8}" name="Column3061" dataDxfId="13464"/>
    <tableColumn id="3071" xr3:uid="{90A98739-9919-4D8B-8B8A-ACBF3F6ED428}" name="Column3062" dataDxfId="13463"/>
    <tableColumn id="3072" xr3:uid="{8240E01E-7B4E-45C1-8BC7-15DDE726D34F}" name="Column3063" dataDxfId="13462"/>
    <tableColumn id="3073" xr3:uid="{17D8ADB7-0FAE-479C-B2F7-2E83089C793A}" name="Column3064" dataDxfId="13461"/>
    <tableColumn id="3074" xr3:uid="{496A6061-FE38-4448-85A8-BE25C381405E}" name="Column3065" dataDxfId="13460"/>
    <tableColumn id="3075" xr3:uid="{D17D5042-0651-45A1-9744-D43973807E14}" name="Column3066" dataDxfId="13459"/>
    <tableColumn id="3076" xr3:uid="{BD22CC96-4C2D-4623-83E9-A05FFF56AEBD}" name="Column3067" dataDxfId="13458"/>
    <tableColumn id="3077" xr3:uid="{F038A11F-7585-4935-B12C-76B883CBE98E}" name="Column3068" dataDxfId="13457"/>
    <tableColumn id="3078" xr3:uid="{98F1CFA2-BD9E-4376-B13B-7C5B3CFAFAD3}" name="Column3069" dataDxfId="13456"/>
    <tableColumn id="3079" xr3:uid="{D811F973-2256-4FB2-85F6-A1CADE09EC90}" name="Column3070" dataDxfId="13455"/>
    <tableColumn id="3080" xr3:uid="{8FE33AC5-749D-4C2B-A4BE-E93F973CBF57}" name="Column3071" dataDxfId="13454"/>
    <tableColumn id="3081" xr3:uid="{8AB5F18A-89A9-4A18-AB7F-021914B6D00B}" name="Column3072" dataDxfId="13453"/>
    <tableColumn id="3082" xr3:uid="{A2840E80-9748-4FE4-A71F-9F827E33AF36}" name="Column3073" dataDxfId="13452"/>
    <tableColumn id="3083" xr3:uid="{193A7E84-16C9-4090-B059-51EDE1628588}" name="Column3074" dataDxfId="13451"/>
    <tableColumn id="3084" xr3:uid="{35B95AAA-36D2-4C3B-9ADE-0F5E35703A02}" name="Column3075" dataDxfId="13450"/>
    <tableColumn id="3085" xr3:uid="{F82BAEC1-9683-4F20-AFBF-95B823413F8A}" name="Column3076" dataDxfId="13449"/>
    <tableColumn id="3086" xr3:uid="{8C1596EF-D82D-4E54-BCF4-9C26D9A2DA29}" name="Column3077" dataDxfId="13448"/>
    <tableColumn id="3087" xr3:uid="{10415C79-ADE2-4EA1-B68F-90BE6F23F5D1}" name="Column3078" dataDxfId="13447"/>
    <tableColumn id="3088" xr3:uid="{BAD8334E-5106-4776-8922-C7C4154FD98B}" name="Column3079" dataDxfId="13446"/>
    <tableColumn id="3089" xr3:uid="{83A30201-74D2-4BED-A5E6-3082FCFE558B}" name="Column3080" dataDxfId="13445"/>
    <tableColumn id="3090" xr3:uid="{C55077CA-36EE-49AB-B437-302D6379B01E}" name="Column3081" dataDxfId="13444"/>
    <tableColumn id="3091" xr3:uid="{FE7E0D59-7019-4064-99F5-63B2099375DC}" name="Column3082" dataDxfId="13443"/>
    <tableColumn id="3092" xr3:uid="{09022E56-1724-4E26-A38F-0A4EB67875BF}" name="Column3083" dataDxfId="13442"/>
    <tableColumn id="3093" xr3:uid="{CB566E30-49CD-4124-B691-6B8A3A99BF2E}" name="Column3084" dataDxfId="13441"/>
    <tableColumn id="3094" xr3:uid="{773A536A-1D17-4980-9966-01F6C39F02BF}" name="Column3085" dataDxfId="13440"/>
    <tableColumn id="3095" xr3:uid="{0AEBDD24-CD2E-48E5-9703-3C3BF5271E28}" name="Column3086" dataDxfId="13439"/>
    <tableColumn id="3096" xr3:uid="{D540EEB5-7847-4431-B9D8-4A3D99E7FC59}" name="Column3087" dataDxfId="13438"/>
    <tableColumn id="3097" xr3:uid="{7AB2289B-FADE-4962-B354-2840D432419C}" name="Column3088" dataDxfId="13437"/>
    <tableColumn id="3098" xr3:uid="{E6415C92-74A2-4A46-8AF1-A82CB5845D4A}" name="Column3089" dataDxfId="13436"/>
    <tableColumn id="3099" xr3:uid="{25DB1FA7-975F-444C-88E0-11538D27DD4D}" name="Column3090" dataDxfId="13435"/>
    <tableColumn id="3100" xr3:uid="{CE441A7C-772A-4A25-B2A1-C114A51FBB38}" name="Column3091" dataDxfId="13434"/>
    <tableColumn id="3101" xr3:uid="{C10232BF-387A-4F0D-9F66-3EBBA8B90E81}" name="Column3092" dataDxfId="13433"/>
    <tableColumn id="3102" xr3:uid="{163D8685-C514-42CD-B02F-FA38D414C193}" name="Column3093" dataDxfId="13432"/>
    <tableColumn id="3103" xr3:uid="{B2419C29-21FA-437C-B40F-DB05F2D1483C}" name="Column3094" dataDxfId="13431"/>
    <tableColumn id="3104" xr3:uid="{737915B0-E030-4C41-BFD8-2560574E3C32}" name="Column3095" dataDxfId="13430"/>
    <tableColumn id="3105" xr3:uid="{043DC2DB-02EB-491F-A0E1-EA955A336D04}" name="Column3096" dataDxfId="13429"/>
    <tableColumn id="3106" xr3:uid="{776BFA59-F29C-43B0-86F4-2D5EE54E6D42}" name="Column3097" dataDxfId="13428"/>
    <tableColumn id="3107" xr3:uid="{336ABF4D-AE96-4D2E-A998-0377CAFF35C2}" name="Column3098" dataDxfId="13427"/>
    <tableColumn id="3108" xr3:uid="{D6D0090B-5F71-4621-A9E2-1A7E6E6A8EA4}" name="Column3099" dataDxfId="13426"/>
    <tableColumn id="3109" xr3:uid="{4E8D180E-9607-4D64-A137-84F591222A69}" name="Column3100" dataDxfId="13425"/>
    <tableColumn id="3110" xr3:uid="{5E0E83F1-22AC-43F6-B8CC-EA65AFCFD8BA}" name="Column3101" dataDxfId="13424"/>
    <tableColumn id="3111" xr3:uid="{B861150D-7AFF-4B46-8777-C5AF9D861E8C}" name="Column3102" dataDxfId="13423"/>
    <tableColumn id="3112" xr3:uid="{7FD1608C-EDCE-40AD-B589-3FC05F8254F6}" name="Column3103" dataDxfId="13422"/>
    <tableColumn id="3113" xr3:uid="{CD9024A5-130D-4098-88BC-45BA855E278E}" name="Column3104" dataDxfId="13421"/>
    <tableColumn id="3114" xr3:uid="{FBD1F94D-DF02-48C9-89B7-25DCFC3BFCCA}" name="Column3105" dataDxfId="13420"/>
    <tableColumn id="3115" xr3:uid="{2B10FCD5-F466-4E4F-AF90-92524C429079}" name="Column3106" dataDxfId="13419"/>
    <tableColumn id="3116" xr3:uid="{8F0F413F-9BB4-4C7C-8DEE-D25E985B6AFA}" name="Column3107" dataDxfId="13418"/>
    <tableColumn id="3117" xr3:uid="{A3570A9A-4ACA-4668-8946-BDA1B8789918}" name="Column3108" dataDxfId="13417"/>
    <tableColumn id="3118" xr3:uid="{95B08057-F7FB-4014-A2F0-DBAAF15E0C98}" name="Column3109" dataDxfId="13416"/>
    <tableColumn id="3119" xr3:uid="{04D4321B-F3E6-4248-8613-934202079EA8}" name="Column3110" dataDxfId="13415"/>
    <tableColumn id="3120" xr3:uid="{89032E2D-701D-4C69-8EF8-23B34F9BF14E}" name="Column3111" dataDxfId="13414"/>
    <tableColumn id="3121" xr3:uid="{A553015F-56D0-4135-8456-B7795DBCD216}" name="Column3112" dataDxfId="13413"/>
    <tableColumn id="3122" xr3:uid="{492A3B92-11CE-4548-A149-E9196FDB8D91}" name="Column3113" dataDxfId="13412"/>
    <tableColumn id="3123" xr3:uid="{6F5A43CF-BC40-495F-910C-634FBF11F53A}" name="Column3114" dataDxfId="13411"/>
    <tableColumn id="3124" xr3:uid="{BD4D2DC2-005D-490C-8C1D-828A2A7CF36F}" name="Column3115" dataDxfId="13410"/>
    <tableColumn id="3125" xr3:uid="{38679E0C-2732-4523-B508-E8D5A2C8574B}" name="Column3116" dataDxfId="13409"/>
    <tableColumn id="3126" xr3:uid="{B5CCF711-AD4B-448F-AE6C-4A07200B3797}" name="Column3117" dataDxfId="13408"/>
    <tableColumn id="3127" xr3:uid="{594CF1CC-FDF9-4763-A3E4-57D420DC4136}" name="Column3118" dataDxfId="13407"/>
    <tableColumn id="3128" xr3:uid="{43B05505-F89F-4F98-BF21-09D0A803FED3}" name="Column3119" dataDxfId="13406"/>
    <tableColumn id="3129" xr3:uid="{9E131330-48FB-4C69-B040-6CF3BF6EBD01}" name="Column3120" dataDxfId="13405"/>
    <tableColumn id="3130" xr3:uid="{6632DBF9-CE11-4648-A99C-3BD8EC6325D3}" name="Column3121" dataDxfId="13404"/>
    <tableColumn id="3131" xr3:uid="{9E29EB33-15E3-42E0-85CC-29FAFA2BEDC5}" name="Column3122" dataDxfId="13403"/>
    <tableColumn id="3132" xr3:uid="{B4637894-DA52-496B-96F5-691B2FD064F7}" name="Column3123" dataDxfId="13402"/>
    <tableColumn id="3133" xr3:uid="{F6A196F1-B9AD-42C7-9F5F-1B3721312CBD}" name="Column3124" dataDxfId="13401"/>
    <tableColumn id="3134" xr3:uid="{2A1BDE98-9297-4D9A-93A8-A8735B7667CE}" name="Column3125" dataDxfId="13400"/>
    <tableColumn id="3135" xr3:uid="{A591D150-AAAB-44CE-9F5D-E6DAF122A88A}" name="Column3126" dataDxfId="13399"/>
    <tableColumn id="3136" xr3:uid="{11378B75-7418-44D6-9826-757B7D31A216}" name="Column3127" dataDxfId="13398"/>
    <tableColumn id="3137" xr3:uid="{F19688A1-CA94-47AE-8889-CCC2633D032D}" name="Column3128" dataDxfId="13397"/>
    <tableColumn id="3138" xr3:uid="{EF052C58-923C-4974-B774-03E87129C935}" name="Column3129" dataDxfId="13396"/>
    <tableColumn id="3139" xr3:uid="{670C46F3-1D48-4D2C-A96F-74EC49E5E39A}" name="Column3130" dataDxfId="13395"/>
    <tableColumn id="3140" xr3:uid="{DFF8AD45-94AC-46D7-9AE6-FC3BA555E785}" name="Column3131" dataDxfId="13394"/>
    <tableColumn id="3141" xr3:uid="{4A65D123-922E-4444-9E2F-2A2886A2E2BB}" name="Column3132" dataDxfId="13393"/>
    <tableColumn id="3142" xr3:uid="{67A85D67-5265-4088-AD96-52EFB385A8A0}" name="Column3133" dataDxfId="13392"/>
    <tableColumn id="3143" xr3:uid="{C4B5CB94-ED35-4612-B368-47A440185B70}" name="Column3134" dataDxfId="13391"/>
    <tableColumn id="3144" xr3:uid="{1835B13D-C379-4656-8E1A-4E8DA8CFBEFE}" name="Column3135" dataDxfId="13390"/>
    <tableColumn id="3145" xr3:uid="{8BE380C6-D7F5-4BCE-8D07-CA07BF94DBCE}" name="Column3136" dataDxfId="13389"/>
    <tableColumn id="3146" xr3:uid="{13A15596-7E9E-498C-8648-2175FBC4333A}" name="Column3137" dataDxfId="13388"/>
    <tableColumn id="3147" xr3:uid="{A45E5FF6-C617-4B04-9888-272146BAA74B}" name="Column3138" dataDxfId="13387"/>
    <tableColumn id="3148" xr3:uid="{3E3A6998-27DC-4EA4-A742-C8335E37658C}" name="Column3139" dataDxfId="13386"/>
    <tableColumn id="3149" xr3:uid="{723A8519-69B0-4C1A-99C6-E01912D991C3}" name="Column3140" dataDxfId="13385"/>
    <tableColumn id="3150" xr3:uid="{1F2D0C40-FFE7-429F-B35B-F2AE8C08C64D}" name="Column3141" dataDxfId="13384"/>
    <tableColumn id="3151" xr3:uid="{085686CA-7D54-488D-8678-9E05FCC94A40}" name="Column3142" dataDxfId="13383"/>
    <tableColumn id="3152" xr3:uid="{9868198E-AC62-41E5-9414-98922B3D40C9}" name="Column3143" dataDxfId="13382"/>
    <tableColumn id="3153" xr3:uid="{8BD109F8-30A5-426D-86B4-E798CED93643}" name="Column3144" dataDxfId="13381"/>
    <tableColumn id="3154" xr3:uid="{8CD2DCAA-9052-4FC8-88E2-C849FBDA1520}" name="Column3145" dataDxfId="13380"/>
    <tableColumn id="3155" xr3:uid="{F28B2CB8-A0EE-4460-8C0E-8C18808B45C6}" name="Column3146" dataDxfId="13379"/>
    <tableColumn id="3156" xr3:uid="{0563133C-C872-4234-A7A1-1637C962076D}" name="Column3147" dataDxfId="13378"/>
    <tableColumn id="3157" xr3:uid="{081ACC3A-D9D4-4E88-B4EF-BE852C1A58DE}" name="Column3148" dataDxfId="13377"/>
    <tableColumn id="3158" xr3:uid="{F0632516-FD37-4845-B354-31D839FB6DF4}" name="Column3149" dataDxfId="13376"/>
    <tableColumn id="3159" xr3:uid="{3AFDDC72-6722-4046-BBFD-AC720B09F7B6}" name="Column3150" dataDxfId="13375"/>
    <tableColumn id="3160" xr3:uid="{B7C28ECE-56EF-4379-A1E9-2470257B5E3D}" name="Column3151" dataDxfId="13374"/>
    <tableColumn id="3161" xr3:uid="{24765CF7-A772-4F0A-9112-B2BF92A636A2}" name="Column3152" dataDxfId="13373"/>
    <tableColumn id="3162" xr3:uid="{4C15215E-E916-42FE-8BC6-5F13EAE646E3}" name="Column3153" dataDxfId="13372"/>
    <tableColumn id="3163" xr3:uid="{97F79F52-1915-4974-9494-35CA465650D2}" name="Column3154" dataDxfId="13371"/>
    <tableColumn id="3164" xr3:uid="{BC5E58AE-FCDC-4918-8A59-B09B999FB85C}" name="Column3155" dataDxfId="13370"/>
    <tableColumn id="3165" xr3:uid="{EA5FBFB7-61D7-4B44-BA75-F410E503DBC4}" name="Column3156" dataDxfId="13369"/>
    <tableColumn id="3166" xr3:uid="{E33A5646-C456-4C43-AE98-1A882E617F0B}" name="Column3157" dataDxfId="13368"/>
    <tableColumn id="3167" xr3:uid="{530C41FC-5C9C-4032-B00A-FAD2B03486C9}" name="Column3158" dataDxfId="13367"/>
    <tableColumn id="3168" xr3:uid="{5F94A527-0DD8-4030-910B-58A7592C1EE8}" name="Column3159" dataDxfId="13366"/>
    <tableColumn id="3169" xr3:uid="{E4DD4D95-04EB-4E93-9B88-FBEB583695C0}" name="Column3160" dataDxfId="13365"/>
    <tableColumn id="3170" xr3:uid="{9F5EA85E-079E-4135-9521-5A525BC8127A}" name="Column3161" dataDxfId="13364"/>
    <tableColumn id="3171" xr3:uid="{36AAAA20-0B9B-4FD2-84D7-2D275FCD2BF3}" name="Column3162" dataDxfId="13363"/>
    <tableColumn id="3172" xr3:uid="{C0AEAB77-0A0D-46B7-AF40-0C20A2B561EA}" name="Column3163" dataDxfId="13362"/>
    <tableColumn id="3173" xr3:uid="{EFD70CC7-28F3-4B03-AB44-D165E6515217}" name="Column3164" dataDxfId="13361"/>
    <tableColumn id="3174" xr3:uid="{FB669E03-8333-492A-8374-DD1E32AC80E0}" name="Column3165" dataDxfId="13360"/>
    <tableColumn id="3175" xr3:uid="{0B152468-C443-486C-BFF3-1131655BD093}" name="Column3166" dataDxfId="13359"/>
    <tableColumn id="3176" xr3:uid="{0D2DB345-211F-4017-99BA-0BB41E9A4CAD}" name="Column3167" dataDxfId="13358"/>
    <tableColumn id="3177" xr3:uid="{BDCF942C-84CA-4BB4-8850-35B18ED7DE01}" name="Column3168" dataDxfId="13357"/>
    <tableColumn id="3178" xr3:uid="{8233EC88-F104-4A23-8946-E286C1ACEC73}" name="Column3169" dataDxfId="13356"/>
    <tableColumn id="3179" xr3:uid="{2C575DE2-2022-45C2-80AD-EF88D05440C0}" name="Column3170" dataDxfId="13355"/>
    <tableColumn id="3180" xr3:uid="{BE3783EA-0B0A-4369-A2ED-B5FEF805F585}" name="Column3171" dataDxfId="13354"/>
    <tableColumn id="3181" xr3:uid="{C713CDC1-9596-4783-B17B-F61F276B6656}" name="Column3172" dataDxfId="13353"/>
    <tableColumn id="3182" xr3:uid="{7E214323-5117-414E-9250-B9B0B2B8ABAC}" name="Column3173" dataDxfId="13352"/>
    <tableColumn id="3183" xr3:uid="{557B35E7-6987-4CA7-97F3-FA2B27905A48}" name="Column3174" dataDxfId="13351"/>
    <tableColumn id="3184" xr3:uid="{53E12C92-259A-49F4-82FB-4D4F120B95EC}" name="Column3175" dataDxfId="13350"/>
    <tableColumn id="3185" xr3:uid="{1990878B-5131-434F-9E41-94E90222CA29}" name="Column3176" dataDxfId="13349"/>
    <tableColumn id="3186" xr3:uid="{44FBB484-C5E8-4072-888F-B9A154693D9A}" name="Column3177" dataDxfId="13348"/>
    <tableColumn id="3187" xr3:uid="{4BB4394B-A16A-444B-91A8-271EEA932A97}" name="Column3178" dataDxfId="13347"/>
    <tableColumn id="3188" xr3:uid="{741B3907-622A-4A6B-8090-DDA42AEEC6CE}" name="Column3179" dataDxfId="13346"/>
    <tableColumn id="3189" xr3:uid="{CE6E6129-790B-480C-94F7-D1BB1A195898}" name="Column3180" dataDxfId="13345"/>
    <tableColumn id="3190" xr3:uid="{E028A139-097A-45E3-B40E-C527CB6107A6}" name="Column3181" dataDxfId="13344"/>
    <tableColumn id="3191" xr3:uid="{ECD95CFD-DC85-43AE-8BCE-2156444B4714}" name="Column3182" dataDxfId="13343"/>
    <tableColumn id="3192" xr3:uid="{45C4EFA1-EB6C-450F-86FE-4C7EE1197B0E}" name="Column3183" dataDxfId="13342"/>
    <tableColumn id="3193" xr3:uid="{BF892CD5-0726-44AE-8D18-38694434DD03}" name="Column3184" dataDxfId="13341"/>
    <tableColumn id="3194" xr3:uid="{C0246639-A756-4012-96F8-642B7C52A774}" name="Column3185" dataDxfId="13340"/>
    <tableColumn id="3195" xr3:uid="{5AAEBDE0-8970-45C1-91A3-B5373D2A52A3}" name="Column3186" dataDxfId="13339"/>
    <tableColumn id="3196" xr3:uid="{1A438C98-ACA4-4B7B-9E4F-121A5C5F4A4F}" name="Column3187" dataDxfId="13338"/>
    <tableColumn id="3197" xr3:uid="{0EB3AC1C-C74F-435F-B81A-B476F91B82E7}" name="Column3188" dataDxfId="13337"/>
    <tableColumn id="3198" xr3:uid="{4E154454-139B-4D0C-9325-812E6F90FACB}" name="Column3189" dataDxfId="13336"/>
    <tableColumn id="3199" xr3:uid="{EE9C6C00-C439-4F4D-BFED-83150FDB3A08}" name="Column3190" dataDxfId="13335"/>
    <tableColumn id="3200" xr3:uid="{DBB23ABC-5031-4C11-82CE-0A528E66F32B}" name="Column3191" dataDxfId="13334"/>
    <tableColumn id="3201" xr3:uid="{E08F433F-EF07-458D-8D68-D0FA8EB5079A}" name="Column3192" dataDxfId="13333"/>
    <tableColumn id="3202" xr3:uid="{84079EE7-0144-478D-9A8E-BC792085D2DE}" name="Column3193" dataDxfId="13332"/>
    <tableColumn id="3203" xr3:uid="{CA0613F7-7B98-463E-8FF1-A2A6E5C19F2E}" name="Column3194" dataDxfId="13331"/>
    <tableColumn id="3204" xr3:uid="{D6DD4034-FDE6-498E-9BAA-8B1628B48656}" name="Column3195" dataDxfId="13330"/>
    <tableColumn id="3205" xr3:uid="{2B550408-460B-4ADA-81B9-BFC99E71E5DF}" name="Column3196" dataDxfId="13329"/>
    <tableColumn id="3206" xr3:uid="{93DA189B-97DD-4CA7-87A2-A6C0A8924F25}" name="Column3197" dataDxfId="13328"/>
    <tableColumn id="3207" xr3:uid="{ACBD5718-1778-40E8-BA2F-CD4A34882723}" name="Column3198" dataDxfId="13327"/>
    <tableColumn id="3208" xr3:uid="{D441FFFC-EBB8-4586-B99C-8D00023EAC52}" name="Column3199" dataDxfId="13326"/>
    <tableColumn id="3209" xr3:uid="{3DEC0704-C97F-44C1-9FA0-6459CD9A1F2F}" name="Column3200" dataDxfId="13325"/>
    <tableColumn id="3210" xr3:uid="{CCFAAB55-5BD1-426A-A7FB-56145570800B}" name="Column3201" dataDxfId="13324"/>
    <tableColumn id="3211" xr3:uid="{D49A200E-3BE9-4A90-B067-2F0D21B108C0}" name="Column3202" dataDxfId="13323"/>
    <tableColumn id="3212" xr3:uid="{B1D199C0-8894-4BB8-AB64-23A22D948F49}" name="Column3203" dataDxfId="13322"/>
    <tableColumn id="3213" xr3:uid="{2730E55A-3663-4B7D-811C-1F9E88728672}" name="Column3204" dataDxfId="13321"/>
    <tableColumn id="3214" xr3:uid="{7BBE339B-CB0C-44C8-AD09-A4217145C036}" name="Column3205" dataDxfId="13320"/>
    <tableColumn id="3215" xr3:uid="{601B00E1-0EDF-42C7-904F-AE2C7FDBC0B2}" name="Column3206" dataDxfId="13319"/>
    <tableColumn id="3216" xr3:uid="{65E424A1-F3C0-4E58-B57A-47DA53F1AC62}" name="Column3207" dataDxfId="13318"/>
    <tableColumn id="3217" xr3:uid="{FB0E5772-FB03-4042-B8F4-215FB6D2A82E}" name="Column3208" dataDxfId="13317"/>
    <tableColumn id="3218" xr3:uid="{DE5A5393-67F9-437F-A545-4A10B508AADC}" name="Column3209" dataDxfId="13316"/>
    <tableColumn id="3219" xr3:uid="{B0F0678C-8F51-49EB-9EE6-A1073D76B06C}" name="Column3210" dataDxfId="13315"/>
    <tableColumn id="3220" xr3:uid="{77EBF762-1CF9-48E3-AB0B-3E0B13ABF91B}" name="Column3211" dataDxfId="13314"/>
    <tableColumn id="3221" xr3:uid="{1E414204-D376-452E-B706-65149DCA38B5}" name="Column3212" dataDxfId="13313"/>
    <tableColumn id="3222" xr3:uid="{181F0B63-8462-467F-81B3-34DA72C0D012}" name="Column3213" dataDxfId="13312"/>
    <tableColumn id="3223" xr3:uid="{77487D07-167F-48AB-A71A-90276FF285D0}" name="Column3214" dataDxfId="13311"/>
    <tableColumn id="3224" xr3:uid="{ABF8EE9B-2D35-454A-BE9D-2EA2F1EC7D6A}" name="Column3215" dataDxfId="13310"/>
    <tableColumn id="3225" xr3:uid="{03976ED8-2BF2-427A-A60C-CC61F8F75B55}" name="Column3216" dataDxfId="13309"/>
    <tableColumn id="3226" xr3:uid="{35676B34-C988-432D-8A31-0EE39DE83FCC}" name="Column3217" dataDxfId="13308"/>
    <tableColumn id="3227" xr3:uid="{E65B967C-A010-49F8-8A53-4240AD12B32D}" name="Column3218" dataDxfId="13307"/>
    <tableColumn id="3228" xr3:uid="{8BDFF0F5-B164-4C4F-82D7-8D3B09740F60}" name="Column3219" dataDxfId="13306"/>
    <tableColumn id="3229" xr3:uid="{05250EAD-5E41-4DF2-8DBE-3A6608D60C0A}" name="Column3220" dataDxfId="13305"/>
    <tableColumn id="3230" xr3:uid="{71D3FF69-E786-4814-B8B9-020A80C32574}" name="Column3221" dataDxfId="13304"/>
    <tableColumn id="3231" xr3:uid="{398070D0-6DEE-443E-985F-076E4C1799E1}" name="Column3222" dataDxfId="13303"/>
    <tableColumn id="3232" xr3:uid="{B519CDA4-5BEC-4839-80F5-8620027DDFD5}" name="Column3223" dataDxfId="13302"/>
    <tableColumn id="3233" xr3:uid="{5E8D7CAD-5FCE-4D79-B5BB-8A3273F84AEE}" name="Column3224" dataDxfId="13301"/>
    <tableColumn id="3234" xr3:uid="{9AF4BCBB-AB12-4FF7-B3D0-DAAD47334649}" name="Column3225" dataDxfId="13300"/>
    <tableColumn id="3235" xr3:uid="{FD611D0D-EABF-4AA9-970F-FEAD98BF2294}" name="Column3226" dataDxfId="13299"/>
    <tableColumn id="3236" xr3:uid="{2F4F3366-1CA0-4973-83A5-C7DA54DBAA82}" name="Column3227" dataDxfId="13298"/>
    <tableColumn id="3237" xr3:uid="{8CC0C2AF-7D57-4AC9-81A7-2ECB7D170C35}" name="Column3228" dataDxfId="13297"/>
    <tableColumn id="3238" xr3:uid="{937280C6-2C6D-4CD9-B712-E9E83C207C12}" name="Column3229" dataDxfId="13296"/>
    <tableColumn id="3239" xr3:uid="{76494DB0-0646-43B5-8C3E-612F656FF2E4}" name="Column3230" dataDxfId="13295"/>
    <tableColumn id="3240" xr3:uid="{AEAC59B3-BF44-4691-A352-0F5799D7831D}" name="Column3231" dataDxfId="13294"/>
    <tableColumn id="3241" xr3:uid="{184E24A0-DAB1-4AA0-8F1B-12479D281A06}" name="Column3232" dataDxfId="13293"/>
    <tableColumn id="3242" xr3:uid="{FEFDD4FF-5CE0-4A6B-9FD8-432FDE4F1756}" name="Column3233" dataDxfId="13292"/>
    <tableColumn id="3243" xr3:uid="{69C744AA-5CD3-4EE0-B4F3-50607A9B2ACF}" name="Column3234" dataDxfId="13291"/>
    <tableColumn id="3244" xr3:uid="{EC6114C7-FD6C-4CCE-BD38-5D52E19062C9}" name="Column3235" dataDxfId="13290"/>
    <tableColumn id="3245" xr3:uid="{6400D5F2-0831-441E-A1EE-413D74F6E632}" name="Column3236" dataDxfId="13289"/>
    <tableColumn id="3246" xr3:uid="{75EA6BC1-DCF4-4D9D-80AC-45DD1ABAB60E}" name="Column3237" dataDxfId="13288"/>
    <tableColumn id="3247" xr3:uid="{37E5ED18-3143-4445-95E9-62C97A0F0D4E}" name="Column3238" dataDxfId="13287"/>
    <tableColumn id="3248" xr3:uid="{4F84F3BA-19DA-4230-B544-B11107F9F490}" name="Column3239" dataDxfId="13286"/>
    <tableColumn id="3249" xr3:uid="{AB72523C-B67A-4B21-BA1B-F96AB71ADE2D}" name="Column3240" dataDxfId="13285"/>
    <tableColumn id="3250" xr3:uid="{28E80972-A65F-4E97-9325-E47FC5E1C9FD}" name="Column3241" dataDxfId="13284"/>
    <tableColumn id="3251" xr3:uid="{308B314F-BFF6-45DC-9DB3-E49CE2BE5D74}" name="Column3242" dataDxfId="13283"/>
    <tableColumn id="3252" xr3:uid="{D3AA529A-ABD0-40BD-BC84-8D52CFF6214D}" name="Column3243" dataDxfId="13282"/>
    <tableColumn id="3253" xr3:uid="{3AFD4BA9-18EF-4AAF-A5A9-AB4747593885}" name="Column3244" dataDxfId="13281"/>
    <tableColumn id="3254" xr3:uid="{F8940BDC-6D61-4290-A505-F8776A4DB918}" name="Column3245" dataDxfId="13280"/>
    <tableColumn id="3255" xr3:uid="{C908C62C-7782-4465-95A5-122C32D88BA0}" name="Column3246" dataDxfId="13279"/>
    <tableColumn id="3256" xr3:uid="{4BD1A568-A2B3-45A1-AC59-A612988F2875}" name="Column3247" dataDxfId="13278"/>
    <tableColumn id="3257" xr3:uid="{DE3AC6EB-F079-4BA8-BBDA-9E37630114CE}" name="Column3248" dataDxfId="13277"/>
    <tableColumn id="3258" xr3:uid="{33F7DD38-06DA-440A-A090-F7054E565F4A}" name="Column3249" dataDxfId="13276"/>
    <tableColumn id="3259" xr3:uid="{BFE15F95-DA78-4271-8494-F48CC16AD2AD}" name="Column3250" dataDxfId="13275"/>
    <tableColumn id="3260" xr3:uid="{529DDED0-202D-4BFC-8FF6-0C5DA49F5BAF}" name="Column3251" dataDxfId="13274"/>
    <tableColumn id="3261" xr3:uid="{71A2EE7D-4395-4623-9EE9-C694535D29FE}" name="Column3252" dataDxfId="13273"/>
    <tableColumn id="3262" xr3:uid="{59109B2E-A61F-4E53-B6E1-35B80CFC2780}" name="Column3253" dataDxfId="13272"/>
    <tableColumn id="3263" xr3:uid="{8F9B60EE-2BBB-428E-9858-82F3BB68B0F4}" name="Column3254" dataDxfId="13271"/>
    <tableColumn id="3264" xr3:uid="{3156EFD7-AB11-4911-BA53-BCBCF32CFE88}" name="Column3255" dataDxfId="13270"/>
    <tableColumn id="3265" xr3:uid="{6B3D2C0C-F021-4751-93CB-ABFE04D2B6C5}" name="Column3256" dataDxfId="13269"/>
    <tableColumn id="3266" xr3:uid="{29E0647F-294D-4FAD-A8C0-5F4281A868D3}" name="Column3257" dataDxfId="13268"/>
    <tableColumn id="3267" xr3:uid="{66309660-8FFB-4E05-8315-433066BB00AB}" name="Column3258" dataDxfId="13267"/>
    <tableColumn id="3268" xr3:uid="{8B4FC0BA-EEF3-4A28-9EDC-1A0F83043FDC}" name="Column3259" dataDxfId="13266"/>
    <tableColumn id="3269" xr3:uid="{C554519D-0394-4933-A8CB-D0FE2EA28428}" name="Column3260" dataDxfId="13265"/>
    <tableColumn id="3270" xr3:uid="{F9C3BE3B-00BF-4E0A-B725-E785C858ACDA}" name="Column3261" dataDxfId="13264"/>
    <tableColumn id="3271" xr3:uid="{F9FBA06D-860D-4017-8AFF-47CF2E3781A7}" name="Column3262" dataDxfId="13263"/>
    <tableColumn id="3272" xr3:uid="{98091107-C172-4402-A44F-EE92D03A7EFD}" name="Column3263" dataDxfId="13262"/>
    <tableColumn id="3273" xr3:uid="{C388DCB6-BB54-48CC-9F20-8090C4D6458C}" name="Column3264" dataDxfId="13261"/>
    <tableColumn id="3274" xr3:uid="{0769397B-F252-4FA4-915C-3B07DC6C9243}" name="Column3265" dataDxfId="13260"/>
    <tableColumn id="3275" xr3:uid="{3E2CC4C8-E5C2-4EB3-B9CF-F0AC962950D8}" name="Column3266" dataDxfId="13259"/>
    <tableColumn id="3276" xr3:uid="{ECC131A4-C32B-48B4-8CC8-8E1023000859}" name="Column3267" dataDxfId="13258"/>
    <tableColumn id="3277" xr3:uid="{6A099FFB-67C7-4075-8EA1-377DA80AA22C}" name="Column3268" dataDxfId="13257"/>
    <tableColumn id="3278" xr3:uid="{0E1914A2-B131-4238-84F9-70D503A1B5F0}" name="Column3269" dataDxfId="13256"/>
    <tableColumn id="3279" xr3:uid="{F544FFDB-D73D-4997-9CEB-B3057FFE4D95}" name="Column3270" dataDxfId="13255"/>
    <tableColumn id="3280" xr3:uid="{A526A25C-AFA0-4D3F-94C3-80109E146F53}" name="Column3271" dataDxfId="13254"/>
    <tableColumn id="3281" xr3:uid="{B8B541B1-2FB2-4AB5-A4C8-8004623DD4E0}" name="Column3272" dataDxfId="13253"/>
    <tableColumn id="3282" xr3:uid="{12B2526B-5B6B-4082-93F6-2224AD55549D}" name="Column3273" dataDxfId="13252"/>
    <tableColumn id="3283" xr3:uid="{DCBB4627-7DE6-4C8B-8BCA-A24DA158D8BC}" name="Column3274" dataDxfId="13251"/>
    <tableColumn id="3284" xr3:uid="{AE0DC390-2C17-45CD-9A7D-1AC9CAA2CF10}" name="Column3275" dataDxfId="13250"/>
    <tableColumn id="3285" xr3:uid="{E3E84691-B823-4869-BE86-F1262409E7B9}" name="Column3276" dataDxfId="13249"/>
    <tableColumn id="3286" xr3:uid="{EDE1DD58-D739-4B2E-91B8-B1CE763649BE}" name="Column3277" dataDxfId="13248"/>
    <tableColumn id="3287" xr3:uid="{330E9231-9083-4444-BCBB-69F57E5D732A}" name="Column3278" dataDxfId="13247"/>
    <tableColumn id="3288" xr3:uid="{04501CB8-9903-49B0-9869-D50341662328}" name="Column3279" dataDxfId="13246"/>
    <tableColumn id="3289" xr3:uid="{534A4B5C-7C7E-43E0-B14E-4DA0778ABED4}" name="Column3280" dataDxfId="13245"/>
    <tableColumn id="3290" xr3:uid="{EACB09A7-1596-4FC2-AE98-A3B5E9E125C7}" name="Column3281" dataDxfId="13244"/>
    <tableColumn id="3291" xr3:uid="{74067ACA-A4E7-4321-9DB1-F6827241B5CA}" name="Column3282" dataDxfId="13243"/>
    <tableColumn id="3292" xr3:uid="{97779EAF-F1F7-4401-A4FC-E4C085F70130}" name="Column3283" dataDxfId="13242"/>
    <tableColumn id="3293" xr3:uid="{98B9CC7A-D3E0-4B04-B0D0-86700B10F607}" name="Column3284" dataDxfId="13241"/>
    <tableColumn id="3294" xr3:uid="{A24BFF02-644B-4A0A-9E6C-8FF0F9A28988}" name="Column3285" dataDxfId="13240"/>
    <tableColumn id="3295" xr3:uid="{14EBD915-E157-499F-AC5C-9E34707A6904}" name="Column3286" dataDxfId="13239"/>
    <tableColumn id="3296" xr3:uid="{712EB6E4-E0B6-46AE-9C05-104B689AD7CA}" name="Column3287" dataDxfId="13238"/>
    <tableColumn id="3297" xr3:uid="{C4481BF9-0DC8-43F4-97B3-08FFB753CC41}" name="Column3288" dataDxfId="13237"/>
    <tableColumn id="3298" xr3:uid="{9E778A51-4118-4CE7-A2E7-2CB1A8B134AD}" name="Column3289" dataDxfId="13236"/>
    <tableColumn id="3299" xr3:uid="{8D3CC1FB-1E28-4915-962F-709680F74BEF}" name="Column3290" dataDxfId="13235"/>
    <tableColumn id="3300" xr3:uid="{58F08396-9E5A-4FA3-A1C0-0AE54309E614}" name="Column3291" dataDxfId="13234"/>
    <tableColumn id="3301" xr3:uid="{90CA5D4D-9389-437D-B2DB-88B369EA2AEF}" name="Column3292" dataDxfId="13233"/>
    <tableColumn id="3302" xr3:uid="{A25CA12B-8439-4DC0-9BD3-14765BD06AB3}" name="Column3293" dataDxfId="13232"/>
    <tableColumn id="3303" xr3:uid="{5CF5CBF1-731F-4799-A4A0-C59A4E68A86A}" name="Column3294" dataDxfId="13231"/>
    <tableColumn id="3304" xr3:uid="{F7E2DF59-CA51-4A69-AF07-5A8DDAB255A7}" name="Column3295" dataDxfId="13230"/>
    <tableColumn id="3305" xr3:uid="{396CB322-E0FF-4A73-8202-29F3E236AB68}" name="Column3296" dataDxfId="13229"/>
    <tableColumn id="3306" xr3:uid="{5BEE13EC-9A4D-42F3-ABA6-A3AC3AD573B1}" name="Column3297" dataDxfId="13228"/>
    <tableColumn id="3307" xr3:uid="{E72CDE4D-24A8-47C4-BFCF-38B9BB03BF1A}" name="Column3298" dataDxfId="13227"/>
    <tableColumn id="3308" xr3:uid="{760CB756-B69C-4ECB-9425-AD234942BE04}" name="Column3299" dataDxfId="13226"/>
    <tableColumn id="3309" xr3:uid="{CCA193B7-9181-4096-BFB2-A2AD0271EBE0}" name="Column3300" dataDxfId="13225"/>
    <tableColumn id="3310" xr3:uid="{9028F85F-3B15-4E8B-BDB3-527B6058DB43}" name="Column3301" dataDxfId="13224"/>
    <tableColumn id="3311" xr3:uid="{794CF192-F8EF-46A2-8214-2C943B38E3BC}" name="Column3302" dataDxfId="13223"/>
    <tableColumn id="3312" xr3:uid="{074CB42B-B229-48FD-8E3A-9B1E4048B0F6}" name="Column3303" dataDxfId="13222"/>
    <tableColumn id="3313" xr3:uid="{E4867383-D181-41A1-B876-54B923E5F2F7}" name="Column3304" dataDxfId="13221"/>
    <tableColumn id="3314" xr3:uid="{3B5522B4-9C4D-4EAB-82BC-3E52AEB1790E}" name="Column3305" dataDxfId="13220"/>
    <tableColumn id="3315" xr3:uid="{E5F851A0-FD29-46EE-911B-5AFC1213A483}" name="Column3306" dataDxfId="13219"/>
    <tableColumn id="3316" xr3:uid="{069CB821-6C2A-4F0C-88ED-1A32578F4761}" name="Column3307" dataDxfId="13218"/>
    <tableColumn id="3317" xr3:uid="{4A5CE79E-F1F8-49F5-AB20-63652AE9FE97}" name="Column3308" dataDxfId="13217"/>
    <tableColumn id="3318" xr3:uid="{DD4BC9F8-A267-40B3-9C3B-C50FE41DAF34}" name="Column3309" dataDxfId="13216"/>
    <tableColumn id="3319" xr3:uid="{5E901ECE-6981-4E13-A502-9C7EE913F2D2}" name="Column3310" dataDxfId="13215"/>
    <tableColumn id="3320" xr3:uid="{3F049B78-8D05-48F3-9135-142EDDBD4158}" name="Column3311" dataDxfId="13214"/>
    <tableColumn id="3321" xr3:uid="{6B4BAEE4-2E6F-4458-9010-E8F8D2B73A81}" name="Column3312" dataDxfId="13213"/>
    <tableColumn id="3322" xr3:uid="{1F59FC1E-9D70-43AA-BC61-99D2F22A27BF}" name="Column3313" dataDxfId="13212"/>
    <tableColumn id="3323" xr3:uid="{E08EEC74-3876-48D2-8247-7124DFA003FA}" name="Column3314" dataDxfId="13211"/>
    <tableColumn id="3324" xr3:uid="{85BBA716-D2F5-4378-B72C-B4015F2EAFC4}" name="Column3315" dataDxfId="13210"/>
    <tableColumn id="3325" xr3:uid="{865B657B-F857-4991-A0ED-12564F51847C}" name="Column3316" dataDxfId="13209"/>
    <tableColumn id="3326" xr3:uid="{EF57C0DC-BF7E-4776-8436-B6FFCDCEF1E5}" name="Column3317" dataDxfId="13208"/>
    <tableColumn id="3327" xr3:uid="{0391B93F-C214-4562-8A8A-24D3870EFED1}" name="Column3318" dataDxfId="13207"/>
    <tableColumn id="3328" xr3:uid="{1A3A6E98-FFB7-4B9F-A40C-1D0E3DC19911}" name="Column3319" dataDxfId="13206"/>
    <tableColumn id="3329" xr3:uid="{4B42106A-63CC-45DA-99BE-8C28DE727254}" name="Column3320" dataDxfId="13205"/>
    <tableColumn id="3330" xr3:uid="{E66ED419-2F67-4F1A-A8E1-D308128834FD}" name="Column3321" dataDxfId="13204"/>
    <tableColumn id="3331" xr3:uid="{242AC55A-CA97-4ECE-9744-299CA4E305D8}" name="Column3322" dataDxfId="13203"/>
    <tableColumn id="3332" xr3:uid="{A060194F-1BAC-44E2-8B44-D7F5BCE0C264}" name="Column3323" dataDxfId="13202"/>
    <tableColumn id="3333" xr3:uid="{1CC1F233-309E-4065-B746-0C55A66D4E8D}" name="Column3324" dataDxfId="13201"/>
    <tableColumn id="3334" xr3:uid="{D8D8ABF1-B361-40E7-B81A-E4D2DD00DE68}" name="Column3325" dataDxfId="13200"/>
    <tableColumn id="3335" xr3:uid="{883ABBA6-A910-472D-A8C8-023FB84F923E}" name="Column3326" dataDxfId="13199"/>
    <tableColumn id="3336" xr3:uid="{8C74CBA6-D220-4894-92DD-6152384D110F}" name="Column3327" dataDxfId="13198"/>
    <tableColumn id="3337" xr3:uid="{ABF3962E-5469-4C29-AD47-538FA684E882}" name="Column3328" dataDxfId="13197"/>
    <tableColumn id="3338" xr3:uid="{7569D13F-79B3-4191-B689-3BC9E0042499}" name="Column3329" dataDxfId="13196"/>
    <tableColumn id="3339" xr3:uid="{C102B1D4-FB46-4B56-AEE8-BDC815ECD096}" name="Column3330" dataDxfId="13195"/>
    <tableColumn id="3340" xr3:uid="{503A5910-48F5-4BC0-A2DA-DA268944135B}" name="Column3331" dataDxfId="13194"/>
    <tableColumn id="3341" xr3:uid="{FB0E61C1-489E-490E-925C-C307C05F91A4}" name="Column3332" dataDxfId="13193"/>
    <tableColumn id="3342" xr3:uid="{2B016712-2369-47D4-9AC7-C29B72E35C95}" name="Column3333" dataDxfId="13192"/>
    <tableColumn id="3343" xr3:uid="{3805E772-3BAC-415A-8886-0E7752CDD1B9}" name="Column3334" dataDxfId="13191"/>
    <tableColumn id="3344" xr3:uid="{2C984280-8B9E-4A73-8902-434F624E1E0E}" name="Column3335" dataDxfId="13190"/>
    <tableColumn id="3345" xr3:uid="{CB2367C7-126F-47B4-8B78-56CE7E006BEB}" name="Column3336" dataDxfId="13189"/>
    <tableColumn id="3346" xr3:uid="{F29EADD2-2667-4487-8650-273A4C449C50}" name="Column3337" dataDxfId="13188"/>
    <tableColumn id="3347" xr3:uid="{F2A799C6-8B6C-4FB3-9A53-B311EBF0C074}" name="Column3338" dataDxfId="13187"/>
    <tableColumn id="3348" xr3:uid="{23066C78-482D-4533-ABEC-A71056FE45ED}" name="Column3339" dataDxfId="13186"/>
    <tableColumn id="3349" xr3:uid="{94EB7DC3-94CC-4A1B-B3AE-E382C950E432}" name="Column3340" dataDxfId="13185"/>
    <tableColumn id="3350" xr3:uid="{0AC1CA08-19FB-48CA-9B10-E7B001B2085F}" name="Column3341" dataDxfId="13184"/>
    <tableColumn id="3351" xr3:uid="{C7495DA3-7DCE-4132-8DE7-C05A1CBEBFE9}" name="Column3342" dataDxfId="13183"/>
    <tableColumn id="3352" xr3:uid="{7E408D0B-3E40-46DE-B3F7-A3FBA75B5981}" name="Column3343" dataDxfId="13182"/>
    <tableColumn id="3353" xr3:uid="{C4D61DED-5187-40B7-A3EC-B12594CC84FD}" name="Column3344" dataDxfId="13181"/>
    <tableColumn id="3354" xr3:uid="{2579A1AC-BFA1-4314-B13D-415A51027EF1}" name="Column3345" dataDxfId="13180"/>
    <tableColumn id="3355" xr3:uid="{102FC2A8-DD7D-4DD5-BDC4-E16D725A4C86}" name="Column3346" dataDxfId="13179"/>
    <tableColumn id="3356" xr3:uid="{E2792FFE-A505-41AF-A2FA-63D6936271C7}" name="Column3347" dataDxfId="13178"/>
    <tableColumn id="3357" xr3:uid="{3074AFC8-D37E-43BD-AFBE-D6FB5351D950}" name="Column3348" dataDxfId="13177"/>
    <tableColumn id="3358" xr3:uid="{5564C805-C736-4C4F-8867-E0083274DAF8}" name="Column3349" dataDxfId="13176"/>
    <tableColumn id="3359" xr3:uid="{E185482C-F358-4687-BF5F-9A8B3FA38D74}" name="Column3350" dataDxfId="13175"/>
    <tableColumn id="3360" xr3:uid="{D88CAB20-E615-41F9-824B-0751D84A7D5A}" name="Column3351" dataDxfId="13174"/>
    <tableColumn id="3361" xr3:uid="{ACB1EE8E-7DB9-42DB-B76C-C31AE2CF157C}" name="Column3352" dataDxfId="13173"/>
    <tableColumn id="3362" xr3:uid="{A03D05F8-B966-4FCD-9CF2-ACA00F4FA9BE}" name="Column3353" dataDxfId="13172"/>
    <tableColumn id="3363" xr3:uid="{E4D9EF4D-631C-4C70-97F5-70B3DDA7C250}" name="Column3354" dataDxfId="13171"/>
    <tableColumn id="3364" xr3:uid="{0BB2853C-E5A1-4C28-9455-185C6D80D1A4}" name="Column3355" dataDxfId="13170"/>
    <tableColumn id="3365" xr3:uid="{5CA30BB4-B5EC-464C-8DC5-51C9BB1C51E5}" name="Column3356" dataDxfId="13169"/>
    <tableColumn id="3366" xr3:uid="{05EDBC35-3E6F-4ECB-BCDF-DFCC2674CA0C}" name="Column3357" dataDxfId="13168"/>
    <tableColumn id="3367" xr3:uid="{053C85FF-1671-436D-B594-D3A6700D30CA}" name="Column3358" dataDxfId="13167"/>
    <tableColumn id="3368" xr3:uid="{4E72E794-94CD-4AD7-A30C-B35268E876A1}" name="Column3359" dataDxfId="13166"/>
    <tableColumn id="3369" xr3:uid="{1E8A0CB8-5826-49A2-B6BC-5A2F844E60CE}" name="Column3360" dataDxfId="13165"/>
    <tableColumn id="3370" xr3:uid="{ADB99683-541D-4788-99D2-D4FA00E07210}" name="Column3361" dataDxfId="13164"/>
    <tableColumn id="3371" xr3:uid="{79314E40-5FCA-4770-B9DE-09495284EEAA}" name="Column3362" dataDxfId="13163"/>
    <tableColumn id="3372" xr3:uid="{508FE544-7AC9-49A2-898B-7DA6DBA2008E}" name="Column3363" dataDxfId="13162"/>
    <tableColumn id="3373" xr3:uid="{9196219F-2DE4-45B8-9112-FCBB01799233}" name="Column3364" dataDxfId="13161"/>
    <tableColumn id="3374" xr3:uid="{6271BC73-6170-40C2-9E77-73AC6C57EB6A}" name="Column3365" dataDxfId="13160"/>
    <tableColumn id="3375" xr3:uid="{1E1E3E16-028B-483E-B8F4-DB1BA0B5E152}" name="Column3366" dataDxfId="13159"/>
    <tableColumn id="3376" xr3:uid="{24FAEFD1-B198-43B0-B8FA-244B186D7550}" name="Column3367" dataDxfId="13158"/>
    <tableColumn id="3377" xr3:uid="{8464A5FC-974B-4D89-B235-C61F42DBB2B5}" name="Column3368" dataDxfId="13157"/>
    <tableColumn id="3378" xr3:uid="{B217F447-6E92-4CC8-ADC6-28781F015B1B}" name="Column3369" dataDxfId="13156"/>
    <tableColumn id="3379" xr3:uid="{EB20B6A0-A46A-499D-8B72-5C91BAC68B6B}" name="Column3370" dataDxfId="13155"/>
    <tableColumn id="3380" xr3:uid="{B3A5A211-525D-4A05-A46A-9A5CB528E825}" name="Column3371" dataDxfId="13154"/>
    <tableColumn id="3381" xr3:uid="{D2BA1261-8C4E-4936-A2D0-79E2FA617186}" name="Column3372" dataDxfId="13153"/>
    <tableColumn id="3382" xr3:uid="{7D5DCD8C-E46C-42BB-B790-E90E9A6AD85B}" name="Column3373" dataDxfId="13152"/>
    <tableColumn id="3383" xr3:uid="{8CBA5616-787A-4E4B-AD0D-9C91286E7CB9}" name="Column3374" dataDxfId="13151"/>
    <tableColumn id="3384" xr3:uid="{0B925B8F-C64D-44EA-A370-438D05DCD751}" name="Column3375" dataDxfId="13150"/>
    <tableColumn id="3385" xr3:uid="{616499DD-2185-430D-9BCD-76B2512ACF48}" name="Column3376" dataDxfId="13149"/>
    <tableColumn id="3386" xr3:uid="{77D6F19E-0D29-455A-BA8F-0DB125E483BC}" name="Column3377" dataDxfId="13148"/>
    <tableColumn id="3387" xr3:uid="{0723F239-CC52-4E98-BF0B-3FF915E192D6}" name="Column3378" dataDxfId="13147"/>
    <tableColumn id="3388" xr3:uid="{C1D1C391-336A-43BE-AEED-D93ACD808F01}" name="Column3379" dataDxfId="13146"/>
    <tableColumn id="3389" xr3:uid="{EFF3DD0A-2428-4CF7-AE9C-8BC5F00A59FE}" name="Column3380" dataDxfId="13145"/>
    <tableColumn id="3390" xr3:uid="{DB8716EA-C047-4F70-B96F-88EF9D5A3729}" name="Column3381" dataDxfId="13144"/>
    <tableColumn id="3391" xr3:uid="{3EDF9350-88C9-4230-BE4E-AE2B99B2710A}" name="Column3382" dataDxfId="13143"/>
    <tableColumn id="3392" xr3:uid="{A1D15130-0BB5-4A73-B99A-218AEDA7D955}" name="Column3383" dataDxfId="13142"/>
    <tableColumn id="3393" xr3:uid="{B4810850-287F-44B0-87B2-B2783A8114C4}" name="Column3384" dataDxfId="13141"/>
    <tableColumn id="3394" xr3:uid="{0A76D347-D048-4CD3-9446-BAD19A000EC3}" name="Column3385" dataDxfId="13140"/>
    <tableColumn id="3395" xr3:uid="{198D35DA-005D-43EB-A069-47F307C816EF}" name="Column3386" dataDxfId="13139"/>
    <tableColumn id="3396" xr3:uid="{7521FA3F-E8EF-4BE1-B9BB-8D6E707833EB}" name="Column3387" dataDxfId="13138"/>
    <tableColumn id="3397" xr3:uid="{466E0216-DA1A-4E59-8693-EAC0CDFCE263}" name="Column3388" dataDxfId="13137"/>
    <tableColumn id="3398" xr3:uid="{CC09A0EE-C4E6-4D0C-9113-CAC6D8654F6C}" name="Column3389" dataDxfId="13136"/>
    <tableColumn id="3399" xr3:uid="{EBC6DA47-145E-45E2-A883-945CB7A20D64}" name="Column3390" dataDxfId="13135"/>
    <tableColumn id="3400" xr3:uid="{16A8B50C-E83F-4001-8DC0-6F55194B7B89}" name="Column3391" dataDxfId="13134"/>
    <tableColumn id="3401" xr3:uid="{3E956A3E-D177-4357-8B21-07E6751C442C}" name="Column3392" dataDxfId="13133"/>
    <tableColumn id="3402" xr3:uid="{6109E629-0967-488D-879A-F7A7FD943542}" name="Column3393" dataDxfId="13132"/>
    <tableColumn id="3403" xr3:uid="{D566EBFD-4B5B-40C9-A81A-48955B163C69}" name="Column3394" dataDxfId="13131"/>
    <tableColumn id="3404" xr3:uid="{EC419C9F-FF72-4517-B990-E2980D3A7E13}" name="Column3395" dataDxfId="13130"/>
    <tableColumn id="3405" xr3:uid="{2CA243D1-CFB4-4691-A4AB-53892315F08C}" name="Column3396" dataDxfId="13129"/>
    <tableColumn id="3406" xr3:uid="{A9FFF9D5-170D-48EB-8749-577BF18F75F5}" name="Column3397" dataDxfId="13128"/>
    <tableColumn id="3407" xr3:uid="{906FE19D-4AD2-4154-86BD-1C22E5E0F5EA}" name="Column3398" dataDxfId="13127"/>
    <tableColumn id="3408" xr3:uid="{07387BB2-ED15-430B-BE21-06BF73687EDE}" name="Column3399" dataDxfId="13126"/>
    <tableColumn id="3409" xr3:uid="{EF093B7F-E656-4EDF-956B-D48DC4F7E474}" name="Column3400" dataDxfId="13125"/>
    <tableColumn id="3410" xr3:uid="{987BAFA0-B371-4628-8B62-360A2F17E935}" name="Column3401" dataDxfId="13124"/>
    <tableColumn id="3411" xr3:uid="{7F5575FE-E739-4675-B8F5-8521EA229C5A}" name="Column3402" dataDxfId="13123"/>
    <tableColumn id="3412" xr3:uid="{0C0CF9E8-F5B8-4E02-8986-A431607EA8ED}" name="Column3403" dataDxfId="13122"/>
    <tableColumn id="3413" xr3:uid="{FC9A4F48-67BB-4885-A897-90D3E6A7E55C}" name="Column3404" dataDxfId="13121"/>
    <tableColumn id="3414" xr3:uid="{CFDA045D-6478-4B8F-86C9-E27270DDB190}" name="Column3405" dataDxfId="13120"/>
    <tableColumn id="3415" xr3:uid="{8E0046B9-AD24-42AB-BA18-A478E4C40244}" name="Column3406" dataDxfId="13119"/>
    <tableColumn id="3416" xr3:uid="{B07A2EAB-13FA-4324-9B86-DC3ACD77973B}" name="Column3407" dataDxfId="13118"/>
    <tableColumn id="3417" xr3:uid="{FB62D899-DF7B-4ECE-BF66-C6F96C66BB1F}" name="Column3408" dataDxfId="13117"/>
    <tableColumn id="3418" xr3:uid="{2849C8C3-41C2-4A07-AAA1-569C1735BDB5}" name="Column3409" dataDxfId="13116"/>
    <tableColumn id="3419" xr3:uid="{0193CDE4-6260-4007-9A4E-DB6D98DDFCB3}" name="Column3410" dataDxfId="13115"/>
    <tableColumn id="3420" xr3:uid="{4DBFC98E-636F-4AE0-A1D6-139B53FE047E}" name="Column3411" dataDxfId="13114"/>
    <tableColumn id="3421" xr3:uid="{3B7A7095-AECF-474E-A9F8-66D7951FB786}" name="Column3412" dataDxfId="13113"/>
    <tableColumn id="3422" xr3:uid="{167EBB20-0DE4-48AC-8659-AA7B70864E14}" name="Column3413" dataDxfId="13112"/>
    <tableColumn id="3423" xr3:uid="{66ACC946-69A2-450A-92BB-5CA1BCCE7FFF}" name="Column3414" dataDxfId="13111"/>
    <tableColumn id="3424" xr3:uid="{8759D06B-306F-4902-B66B-099DD303C865}" name="Column3415" dataDxfId="13110"/>
    <tableColumn id="3425" xr3:uid="{1157F435-2B20-44E9-91CE-780B303B601D}" name="Column3416" dataDxfId="13109"/>
    <tableColumn id="3426" xr3:uid="{7D37B3CF-217A-432D-B2E7-B1A9177E3C10}" name="Column3417" dataDxfId="13108"/>
    <tableColumn id="3427" xr3:uid="{2E1CF8C4-EA06-4559-A67D-52B91101CC9B}" name="Column3418" dataDxfId="13107"/>
    <tableColumn id="3428" xr3:uid="{FD8312D9-4F82-4C82-8E18-25D0CBECE36F}" name="Column3419" dataDxfId="13106"/>
    <tableColumn id="3429" xr3:uid="{3405B019-AF21-49CA-852F-8C68A3B35169}" name="Column3420" dataDxfId="13105"/>
    <tableColumn id="3430" xr3:uid="{A02A859E-D95A-4AA9-8BC6-39B572B78D7D}" name="Column3421" dataDxfId="13104"/>
    <tableColumn id="3431" xr3:uid="{39FEC994-DD5F-4C59-B8A4-BF8EDB26063B}" name="Column3422" dataDxfId="13103"/>
    <tableColumn id="3432" xr3:uid="{848656FD-96C1-45A0-8F44-15FD87E613BA}" name="Column3423" dataDxfId="13102"/>
    <tableColumn id="3433" xr3:uid="{CBBA19B4-8142-4A9E-9EF1-F7972423D603}" name="Column3424" dataDxfId="13101"/>
    <tableColumn id="3434" xr3:uid="{15D241E3-7188-4085-8E1A-CF0314C2CA60}" name="Column3425" dataDxfId="13100"/>
    <tableColumn id="3435" xr3:uid="{7F7E72B2-9541-4B72-B658-8B08B13988FD}" name="Column3426" dataDxfId="13099"/>
    <tableColumn id="3436" xr3:uid="{337FB767-C9D0-4DE7-8C1B-37937D664530}" name="Column3427" dataDxfId="13098"/>
    <tableColumn id="3437" xr3:uid="{1143C456-1E1B-4E1A-AD97-EDE9BBBF6639}" name="Column3428" dataDxfId="13097"/>
    <tableColumn id="3438" xr3:uid="{31583147-D5EE-42D6-BE4E-C1F8F224C39D}" name="Column3429" dataDxfId="13096"/>
    <tableColumn id="3439" xr3:uid="{455EB710-FAE5-49C6-ACEA-A5AE0A8FCF0A}" name="Column3430" dataDxfId="13095"/>
    <tableColumn id="3440" xr3:uid="{F14B5B59-5B86-4D9B-AAAF-FFEF80ABD656}" name="Column3431" dataDxfId="13094"/>
    <tableColumn id="3441" xr3:uid="{3B04407A-4D51-4576-9AA6-B27BF30653CF}" name="Column3432" dataDxfId="13093"/>
    <tableColumn id="3442" xr3:uid="{24230F30-4257-471E-9D54-2FD67F481FE1}" name="Column3433" dataDxfId="13092"/>
    <tableColumn id="3443" xr3:uid="{68401B23-69BF-4704-8191-0D67DD95FD68}" name="Column3434" dataDxfId="13091"/>
    <tableColumn id="3444" xr3:uid="{11761693-B9FF-4423-A6E2-E2C134F842BE}" name="Column3435" dataDxfId="13090"/>
    <tableColumn id="3445" xr3:uid="{8F5E3B6B-2B2C-44B5-A3C1-79069BCB382D}" name="Column3436" dataDxfId="13089"/>
    <tableColumn id="3446" xr3:uid="{3EA020C8-DDCE-420E-8957-E49DC3595DC2}" name="Column3437" dataDxfId="13088"/>
    <tableColumn id="3447" xr3:uid="{532EE26D-B788-442F-B8DF-271B2286E55F}" name="Column3438" dataDxfId="13087"/>
    <tableColumn id="3448" xr3:uid="{51244919-266E-4C21-8959-45B127CC6788}" name="Column3439" dataDxfId="13086"/>
    <tableColumn id="3449" xr3:uid="{5C53467E-08D8-4450-BD7B-6F2103DFE52E}" name="Column3440" dataDxfId="13085"/>
    <tableColumn id="3450" xr3:uid="{8075DE0D-560E-4CCD-B1A8-04EF0CA3C4FA}" name="Column3441" dataDxfId="13084"/>
    <tableColumn id="3451" xr3:uid="{A5F30FC7-EBBE-4300-B143-D5B88C00051E}" name="Column3442" dataDxfId="13083"/>
    <tableColumn id="3452" xr3:uid="{49E6D386-2A8F-4DDE-8058-E6B4CF82E813}" name="Column3443" dataDxfId="13082"/>
    <tableColumn id="3453" xr3:uid="{C9133075-E706-42F4-848B-9AABB60AD277}" name="Column3444" dataDxfId="13081"/>
    <tableColumn id="3454" xr3:uid="{7493B5D8-1070-4EF4-8A38-E65310030BDC}" name="Column3445" dataDxfId="13080"/>
    <tableColumn id="3455" xr3:uid="{BA645016-11A6-4696-99B5-665C91289477}" name="Column3446" dataDxfId="13079"/>
    <tableColumn id="3456" xr3:uid="{79071F26-CBBE-4068-9F43-A40808D38E5E}" name="Column3447" dataDxfId="13078"/>
    <tableColumn id="3457" xr3:uid="{DEBB85E5-BEDD-4A49-A330-63C5E163FE2C}" name="Column3448" dataDxfId="13077"/>
    <tableColumn id="3458" xr3:uid="{C3DD6927-5914-4284-B994-F12F0FF5AA54}" name="Column3449" dataDxfId="13076"/>
    <tableColumn id="3459" xr3:uid="{B6D15763-406C-4C84-8142-DB4561D1642E}" name="Column3450" dataDxfId="13075"/>
    <tableColumn id="3460" xr3:uid="{60311850-1894-41A8-8FAB-FF104D1BD5D7}" name="Column3451" dataDxfId="13074"/>
    <tableColumn id="3461" xr3:uid="{A20BAE80-7CAB-4908-81A0-D7BFF9C04AAD}" name="Column3452" dataDxfId="13073"/>
    <tableColumn id="3462" xr3:uid="{E0A5572B-D977-4491-A63F-70B52F6960AE}" name="Column3453" dataDxfId="13072"/>
    <tableColumn id="3463" xr3:uid="{45C57DC6-DD70-4501-B2A3-053227821477}" name="Column3454" dataDxfId="13071"/>
    <tableColumn id="3464" xr3:uid="{9B2DBD91-04A0-4CC7-BFA3-2F7EF90ED1B1}" name="Column3455" dataDxfId="13070"/>
    <tableColumn id="3465" xr3:uid="{797D8C54-E6D2-4130-8CD4-3DEBD63B7C2B}" name="Column3456" dataDxfId="13069"/>
    <tableColumn id="3466" xr3:uid="{ACB1D691-A821-4186-83D5-5F72F989887C}" name="Column3457" dataDxfId="13068"/>
    <tableColumn id="3467" xr3:uid="{40AD89DD-849B-4B41-8DB8-E4A1697C6683}" name="Column3458" dataDxfId="13067"/>
    <tableColumn id="3468" xr3:uid="{9553E91F-76F8-451A-882B-1A9EB5AC736E}" name="Column3459" dataDxfId="13066"/>
    <tableColumn id="3469" xr3:uid="{42BCA951-9784-40C2-9BF9-16B54EC665A9}" name="Column3460" dataDxfId="13065"/>
    <tableColumn id="3470" xr3:uid="{56D84E53-C7C2-4998-AF49-DCB25DC41E66}" name="Column3461" dataDxfId="13064"/>
    <tableColumn id="3471" xr3:uid="{CE546304-ACAF-482D-A0D1-7DB8A72FAD46}" name="Column3462" dataDxfId="13063"/>
    <tableColumn id="3472" xr3:uid="{D1CF21CA-A62F-46AE-81EA-90434ED3069F}" name="Column3463" dataDxfId="13062"/>
    <tableColumn id="3473" xr3:uid="{43215F92-AAFC-4935-AF53-A30F55B2A522}" name="Column3464" dataDxfId="13061"/>
    <tableColumn id="3474" xr3:uid="{AB74FB7A-4A21-48EF-A1CA-B3B320B6CE09}" name="Column3465" dataDxfId="13060"/>
    <tableColumn id="3475" xr3:uid="{FD31505D-33E1-4BB0-807A-F561144A651E}" name="Column3466" dataDxfId="13059"/>
    <tableColumn id="3476" xr3:uid="{94416DDC-B82F-413D-83D5-7D448E64B97F}" name="Column3467" dataDxfId="13058"/>
    <tableColumn id="3477" xr3:uid="{A26E8B71-6134-4EBE-9C06-111EC8C1DCA1}" name="Column3468" dataDxfId="13057"/>
    <tableColumn id="3478" xr3:uid="{9D6ABDB7-E40A-4EA3-B913-405E2A1A7826}" name="Column3469" dataDxfId="13056"/>
    <tableColumn id="3479" xr3:uid="{842A82E0-FCC4-4A15-8B60-F9825F640D1A}" name="Column3470" dataDxfId="13055"/>
    <tableColumn id="3480" xr3:uid="{101A73D6-908C-4B24-9BFC-91E65AFF6BCC}" name="Column3471" dataDxfId="13054"/>
    <tableColumn id="3481" xr3:uid="{05ECBF76-C43C-4F86-B975-EEDFEF5968C7}" name="Column3472" dataDxfId="13053"/>
    <tableColumn id="3482" xr3:uid="{24381F84-DF87-4E25-A2A7-88CDE5A0FBB1}" name="Column3473" dataDxfId="13052"/>
    <tableColumn id="3483" xr3:uid="{5D69554B-18E4-4696-9EB9-48DD1E283856}" name="Column3474" dataDxfId="13051"/>
    <tableColumn id="3484" xr3:uid="{E6840C1F-A996-4B95-8CAE-462A9073EB98}" name="Column3475" dataDxfId="13050"/>
    <tableColumn id="3485" xr3:uid="{937BAA4D-62EC-46FB-93A5-68AA18FD401E}" name="Column3476" dataDxfId="13049"/>
    <tableColumn id="3486" xr3:uid="{B977D6AE-EBCB-4ED5-AEEF-60518DC6045C}" name="Column3477" dataDxfId="13048"/>
    <tableColumn id="3487" xr3:uid="{28EAEDF4-131A-4FF2-A9A2-BF88871222F8}" name="Column3478" dataDxfId="13047"/>
    <tableColumn id="3488" xr3:uid="{486071E1-756D-4AF8-9D04-CCB66D5FD31B}" name="Column3479" dataDxfId="13046"/>
    <tableColumn id="3489" xr3:uid="{602DB20F-D8D3-43C2-A3EF-850BBB42D305}" name="Column3480" dataDxfId="13045"/>
    <tableColumn id="3490" xr3:uid="{00A73BE8-E7AE-4FDE-81B1-7AEE0CF1E3DA}" name="Column3481" dataDxfId="13044"/>
    <tableColumn id="3491" xr3:uid="{8AD63BF8-3748-4BD9-B0C1-2CA6921EE4EA}" name="Column3482" dataDxfId="13043"/>
    <tableColumn id="3492" xr3:uid="{60D048F0-B50D-4764-A78F-0DAD1AAC50AF}" name="Column3483" dataDxfId="13042"/>
    <tableColumn id="3493" xr3:uid="{6EBB1370-9AE1-49FA-BA28-225B44C2E95F}" name="Column3484" dataDxfId="13041"/>
    <tableColumn id="3494" xr3:uid="{C353EC82-2F7F-40DC-ADEF-D439E21D842B}" name="Column3485" dataDxfId="13040"/>
    <tableColumn id="3495" xr3:uid="{2098F1FB-4AC8-4A3B-912B-C6F7D2F40EC6}" name="Column3486" dataDxfId="13039"/>
    <tableColumn id="3496" xr3:uid="{FC1CF871-0C91-4122-90A3-6C3C0F6C030B}" name="Column3487" dataDxfId="13038"/>
    <tableColumn id="3497" xr3:uid="{FF113871-9BA0-4D92-8468-4877DABB248C}" name="Column3488" dataDxfId="13037"/>
    <tableColumn id="3498" xr3:uid="{ADA2CC27-FB13-4FD2-A14C-807B7BDB317B}" name="Column3489" dataDxfId="13036"/>
    <tableColumn id="3499" xr3:uid="{DDA86789-A3FA-4222-9AB2-B25B9DAF7B84}" name="Column3490" dataDxfId="13035"/>
    <tableColumn id="3500" xr3:uid="{DF60DE32-B5AA-4124-922C-A92F59A32B48}" name="Column3491" dataDxfId="13034"/>
    <tableColumn id="3501" xr3:uid="{E1A95572-A6AC-47C3-8C02-E467EED06A39}" name="Column3492" dataDxfId="13033"/>
    <tableColumn id="3502" xr3:uid="{D959C0EE-2229-44B9-9B43-5DBEEC84BB1B}" name="Column3493" dataDxfId="13032"/>
    <tableColumn id="3503" xr3:uid="{59B6AC3D-C8CB-4238-A380-D9AC4B7F018F}" name="Column3494" dataDxfId="13031"/>
    <tableColumn id="3504" xr3:uid="{A13A23DA-15C2-4061-9734-C9E0728212BE}" name="Column3495" dataDxfId="13030"/>
    <tableColumn id="3505" xr3:uid="{4BAA8426-83B5-441E-B3CF-84C0578F9C0D}" name="Column3496" dataDxfId="13029"/>
    <tableColumn id="3506" xr3:uid="{5950C757-1141-46EB-BF9E-5BFC929F00D2}" name="Column3497" dataDxfId="13028"/>
    <tableColumn id="3507" xr3:uid="{4094DECA-904E-4DAC-B9BC-EC563CF32546}" name="Column3498" dataDxfId="13027"/>
    <tableColumn id="3508" xr3:uid="{518365CA-978D-4779-9649-8A036F62A040}" name="Column3499" dataDxfId="13026"/>
    <tableColumn id="3509" xr3:uid="{B8BB8C77-6A32-4E3B-A742-2BA34D52AB61}" name="Column3500" dataDxfId="13025"/>
    <tableColumn id="3510" xr3:uid="{44FF8D4F-A4B0-436F-B2D8-E1FAF9A5C4FF}" name="Column3501" dataDxfId="13024"/>
    <tableColumn id="3511" xr3:uid="{AD58AD0F-1C44-4613-BB0D-980F5F9A1D8F}" name="Column3502" dataDxfId="13023"/>
    <tableColumn id="3512" xr3:uid="{6A53FC36-D220-4CE4-B767-13A6ED6D6D9A}" name="Column3503" dataDxfId="13022"/>
    <tableColumn id="3513" xr3:uid="{8A7048C1-92BE-4F53-914A-F434F0CA9FFB}" name="Column3504" dataDxfId="13021"/>
    <tableColumn id="3514" xr3:uid="{12AE2A07-6A85-4CAD-A99D-4165E8F6199E}" name="Column3505" dataDxfId="13020"/>
    <tableColumn id="3515" xr3:uid="{0A257FB2-D933-41BA-A8C7-6FC7CE8C4C0D}" name="Column3506" dataDxfId="13019"/>
    <tableColumn id="3516" xr3:uid="{896146FC-80A4-4CB1-88F5-F32E5AA0EF04}" name="Column3507" dataDxfId="13018"/>
    <tableColumn id="3517" xr3:uid="{42344AC9-166C-4F3F-B655-57BC80B33B65}" name="Column3508" dataDxfId="13017"/>
    <tableColumn id="3518" xr3:uid="{2100B006-B931-4725-8F22-7277B110C807}" name="Column3509" dataDxfId="13016"/>
    <tableColumn id="3519" xr3:uid="{C8C2902F-E5F3-4095-8724-842FDD3E992F}" name="Column3510" dataDxfId="13015"/>
    <tableColumn id="3520" xr3:uid="{8B6604CE-34CD-4D20-A3E2-88EFA7A61955}" name="Column3511" dataDxfId="13014"/>
    <tableColumn id="3521" xr3:uid="{F323C473-03FE-4BBB-A1A7-BF14088162D5}" name="Column3512" dataDxfId="13013"/>
    <tableColumn id="3522" xr3:uid="{81551370-6F22-469D-BD8E-63F89059B697}" name="Column3513" dataDxfId="13012"/>
    <tableColumn id="3523" xr3:uid="{7AED9516-33BC-49F0-96CE-236687301682}" name="Column3514" dataDxfId="13011"/>
    <tableColumn id="3524" xr3:uid="{92115322-A90C-4883-8444-B83BBF70E9F6}" name="Column3515" dataDxfId="13010"/>
    <tableColumn id="3525" xr3:uid="{5EBD3AA5-DBE3-4F9F-A316-BBB71CAE5A9D}" name="Column3516" dataDxfId="13009"/>
    <tableColumn id="3526" xr3:uid="{BFBCF4DC-2B55-4B56-8122-F492BD3220F5}" name="Column3517" dataDxfId="13008"/>
    <tableColumn id="3527" xr3:uid="{7F9D95B4-C4FC-4A97-8C79-4901EBE74272}" name="Column3518" dataDxfId="13007"/>
    <tableColumn id="3528" xr3:uid="{AD766D46-6451-487D-B0A1-20EFDBC9685D}" name="Column3519" dataDxfId="13006"/>
    <tableColumn id="3529" xr3:uid="{D6308214-9536-41D3-87F6-7F4E0F5DA754}" name="Column3520" dataDxfId="13005"/>
    <tableColumn id="3530" xr3:uid="{75CE45CC-276F-4304-9058-E5E88D471E7D}" name="Column3521" dataDxfId="13004"/>
    <tableColumn id="3531" xr3:uid="{BE6AB346-7611-46EC-9A25-71C39953372E}" name="Column3522" dataDxfId="13003"/>
    <tableColumn id="3532" xr3:uid="{5565E5DE-647D-4E56-83E6-CCA9B2EDDAAF}" name="Column3523" dataDxfId="13002"/>
    <tableColumn id="3533" xr3:uid="{7587B470-DE98-45B0-A60D-9770CBF25256}" name="Column3524" dataDxfId="13001"/>
    <tableColumn id="3534" xr3:uid="{279A9B1A-86F5-46E0-96AE-F0B4EC40BA38}" name="Column3525" dataDxfId="13000"/>
    <tableColumn id="3535" xr3:uid="{B4F788CE-3775-4249-BF07-3ACB481B120A}" name="Column3526" dataDxfId="12999"/>
    <tableColumn id="3536" xr3:uid="{B68FBD2B-444D-418F-A07D-B321A0DDC24A}" name="Column3527" dataDxfId="12998"/>
    <tableColumn id="3537" xr3:uid="{E0447915-BE49-4F64-B0F3-39162B06F100}" name="Column3528" dataDxfId="12997"/>
    <tableColumn id="3538" xr3:uid="{0BF8D1C7-7007-4658-97DA-7639505A6B4B}" name="Column3529" dataDxfId="12996"/>
    <tableColumn id="3539" xr3:uid="{D0B4B009-85F9-4907-BF87-EA4DBD00FD50}" name="Column3530" dataDxfId="12995"/>
    <tableColumn id="3540" xr3:uid="{EE68982C-A42A-49A9-A15D-35A7BD2AF875}" name="Column3531" dataDxfId="12994"/>
    <tableColumn id="3541" xr3:uid="{D7D96256-0317-4D61-BD9E-3975F099DE22}" name="Column3532" dataDxfId="12993"/>
    <tableColumn id="3542" xr3:uid="{CC5E693E-8CC6-43B3-99A4-465C579281C2}" name="Column3533" dataDxfId="12992"/>
    <tableColumn id="3543" xr3:uid="{A5A9B03C-3E84-4733-B886-80D01F0A91D1}" name="Column3534" dataDxfId="12991"/>
    <tableColumn id="3544" xr3:uid="{47754BEF-EE61-4E50-B723-5E9AAF669196}" name="Column3535" dataDxfId="12990"/>
    <tableColumn id="3545" xr3:uid="{ABF3E4E3-E680-426E-B3FA-6CD870D1A748}" name="Column3536" dataDxfId="12989"/>
    <tableColumn id="3546" xr3:uid="{079DB2DB-76D8-4F78-BD54-880A588A6A47}" name="Column3537" dataDxfId="12988"/>
    <tableColumn id="3547" xr3:uid="{3A26DDC6-19A4-4E30-AD6C-6B076036C410}" name="Column3538" dataDxfId="12987"/>
    <tableColumn id="3548" xr3:uid="{FC865978-5BF9-4259-A9F9-FE27BB736B1B}" name="Column3539" dataDxfId="12986"/>
    <tableColumn id="3549" xr3:uid="{6FF29BCC-2622-4FA3-BA19-7B4445A1B310}" name="Column3540" dataDxfId="12985"/>
    <tableColumn id="3550" xr3:uid="{8A5E777A-A2A5-4E3D-9022-C90AB981618E}" name="Column3541" dataDxfId="12984"/>
    <tableColumn id="3551" xr3:uid="{ED175FBA-94C0-4C9B-B6DC-DDE831A92A84}" name="Column3542" dataDxfId="12983"/>
    <tableColumn id="3552" xr3:uid="{2FC1D299-1384-4BA5-96C7-5E5698586CB5}" name="Column3543" dataDxfId="12982"/>
    <tableColumn id="3553" xr3:uid="{B00E004C-FB4A-4C78-B650-B79163FB90D5}" name="Column3544" dataDxfId="12981"/>
    <tableColumn id="3554" xr3:uid="{2B251447-E490-4CFB-A80F-5DAA341DD185}" name="Column3545" dataDxfId="12980"/>
    <tableColumn id="3555" xr3:uid="{5ABE0D33-BECA-4D85-9AAB-DCE74BB418C7}" name="Column3546" dataDxfId="12979"/>
    <tableColumn id="3556" xr3:uid="{1359657A-5D3F-4DFF-A3DE-8D6EA54D93AB}" name="Column3547" dataDxfId="12978"/>
    <tableColumn id="3557" xr3:uid="{05B0F4CF-490F-4A2B-ADCD-DAF2B0403E78}" name="Column3548" dataDxfId="12977"/>
    <tableColumn id="3558" xr3:uid="{71CACBDB-3DD5-4CB7-BE7D-20456AF4A5CA}" name="Column3549" dataDxfId="12976"/>
    <tableColumn id="3559" xr3:uid="{15004A40-F78D-4F4F-950E-42449770C93A}" name="Column3550" dataDxfId="12975"/>
    <tableColumn id="3560" xr3:uid="{55A9D041-7BE8-4645-BB91-3EE4ACEFF387}" name="Column3551" dataDxfId="12974"/>
    <tableColumn id="3561" xr3:uid="{A1A19936-B597-4C6D-AFB0-1050EF39D0C7}" name="Column3552" dataDxfId="12973"/>
    <tableColumn id="3562" xr3:uid="{E9DD0181-C6B5-4326-B6E5-36E310635184}" name="Column3553" dataDxfId="12972"/>
    <tableColumn id="3563" xr3:uid="{4A7B1024-EFE9-45CA-868E-842899E8651B}" name="Column3554" dataDxfId="12971"/>
    <tableColumn id="3564" xr3:uid="{AB60D73C-55A2-4557-806D-D7BD7859F961}" name="Column3555" dataDxfId="12970"/>
    <tableColumn id="3565" xr3:uid="{C5617546-8CDC-412D-9A94-62B63701E8A6}" name="Column3556" dataDxfId="12969"/>
    <tableColumn id="3566" xr3:uid="{8A9CA98E-420A-40C0-9BB0-71EC4F3B9E35}" name="Column3557" dataDxfId="12968"/>
    <tableColumn id="3567" xr3:uid="{4E318D5F-6346-4D73-AF5D-251B21E85EBB}" name="Column3558" dataDxfId="12967"/>
    <tableColumn id="3568" xr3:uid="{778D1804-AA10-47FA-BD66-797DFD568E29}" name="Column3559" dataDxfId="12966"/>
    <tableColumn id="3569" xr3:uid="{A432D846-09C1-4A28-AD7B-C3B756AA0783}" name="Column3560" dataDxfId="12965"/>
    <tableColumn id="3570" xr3:uid="{5CA470A6-B62D-46F3-9F60-26215DBF6622}" name="Column3561" dataDxfId="12964"/>
    <tableColumn id="3571" xr3:uid="{D4E57919-9E6F-482F-BC17-25EE641ABBBD}" name="Column3562" dataDxfId="12963"/>
    <tableColumn id="3572" xr3:uid="{1CAA0EBC-B089-440C-87DB-3AA5C5C85C95}" name="Column3563" dataDxfId="12962"/>
    <tableColumn id="3573" xr3:uid="{B7C6849B-7EA1-406D-B0FE-3BF06A96878E}" name="Column3564" dataDxfId="12961"/>
    <tableColumn id="3574" xr3:uid="{B767D23A-C082-47DC-905C-669DF65CD2B6}" name="Column3565" dataDxfId="12960"/>
    <tableColumn id="3575" xr3:uid="{6B9B44F6-C720-4A40-BEE9-53C9FC67F1B6}" name="Column3566" dataDxfId="12959"/>
    <tableColumn id="3576" xr3:uid="{93C48A9E-A481-4978-9B3E-A776AE51E5C2}" name="Column3567" dataDxfId="12958"/>
    <tableColumn id="3577" xr3:uid="{2D7F5C7C-0FDF-46CD-B614-32F49BC88BE0}" name="Column3568" dataDxfId="12957"/>
    <tableColumn id="3578" xr3:uid="{420992C0-C736-4AE8-A413-91DB50EC9698}" name="Column3569" dataDxfId="12956"/>
    <tableColumn id="3579" xr3:uid="{A9CBC3EC-1927-4C14-8077-B910CB780981}" name="Column3570" dataDxfId="12955"/>
    <tableColumn id="3580" xr3:uid="{0A7A4D86-918D-4A45-A374-EA360D12E3BA}" name="Column3571" dataDxfId="12954"/>
    <tableColumn id="3581" xr3:uid="{5AC6EAB0-11C0-43FA-8AA2-706F6D1BD3EA}" name="Column3572" dataDxfId="12953"/>
    <tableColumn id="3582" xr3:uid="{DA51B345-2F3A-4B49-9D47-AB7911C1B750}" name="Column3573" dataDxfId="12952"/>
    <tableColumn id="3583" xr3:uid="{A035EE65-7541-4724-8A63-359EE81DDFC0}" name="Column3574" dataDxfId="12951"/>
    <tableColumn id="3584" xr3:uid="{C46E1A06-77C9-4E7C-8E2D-D7CF9319A7A1}" name="Column3575" dataDxfId="12950"/>
    <tableColumn id="3585" xr3:uid="{D01E9F1E-6D25-4153-821C-5593FB8DB78D}" name="Column3576" dataDxfId="12949"/>
    <tableColumn id="3586" xr3:uid="{F88E18FC-DCB1-4C36-BF3A-0B9D94380709}" name="Column3577" dataDxfId="12948"/>
    <tableColumn id="3587" xr3:uid="{70B7F478-2806-422E-B6E7-02F5FC06D2E1}" name="Column3578" dataDxfId="12947"/>
    <tableColumn id="3588" xr3:uid="{293DE62E-CD49-45B4-A425-E2CC33973DA4}" name="Column3579" dataDxfId="12946"/>
    <tableColumn id="3589" xr3:uid="{F847B94E-2596-473C-9E90-1BE0A01ACD2A}" name="Column3580" dataDxfId="12945"/>
    <tableColumn id="3590" xr3:uid="{B6D5B078-9B5A-403C-8AC9-EEA3F55F91CD}" name="Column3581" dataDxfId="12944"/>
    <tableColumn id="3591" xr3:uid="{28833E60-3836-4F2E-ACEF-16ABD96C809F}" name="Column3582" dataDxfId="12943"/>
    <tableColumn id="3592" xr3:uid="{A7A3A780-6381-4F93-94BB-66A65C3857D4}" name="Column3583" dataDxfId="12942"/>
    <tableColumn id="3593" xr3:uid="{680FCDDD-C39A-4776-B0BB-68A2F8A04CEF}" name="Column3584" dataDxfId="12941"/>
    <tableColumn id="3594" xr3:uid="{C2BF3349-9782-4285-AB97-6AF845DAE8AD}" name="Column3585" dataDxfId="12940"/>
    <tableColumn id="3595" xr3:uid="{87F32BEF-DD6A-4CF0-8800-308C02851733}" name="Column3586" dataDxfId="12939"/>
    <tableColumn id="3596" xr3:uid="{44214395-7C25-4279-915D-A6236CEE388E}" name="Column3587" dataDxfId="12938"/>
    <tableColumn id="3597" xr3:uid="{E34FB75C-8C0B-4211-9A5E-7A86414E3191}" name="Column3588" dataDxfId="12937"/>
    <tableColumn id="3598" xr3:uid="{6D5312BA-06E5-48AA-A6AB-703A8FFCA661}" name="Column3589" dataDxfId="12936"/>
    <tableColumn id="3599" xr3:uid="{EF9C1E80-1D44-4253-B12C-8A53EADF85CB}" name="Column3590" dataDxfId="12935"/>
    <tableColumn id="3600" xr3:uid="{E81CAC8B-258D-4DAE-B063-DCE8080FB4DD}" name="Column3591" dataDxfId="12934"/>
    <tableColumn id="3601" xr3:uid="{95BA605E-8646-4959-95C4-B630DBCA23B6}" name="Column3592" dataDxfId="12933"/>
    <tableColumn id="3602" xr3:uid="{015D9D71-33A0-48DF-B295-AFE1199240A5}" name="Column3593" dataDxfId="12932"/>
    <tableColumn id="3603" xr3:uid="{80BCF600-AD1E-4D60-A8FE-AB893D4CBCB6}" name="Column3594" dataDxfId="12931"/>
    <tableColumn id="3604" xr3:uid="{905142FE-FE9C-472C-9AB1-8E1CABDE5690}" name="Column3595" dataDxfId="12930"/>
    <tableColumn id="3605" xr3:uid="{CEC5230E-004D-4230-A2FA-AA8C7FE1B12C}" name="Column3596" dataDxfId="12929"/>
    <tableColumn id="3606" xr3:uid="{AD91F087-2A01-4DB4-8B27-15AF62750F22}" name="Column3597" dataDxfId="12928"/>
    <tableColumn id="3607" xr3:uid="{209368E6-D1A0-4C16-8450-067F624DB8AD}" name="Column3598" dataDxfId="12927"/>
    <tableColumn id="3608" xr3:uid="{4B3F97F2-370F-4AD5-AE90-774D02A34D8A}" name="Column3599" dataDxfId="12926"/>
    <tableColumn id="3609" xr3:uid="{374AF15A-2507-471A-97AB-87DE30108E11}" name="Column3600" dataDxfId="12925"/>
    <tableColumn id="3610" xr3:uid="{58C961D4-71AA-4E4E-9669-049B9A93CE6E}" name="Column3601" dataDxfId="12924"/>
    <tableColumn id="3611" xr3:uid="{7F395236-DC6B-46DB-8954-904D82F314FC}" name="Column3602" dataDxfId="12923"/>
    <tableColumn id="3612" xr3:uid="{6907DF0C-0FD6-4BEF-8608-2B26FBC1A4F8}" name="Column3603" dataDxfId="12922"/>
    <tableColumn id="3613" xr3:uid="{2AFC5AB1-7D05-4EEA-949C-56018648DD22}" name="Column3604" dataDxfId="12921"/>
    <tableColumn id="3614" xr3:uid="{4DBBDFF0-5665-4609-9F59-8F63396AACD4}" name="Column3605" dataDxfId="12920"/>
    <tableColumn id="3615" xr3:uid="{0B92F5C7-DEF8-4E34-992D-C9512D1BD5DD}" name="Column3606" dataDxfId="12919"/>
    <tableColumn id="3616" xr3:uid="{19F6E5D6-55BB-4E77-AAAB-DBEE7D39FACA}" name="Column3607" dataDxfId="12918"/>
    <tableColumn id="3617" xr3:uid="{098D0CB6-0668-452C-8AC2-FCD26AA7D1D7}" name="Column3608" dataDxfId="12917"/>
    <tableColumn id="3618" xr3:uid="{73429446-4431-48D7-9B3C-60DE9EB6350B}" name="Column3609" dataDxfId="12916"/>
    <tableColumn id="3619" xr3:uid="{BD1E46F4-06F6-48B9-AD6B-A281C65D04A7}" name="Column3610" dataDxfId="12915"/>
    <tableColumn id="3620" xr3:uid="{847CA1EC-AD52-41D4-855C-7F3860A7AEF6}" name="Column3611" dataDxfId="12914"/>
    <tableColumn id="3621" xr3:uid="{081FBC07-640E-4B8B-BDC4-667D2C8CA201}" name="Column3612" dataDxfId="12913"/>
    <tableColumn id="3622" xr3:uid="{528D7CB1-64D9-439D-93AF-604330A54AC4}" name="Column3613" dataDxfId="12912"/>
    <tableColumn id="3623" xr3:uid="{795E62C8-1022-420E-B1A4-03149FBF6AB2}" name="Column3614" dataDxfId="12911"/>
    <tableColumn id="3624" xr3:uid="{0EEFDEC0-814E-4626-918D-97A9FEFFE309}" name="Column3615" dataDxfId="12910"/>
    <tableColumn id="3625" xr3:uid="{5BE9C806-0499-49AB-8BB0-B4BA8D1ADDCD}" name="Column3616" dataDxfId="12909"/>
    <tableColumn id="3626" xr3:uid="{DFFDD11E-B101-43D5-B28A-850DBB87C189}" name="Column3617" dataDxfId="12908"/>
    <tableColumn id="3627" xr3:uid="{3CDCEAC4-05B9-48DC-A3DC-1427E36F07FC}" name="Column3618" dataDxfId="12907"/>
    <tableColumn id="3628" xr3:uid="{75279412-9110-4405-9B22-CCD55693D09F}" name="Column3619" dataDxfId="12906"/>
    <tableColumn id="3629" xr3:uid="{3D2ED4B0-193E-4802-B986-A8587136F7B9}" name="Column3620" dataDxfId="12905"/>
    <tableColumn id="3630" xr3:uid="{F4E673E2-4B2B-497A-A33C-17E4A8CE55CA}" name="Column3621" dataDxfId="12904"/>
    <tableColumn id="3631" xr3:uid="{101748AA-A32D-47F8-99D6-C5ECF13C4A9C}" name="Column3622" dataDxfId="12903"/>
    <tableColumn id="3632" xr3:uid="{8DBA1B83-8140-425B-9AF4-012AE14ACC69}" name="Column3623" dataDxfId="12902"/>
    <tableColumn id="3633" xr3:uid="{3EF01686-9A86-442C-AAE6-F689AEFA2E7F}" name="Column3624" dataDxfId="12901"/>
    <tableColumn id="3634" xr3:uid="{C8887E66-3579-4CBA-9005-D535EAD1CA47}" name="Column3625" dataDxfId="12900"/>
    <tableColumn id="3635" xr3:uid="{1862BAC7-EE8C-405D-913B-2748663BDDD0}" name="Column3626" dataDxfId="12899"/>
    <tableColumn id="3636" xr3:uid="{05A416B1-5F49-4CF4-BF41-B7634D34E287}" name="Column3627" dataDxfId="12898"/>
    <tableColumn id="3637" xr3:uid="{F11BD9AF-B269-4185-9A5C-63CCE14CF4F5}" name="Column3628" dataDxfId="12897"/>
    <tableColumn id="3638" xr3:uid="{7032BE1F-D42B-4DB0-BB14-EFD7C1259047}" name="Column3629" dataDxfId="12896"/>
    <tableColumn id="3639" xr3:uid="{A96172F9-6DC0-4D9C-B6A5-A6E9F98D28D1}" name="Column3630" dataDxfId="12895"/>
    <tableColumn id="3640" xr3:uid="{AF91BA04-5CFE-4211-AF0C-19BA055B5DED}" name="Column3631" dataDxfId="12894"/>
    <tableColumn id="3641" xr3:uid="{4CD54608-8720-41B0-ACE2-EDD8BAF5EE34}" name="Column3632" dataDxfId="12893"/>
    <tableColumn id="3642" xr3:uid="{9EA24883-3817-4229-8374-543079A87567}" name="Column3633" dataDxfId="12892"/>
    <tableColumn id="3643" xr3:uid="{3BAC61C9-869D-48EF-8514-97568B71E93A}" name="Column3634" dataDxfId="12891"/>
    <tableColumn id="3644" xr3:uid="{1F765AA1-A977-445D-938D-602C36543A52}" name="Column3635" dataDxfId="12890"/>
    <tableColumn id="3645" xr3:uid="{995D2446-9443-4C61-8AE1-044965A98DDD}" name="Column3636" dataDxfId="12889"/>
    <tableColumn id="3646" xr3:uid="{76CEB0B9-339F-4FB1-85D8-C0B0E3510608}" name="Column3637" dataDxfId="12888"/>
    <tableColumn id="3647" xr3:uid="{00B928BD-1F19-4BF0-8538-F9BCA14B0FDD}" name="Column3638" dataDxfId="12887"/>
    <tableColumn id="3648" xr3:uid="{82EAF357-A8A8-483E-A1D6-39FEE62E3CD4}" name="Column3639" dataDxfId="12886"/>
    <tableColumn id="3649" xr3:uid="{D5DC8736-2F0A-457B-9389-3C4012E7DB5C}" name="Column3640" dataDxfId="12885"/>
    <tableColumn id="3650" xr3:uid="{5ADA0A12-5459-4FDB-9BF4-89053CA99DCF}" name="Column3641" dataDxfId="12884"/>
    <tableColumn id="3651" xr3:uid="{FC2F4816-EA81-46DC-8002-42F24C64EC9A}" name="Column3642" dataDxfId="12883"/>
    <tableColumn id="3652" xr3:uid="{1B3F4F46-DEEE-4358-979C-0045D2BCFEA0}" name="Column3643" dataDxfId="12882"/>
    <tableColumn id="3653" xr3:uid="{53ABAD94-8D36-48A3-BAEE-86C1D731EABC}" name="Column3644" dataDxfId="12881"/>
    <tableColumn id="3654" xr3:uid="{0DBCCC7A-F989-4F0E-ABF4-E2A057D7D43D}" name="Column3645" dataDxfId="12880"/>
    <tableColumn id="3655" xr3:uid="{5092BC25-D5BB-4291-9EC9-F8A502522E1A}" name="Column3646" dataDxfId="12879"/>
    <tableColumn id="3656" xr3:uid="{81EFB051-EA17-42F4-8444-1357C1E49B46}" name="Column3647" dataDxfId="12878"/>
    <tableColumn id="3657" xr3:uid="{2598F5B4-C6EA-4F47-9711-158434B4AAA5}" name="Column3648" dataDxfId="12877"/>
    <tableColumn id="3658" xr3:uid="{439430BF-2FEB-48B0-A960-85D28E305C6D}" name="Column3649" dataDxfId="12876"/>
    <tableColumn id="3659" xr3:uid="{F46EA06D-82CE-42DF-9264-69FE5E0338FF}" name="Column3650" dataDxfId="12875"/>
    <tableColumn id="3660" xr3:uid="{96E36C12-9B63-46B0-8D69-C3AB1A73C252}" name="Column3651" dataDxfId="12874"/>
    <tableColumn id="3661" xr3:uid="{D6F34B3E-059F-4ECD-A8F2-52FAF00F7890}" name="Column3652" dataDxfId="12873"/>
    <tableColumn id="3662" xr3:uid="{A677A0D3-948F-41E5-AAA6-722769922F45}" name="Column3653" dataDxfId="12872"/>
    <tableColumn id="3663" xr3:uid="{2E7615A6-C20F-4C19-84DD-F266D9084EDD}" name="Column3654" dataDxfId="12871"/>
    <tableColumn id="3664" xr3:uid="{3EE14B26-4DE5-4379-A2DE-9D8C86A47339}" name="Column3655" dataDxfId="12870"/>
    <tableColumn id="3665" xr3:uid="{2E90C81C-6EE9-44F9-960B-CDFBD66351F0}" name="Column3656" dataDxfId="12869"/>
    <tableColumn id="3666" xr3:uid="{85979485-38B8-452D-88B1-2F333A1BC2B5}" name="Column3657" dataDxfId="12868"/>
    <tableColumn id="3667" xr3:uid="{25DF465A-C094-4A48-8A70-55FD2E50EA40}" name="Column3658" dataDxfId="12867"/>
    <tableColumn id="3668" xr3:uid="{F7D41995-CDDE-4227-BDC1-6D1CEDB6FD67}" name="Column3659" dataDxfId="12866"/>
    <tableColumn id="3669" xr3:uid="{BB1317EE-C5C0-4620-95F8-BBC014A0449C}" name="Column3660" dataDxfId="12865"/>
    <tableColumn id="3670" xr3:uid="{6D447E6B-80AC-47EA-B144-0B0B44B689A2}" name="Column3661" dataDxfId="12864"/>
    <tableColumn id="3671" xr3:uid="{B5B9EDB0-AA13-4CD1-89C5-5E0A675E1FA9}" name="Column3662" dataDxfId="12863"/>
    <tableColumn id="3672" xr3:uid="{2AEFD07C-0C27-4E77-81E6-E839E87E6A0F}" name="Column3663" dataDxfId="12862"/>
    <tableColumn id="3673" xr3:uid="{EFAA2914-ECFF-4BF5-8DAA-DC53243C9684}" name="Column3664" dataDxfId="12861"/>
    <tableColumn id="3674" xr3:uid="{DC53055F-6120-42D5-A015-01DBA9DEABA9}" name="Column3665" dataDxfId="12860"/>
    <tableColumn id="3675" xr3:uid="{FC93936A-2EF0-4F62-A97F-97F4BA875CCB}" name="Column3666" dataDxfId="12859"/>
    <tableColumn id="3676" xr3:uid="{49574192-2592-4FFF-A1F1-15D6602E74E7}" name="Column3667" dataDxfId="12858"/>
    <tableColumn id="3677" xr3:uid="{FFDD77BB-399C-456F-8DBF-8C9C639356DA}" name="Column3668" dataDxfId="12857"/>
    <tableColumn id="3678" xr3:uid="{05278A2A-7078-4469-824D-C5DF7ADC9243}" name="Column3669" dataDxfId="12856"/>
    <tableColumn id="3679" xr3:uid="{9CEBE81C-C720-4C24-BB31-9E1AC53BAB07}" name="Column3670" dataDxfId="12855"/>
    <tableColumn id="3680" xr3:uid="{21E6F8D5-B86D-4DE2-8941-FD2EE5E5C736}" name="Column3671" dataDxfId="12854"/>
    <tableColumn id="3681" xr3:uid="{1E73BB66-256F-4D69-A182-93053429E9C3}" name="Column3672" dataDxfId="12853"/>
    <tableColumn id="3682" xr3:uid="{AC729B0A-001C-480E-9CF7-1D2D43202159}" name="Column3673" dataDxfId="12852"/>
    <tableColumn id="3683" xr3:uid="{F53C79DB-B161-4568-B1D3-37BCF67DE667}" name="Column3674" dataDxfId="12851"/>
    <tableColumn id="3684" xr3:uid="{6C7E3260-0F96-4F1D-A3C1-BA0078083C81}" name="Column3675" dataDxfId="12850"/>
    <tableColumn id="3685" xr3:uid="{588C2C9E-8EC2-4523-8305-E1055C4AF038}" name="Column3676" dataDxfId="12849"/>
    <tableColumn id="3686" xr3:uid="{D769A86B-BEF8-42F0-B30E-F7B8A04B7B2C}" name="Column3677" dataDxfId="12848"/>
    <tableColumn id="3687" xr3:uid="{6DA59437-3BB4-4517-BEFB-F5B789CD3978}" name="Column3678" dataDxfId="12847"/>
    <tableColumn id="3688" xr3:uid="{C3E388C9-7CB7-4C48-811E-BE40E7AD7EA3}" name="Column3679" dataDxfId="12846"/>
    <tableColumn id="3689" xr3:uid="{700CC233-CB88-4DC1-88CB-E2E04989A18A}" name="Column3680" dataDxfId="12845"/>
    <tableColumn id="3690" xr3:uid="{AB4EFE9E-C825-4040-A379-BE8254ACB0EC}" name="Column3681" dataDxfId="12844"/>
    <tableColumn id="3691" xr3:uid="{0392F8D6-0EE6-474F-A3F8-47AB308919BE}" name="Column3682" dataDxfId="12843"/>
    <tableColumn id="3692" xr3:uid="{EA350D87-E251-4930-9429-C47E1C241B2A}" name="Column3683" dataDxfId="12842"/>
    <tableColumn id="3693" xr3:uid="{3B1727FE-5F2F-475B-B3EE-40F2E8F9D975}" name="Column3684" dataDxfId="12841"/>
    <tableColumn id="3694" xr3:uid="{A816542A-BC7D-497D-B364-B9D6D50340F2}" name="Column3685" dataDxfId="12840"/>
    <tableColumn id="3695" xr3:uid="{0AF3314B-A7DC-40D0-B07E-47536A78FF8A}" name="Column3686" dataDxfId="12839"/>
    <tableColumn id="3696" xr3:uid="{22FF7182-42C4-4F60-8E8D-84E4B84E1CA5}" name="Column3687" dataDxfId="12838"/>
    <tableColumn id="3697" xr3:uid="{8A36A668-F216-4558-A7EB-08947A742860}" name="Column3688" dataDxfId="12837"/>
    <tableColumn id="3698" xr3:uid="{94B6D33C-594A-43CE-A40B-EC594CD5A794}" name="Column3689" dataDxfId="12836"/>
    <tableColumn id="3699" xr3:uid="{0014864D-2F26-411C-A57A-FC1A036B0EB5}" name="Column3690" dataDxfId="12835"/>
    <tableColumn id="3700" xr3:uid="{4063C69E-5107-4748-A0E0-990CE62E3753}" name="Column3691" dataDxfId="12834"/>
    <tableColumn id="3701" xr3:uid="{A462AE84-5C4A-4BCB-9F3D-9FC2BCFB5949}" name="Column3692" dataDxfId="12833"/>
    <tableColumn id="3702" xr3:uid="{24776007-10BA-467C-BF6A-7AF0D4B502C9}" name="Column3693" dataDxfId="12832"/>
    <tableColumn id="3703" xr3:uid="{35C4D976-4CF5-4D48-8CE7-D4F8E01CD12F}" name="Column3694" dataDxfId="12831"/>
    <tableColumn id="3704" xr3:uid="{85EB88EF-FEF6-432D-8E5D-798E023EFA51}" name="Column3695" dataDxfId="12830"/>
    <tableColumn id="3705" xr3:uid="{5F4DEA5A-2827-4FD9-BEED-0B6EAF7F56F9}" name="Column3696" dataDxfId="12829"/>
    <tableColumn id="3706" xr3:uid="{8BBFE1EF-1E3C-41FB-BE1E-CB896999F2F5}" name="Column3697" dataDxfId="12828"/>
    <tableColumn id="3707" xr3:uid="{60EB7144-1421-4314-B48C-4655E589FBEC}" name="Column3698" dataDxfId="12827"/>
    <tableColumn id="3708" xr3:uid="{E73BBA47-EBF2-4643-B4EE-9A20A14B58D5}" name="Column3699" dataDxfId="12826"/>
    <tableColumn id="3709" xr3:uid="{BE640680-E3D7-4E75-90FF-924E4A7B5729}" name="Column3700" dataDxfId="12825"/>
    <tableColumn id="3710" xr3:uid="{1BA6BDAA-0028-4BC0-B42C-6EC5C6558443}" name="Column3701" dataDxfId="12824"/>
    <tableColumn id="3711" xr3:uid="{6920379C-6B79-4426-BCEC-D0A543B482FC}" name="Column3702" dataDxfId="12823"/>
    <tableColumn id="3712" xr3:uid="{FAC7CF69-318A-4A18-8C91-39CA541C5144}" name="Column3703" dataDxfId="12822"/>
    <tableColumn id="3713" xr3:uid="{F6F4A662-A1BB-41AC-9999-F3F54FB2ABC9}" name="Column3704" dataDxfId="12821"/>
    <tableColumn id="3714" xr3:uid="{55F16439-09CE-425F-A623-4100B46CFD4E}" name="Column3705" dataDxfId="12820"/>
    <tableColumn id="3715" xr3:uid="{82451C17-B1A9-4CBD-B386-B78BAE74A9F6}" name="Column3706" dataDxfId="12819"/>
    <tableColumn id="3716" xr3:uid="{69CD05B9-8395-47F7-BBC0-25371EE61D91}" name="Column3707" dataDxfId="12818"/>
    <tableColumn id="3717" xr3:uid="{3FE395E8-6642-4CAD-BAD6-6F24FFF3230F}" name="Column3708" dataDxfId="12817"/>
    <tableColumn id="3718" xr3:uid="{37B59B83-5F3A-4477-8667-FB0220B118F5}" name="Column3709" dataDxfId="12816"/>
    <tableColumn id="3719" xr3:uid="{BC1DCA46-265D-4E1D-9DF9-D618123C46B6}" name="Column3710" dataDxfId="12815"/>
    <tableColumn id="3720" xr3:uid="{35256C70-4152-4ED2-8063-E754999B2866}" name="Column3711" dataDxfId="12814"/>
    <tableColumn id="3721" xr3:uid="{58E749F6-0E98-4E2B-B53D-AC03E9C803AE}" name="Column3712" dataDxfId="12813"/>
    <tableColumn id="3722" xr3:uid="{79F400C5-6E75-4594-8887-945464505330}" name="Column3713" dataDxfId="12812"/>
    <tableColumn id="3723" xr3:uid="{E324DFE5-A6FF-4B93-BEF2-FEA7B81E6980}" name="Column3714" dataDxfId="12811"/>
    <tableColumn id="3724" xr3:uid="{475FB364-0662-4CD3-B5E8-1C50439FCE7E}" name="Column3715" dataDxfId="12810"/>
    <tableColumn id="3725" xr3:uid="{9B8F97FA-DF3C-4507-B765-38DF8057FB14}" name="Column3716" dataDxfId="12809"/>
    <tableColumn id="3726" xr3:uid="{39D8939A-1591-4415-A14F-6CD9EF0FC8E5}" name="Column3717" dataDxfId="12808"/>
    <tableColumn id="3727" xr3:uid="{36E7032F-4509-4A22-92E0-A8FDDB7B8962}" name="Column3718" dataDxfId="12807"/>
    <tableColumn id="3728" xr3:uid="{9F354DB9-B29A-464F-BE0E-1BAE8A99FA94}" name="Column3719" dataDxfId="12806"/>
    <tableColumn id="3729" xr3:uid="{94BAD178-648A-447A-9F58-C2C7666FCF4F}" name="Column3720" dataDxfId="12805"/>
    <tableColumn id="3730" xr3:uid="{F31E35BB-4563-432D-ADF3-24C838E6BF2F}" name="Column3721" dataDxfId="12804"/>
    <tableColumn id="3731" xr3:uid="{4DCEB24F-D13B-4D3A-8157-6215EEA3B0BA}" name="Column3722" dataDxfId="12803"/>
    <tableColumn id="3732" xr3:uid="{8DA356B9-FE76-424F-BAD2-706A480820BA}" name="Column3723" dataDxfId="12802"/>
    <tableColumn id="3733" xr3:uid="{2074B209-77EF-41CF-82C6-658E3AA760EF}" name="Column3724" dataDxfId="12801"/>
    <tableColumn id="3734" xr3:uid="{2438B18C-047F-4158-92CD-7495DAD09225}" name="Column3725" dataDxfId="12800"/>
    <tableColumn id="3735" xr3:uid="{33E9A1CE-A7F9-409D-9065-72E75E6B3D0C}" name="Column3726" dataDxfId="12799"/>
    <tableColumn id="3736" xr3:uid="{6F541534-190E-46E3-B1BA-71A862E1BA99}" name="Column3727" dataDxfId="12798"/>
    <tableColumn id="3737" xr3:uid="{861D082B-096F-4AC3-9246-A9F1E9AAFD98}" name="Column3728" dataDxfId="12797"/>
    <tableColumn id="3738" xr3:uid="{AA3C0F11-6F87-4B01-ABDF-22A2C78FBCA6}" name="Column3729" dataDxfId="12796"/>
    <tableColumn id="3739" xr3:uid="{A5C2A7B8-68B2-4C22-97AA-987FFF4ED1BC}" name="Column3730" dataDxfId="12795"/>
    <tableColumn id="3740" xr3:uid="{EEC95F97-90C6-41B7-A5A2-D2B285F97750}" name="Column3731" dataDxfId="12794"/>
    <tableColumn id="3741" xr3:uid="{0F184F1A-FEC2-404A-9A17-D563F06F5A6D}" name="Column3732" dataDxfId="12793"/>
    <tableColumn id="3742" xr3:uid="{6A183B63-3544-40DD-8AA0-7C5401B03EC7}" name="Column3733" dataDxfId="12792"/>
    <tableColumn id="3743" xr3:uid="{9E4A475C-1797-4AA7-BE31-75A494C6989C}" name="Column3734" dataDxfId="12791"/>
    <tableColumn id="3744" xr3:uid="{75CAE072-C0B6-44F0-A5A7-B137ECC547CB}" name="Column3735" dataDxfId="12790"/>
    <tableColumn id="3745" xr3:uid="{E7A20FEE-7257-41E1-AF36-2FE45531241F}" name="Column3736" dataDxfId="12789"/>
    <tableColumn id="3746" xr3:uid="{1A9958FA-DB39-4D95-B063-87A7C1A6C954}" name="Column3737" dataDxfId="12788"/>
    <tableColumn id="3747" xr3:uid="{3915B60E-AD8A-444C-B41B-E1BACF994DD4}" name="Column3738" dataDxfId="12787"/>
    <tableColumn id="3748" xr3:uid="{3509D6AD-BDD8-4659-A7AB-297947E48A12}" name="Column3739" dataDxfId="12786"/>
    <tableColumn id="3749" xr3:uid="{57C6631D-53E5-4BC3-9A9E-5E103FD83334}" name="Column3740" dataDxfId="12785"/>
    <tableColumn id="3750" xr3:uid="{443CF726-A9F8-488C-8100-00EB374349C6}" name="Column3741" dataDxfId="12784"/>
    <tableColumn id="3751" xr3:uid="{853A0872-0AEC-4583-A678-D285B7D2206F}" name="Column3742" dataDxfId="12783"/>
    <tableColumn id="3752" xr3:uid="{049C8DCA-16BB-4B1A-98C1-5C197B7AA6AE}" name="Column3743" dataDxfId="12782"/>
    <tableColumn id="3753" xr3:uid="{8D172113-BA61-4BD9-8237-F32C693FC4B8}" name="Column3744" dataDxfId="12781"/>
    <tableColumn id="3754" xr3:uid="{8A69A736-A342-4795-B4A5-CE096A065A13}" name="Column3745" dataDxfId="12780"/>
    <tableColumn id="3755" xr3:uid="{BEC59C65-B9F7-412F-B0E6-E772F81E1840}" name="Column3746" dataDxfId="12779"/>
    <tableColumn id="3756" xr3:uid="{945E71D6-19E2-4232-BDAF-DC48FB2900F1}" name="Column3747" dataDxfId="12778"/>
    <tableColumn id="3757" xr3:uid="{215AFD35-9386-4987-8209-A7355EDF914F}" name="Column3748" dataDxfId="12777"/>
    <tableColumn id="3758" xr3:uid="{E5038231-2BB9-4BF5-8C7C-B15B63D52DA9}" name="Column3749" dataDxfId="12776"/>
    <tableColumn id="3759" xr3:uid="{AB264447-F089-46FD-AFEA-D0526C4BBB0D}" name="Column3750" dataDxfId="12775"/>
    <tableColumn id="3760" xr3:uid="{11B0CDE3-2465-49AE-BABB-BAD4F771C52B}" name="Column3751" dataDxfId="12774"/>
    <tableColumn id="3761" xr3:uid="{8ED27F23-C08B-4CCA-B416-246B4899E575}" name="Column3752" dataDxfId="12773"/>
    <tableColumn id="3762" xr3:uid="{61E6675E-4CD1-44C8-9BE7-A8613AEF20AF}" name="Column3753" dataDxfId="12772"/>
    <tableColumn id="3763" xr3:uid="{9D8C306E-7128-44F5-BE90-761B964B0EC8}" name="Column3754" dataDxfId="12771"/>
    <tableColumn id="3764" xr3:uid="{4B6052DE-7CDE-46B4-BB43-6A13E9B2756C}" name="Column3755" dataDxfId="12770"/>
    <tableColumn id="3765" xr3:uid="{F4CFC90A-C743-4E09-BABB-01D15A9D62AC}" name="Column3756" dataDxfId="12769"/>
    <tableColumn id="3766" xr3:uid="{BC53DCAA-31C8-4286-B77E-6E50CECF9296}" name="Column3757" dataDxfId="12768"/>
    <tableColumn id="3767" xr3:uid="{15AC730D-B5B7-4B50-BC05-521C213BB7FD}" name="Column3758" dataDxfId="12767"/>
    <tableColumn id="3768" xr3:uid="{8C19B4B7-DB96-4641-A05D-C3D4FCFB4806}" name="Column3759" dataDxfId="12766"/>
    <tableColumn id="3769" xr3:uid="{F22FD4DF-A4DC-4273-9E24-3047CE9F28FB}" name="Column3760" dataDxfId="12765"/>
    <tableColumn id="3770" xr3:uid="{EA86054E-4BED-444D-9CDD-806E24306558}" name="Column3761" dataDxfId="12764"/>
    <tableColumn id="3771" xr3:uid="{35371919-3A22-40E5-8888-9C2873ED99A1}" name="Column3762" dataDxfId="12763"/>
    <tableColumn id="3772" xr3:uid="{0F9D3398-7412-4182-8736-C7CE67114D13}" name="Column3763" dataDxfId="12762"/>
    <tableColumn id="3773" xr3:uid="{66910F39-3428-4320-8F7F-ADA1CDD09653}" name="Column3764" dataDxfId="12761"/>
    <tableColumn id="3774" xr3:uid="{9CCC8F22-2F87-4E38-B080-57B7C3D292F8}" name="Column3765" dataDxfId="12760"/>
    <tableColumn id="3775" xr3:uid="{A9E57F3B-FF1B-417A-AD99-77CD94871749}" name="Column3766" dataDxfId="12759"/>
    <tableColumn id="3776" xr3:uid="{9885A711-89EA-4AC5-BBBB-67031AEB1E73}" name="Column3767" dataDxfId="12758"/>
    <tableColumn id="3777" xr3:uid="{CC3F04D9-B309-4012-8481-FAA00A729EEF}" name="Column3768" dataDxfId="12757"/>
    <tableColumn id="3778" xr3:uid="{7A5B6D2E-AF52-4450-B390-8A04F5249926}" name="Column3769" dataDxfId="12756"/>
    <tableColumn id="3779" xr3:uid="{EAF4DACC-035F-4607-AE54-F71F5FE029CC}" name="Column3770" dataDxfId="12755"/>
    <tableColumn id="3780" xr3:uid="{2DFF0ED2-7496-4DB7-ACCE-9D4FBED82B66}" name="Column3771" dataDxfId="12754"/>
    <tableColumn id="3781" xr3:uid="{D3108AE9-A478-4D5C-9BF1-1BE81A9EC568}" name="Column3772" dataDxfId="12753"/>
    <tableColumn id="3782" xr3:uid="{0CFE5D0D-8AB2-46D2-B828-F379EBEC7A0F}" name="Column3773" dataDxfId="12752"/>
    <tableColumn id="3783" xr3:uid="{341C7BC0-925D-4CC8-B1AD-155A99E58A68}" name="Column3774" dataDxfId="12751"/>
    <tableColumn id="3784" xr3:uid="{27D29285-3A59-4D65-837E-3CF86F0AE6C3}" name="Column3775" dataDxfId="12750"/>
    <tableColumn id="3785" xr3:uid="{3FA6A7F1-2E17-4338-BDFD-03D63266FCC8}" name="Column3776" dataDxfId="12749"/>
    <tableColumn id="3786" xr3:uid="{7AE4CA5E-4148-4836-BEA3-40B33EC540E7}" name="Column3777" dataDxfId="12748"/>
    <tableColumn id="3787" xr3:uid="{51A463B8-D2FE-4A60-A311-B27021DB3819}" name="Column3778" dataDxfId="12747"/>
    <tableColumn id="3788" xr3:uid="{3BDBCAFC-98A8-42C4-9D3C-61BCD622266D}" name="Column3779" dataDxfId="12746"/>
    <tableColumn id="3789" xr3:uid="{41510974-C088-4B55-B428-CC92DAC225BD}" name="Column3780" dataDxfId="12745"/>
    <tableColumn id="3790" xr3:uid="{E39A3233-6F4B-40BC-8210-F327B96B9E22}" name="Column3781" dataDxfId="12744"/>
    <tableColumn id="3791" xr3:uid="{00FE78F8-BE65-439D-859D-DEC071A3CCA1}" name="Column3782" dataDxfId="12743"/>
    <tableColumn id="3792" xr3:uid="{EA8CBFB2-9660-434C-BBAB-A14C5C355797}" name="Column3783" dataDxfId="12742"/>
    <tableColumn id="3793" xr3:uid="{150DCD42-817E-4FBF-8639-FD837A9540D5}" name="Column3784" dataDxfId="12741"/>
    <tableColumn id="3794" xr3:uid="{92C99072-8F2E-4054-81E1-8149E80D1DAA}" name="Column3785" dataDxfId="12740"/>
    <tableColumn id="3795" xr3:uid="{E80DAF94-8925-418B-B176-FB4B1133CBD9}" name="Column3786" dataDxfId="12739"/>
    <tableColumn id="3796" xr3:uid="{79D22FCB-E9AE-4FBF-A9D8-B9431097A48D}" name="Column3787" dataDxfId="12738"/>
    <tableColumn id="3797" xr3:uid="{900F7B1E-28B1-4AA3-91A8-FF34F5E3EE57}" name="Column3788" dataDxfId="12737"/>
    <tableColumn id="3798" xr3:uid="{44A7BBB4-B3B9-4208-9F69-991C74E427F9}" name="Column3789" dataDxfId="12736"/>
    <tableColumn id="3799" xr3:uid="{D6B6EA3F-DA05-4DE6-9F11-FAEBB534C45C}" name="Column3790" dataDxfId="12735"/>
    <tableColumn id="3800" xr3:uid="{B812312A-BF95-4CC3-9477-A5B2C54407B7}" name="Column3791" dataDxfId="12734"/>
    <tableColumn id="3801" xr3:uid="{2F61AD57-03F1-4F28-AECE-2C54D783CF9C}" name="Column3792" dataDxfId="12733"/>
    <tableColumn id="3802" xr3:uid="{D29826E0-1360-4041-840D-A80B823371F8}" name="Column3793" dataDxfId="12732"/>
    <tableColumn id="3803" xr3:uid="{9746C705-BB0C-4ACD-9034-CBB1BBA826EF}" name="Column3794" dataDxfId="12731"/>
    <tableColumn id="3804" xr3:uid="{DB16C75A-296F-442D-9F5B-DBC0D7E1E073}" name="Column3795" dataDxfId="12730"/>
    <tableColumn id="3805" xr3:uid="{9E4BD2FD-8C05-42B7-BC2B-EA6DD8157471}" name="Column3796" dataDxfId="12729"/>
    <tableColumn id="3806" xr3:uid="{E5856826-D37E-4D83-86D8-2C9C2396ACE3}" name="Column3797" dataDxfId="12728"/>
    <tableColumn id="3807" xr3:uid="{5EEE6AED-01F3-4DEE-95C1-82B7CE5D5B7C}" name="Column3798" dataDxfId="12727"/>
    <tableColumn id="3808" xr3:uid="{EE78D1F9-06D2-4FF5-BFBB-AB1F150BBBCE}" name="Column3799" dataDxfId="12726"/>
    <tableColumn id="3809" xr3:uid="{138F3E3C-302B-4B71-8766-EBB9D0849D36}" name="Column3800" dataDxfId="12725"/>
    <tableColumn id="3810" xr3:uid="{0B7D5A4E-D592-4257-8195-828EFBC9F03B}" name="Column3801" dataDxfId="12724"/>
    <tableColumn id="3811" xr3:uid="{A7C67A4F-52BD-49E2-943B-2AA3CF94E1EF}" name="Column3802" dataDxfId="12723"/>
    <tableColumn id="3812" xr3:uid="{C2E4B092-B798-4E57-89A4-2192CB62C117}" name="Column3803" dataDxfId="12722"/>
    <tableColumn id="3813" xr3:uid="{EC99D66A-96D2-4F01-8827-6CA9F57AC6C0}" name="Column3804" dataDxfId="12721"/>
    <tableColumn id="3814" xr3:uid="{DF804744-20B3-4C0A-9EAE-BDD06E0C06E4}" name="Column3805" dataDxfId="12720"/>
    <tableColumn id="3815" xr3:uid="{F829A74D-3006-4201-B9A8-86992DB73ACC}" name="Column3806" dataDxfId="12719"/>
    <tableColumn id="3816" xr3:uid="{A6731CF6-5B7B-4B47-93BD-569530DAB7F4}" name="Column3807" dataDxfId="12718"/>
    <tableColumn id="3817" xr3:uid="{8C85636E-9F5C-45D1-9464-27D0A1D52373}" name="Column3808" dataDxfId="12717"/>
    <tableColumn id="3818" xr3:uid="{EEC77891-D1A9-460C-8D41-B86FCFE8DDAF}" name="Column3809" dataDxfId="12716"/>
    <tableColumn id="3819" xr3:uid="{3A83BF1D-C9A9-4857-85F9-ECE805E3FA79}" name="Column3810" dataDxfId="12715"/>
    <tableColumn id="3820" xr3:uid="{9DB94C99-F2FA-4E56-8FAA-C764778822F2}" name="Column3811" dataDxfId="12714"/>
    <tableColumn id="3821" xr3:uid="{71174A1D-4DA5-4893-8F71-7D8FA67F1719}" name="Column3812" dataDxfId="12713"/>
    <tableColumn id="3822" xr3:uid="{14C7162B-7FAB-40E6-A72E-6A8504D50B59}" name="Column3813" dataDxfId="12712"/>
    <tableColumn id="3823" xr3:uid="{99745243-0C9A-45FA-BA09-3C40C0274B44}" name="Column3814" dataDxfId="12711"/>
    <tableColumn id="3824" xr3:uid="{98AA0DBE-2204-4C58-A31B-7B261EB22FA6}" name="Column3815" dataDxfId="12710"/>
    <tableColumn id="3825" xr3:uid="{7260DF5B-BD84-4ECA-8D84-FC791618BA4C}" name="Column3816" dataDxfId="12709"/>
    <tableColumn id="3826" xr3:uid="{D4227F1E-F87D-472D-883C-329C5FE9815D}" name="Column3817" dataDxfId="12708"/>
    <tableColumn id="3827" xr3:uid="{4D67A1C6-9F58-4852-9C4F-EAC535E25D27}" name="Column3818" dataDxfId="12707"/>
    <tableColumn id="3828" xr3:uid="{0F5B2C43-059C-425E-B55E-E3D1D3532B99}" name="Column3819" dataDxfId="12706"/>
    <tableColumn id="3829" xr3:uid="{487BF15B-2DEC-41A0-9651-DC03DCEFDB31}" name="Column3820" dataDxfId="12705"/>
    <tableColumn id="3830" xr3:uid="{E6DF7495-14EF-45D8-87E7-2A0820E75892}" name="Column3821" dataDxfId="12704"/>
    <tableColumn id="3831" xr3:uid="{50D18A44-A3BD-4FBC-BBFE-EC2D4E607318}" name="Column3822" dataDxfId="12703"/>
    <tableColumn id="3832" xr3:uid="{F13A0C85-C9E4-4A01-B163-8D81AF47659E}" name="Column3823" dataDxfId="12702"/>
    <tableColumn id="3833" xr3:uid="{9124BF40-BA64-445D-A37A-24F0124EC811}" name="Column3824" dataDxfId="12701"/>
    <tableColumn id="3834" xr3:uid="{59E3CC10-8BB0-450F-9339-955B7E7EDCB1}" name="Column3825" dataDxfId="12700"/>
    <tableColumn id="3835" xr3:uid="{F2EF7F14-DA59-4434-80FA-23404D26FE56}" name="Column3826" dataDxfId="12699"/>
    <tableColumn id="3836" xr3:uid="{FAAB64EF-B859-4636-82F5-1182AF872FFA}" name="Column3827" dataDxfId="12698"/>
    <tableColumn id="3837" xr3:uid="{A931873A-814D-4680-B037-A6707419AB42}" name="Column3828" dataDxfId="12697"/>
    <tableColumn id="3838" xr3:uid="{3B95954A-BE3A-4FA5-B692-A1F6A53FB599}" name="Column3829" dataDxfId="12696"/>
    <tableColumn id="3839" xr3:uid="{51215A95-B582-4030-9825-5A155E726D5A}" name="Column3830" dataDxfId="12695"/>
    <tableColumn id="3840" xr3:uid="{B779C150-DC62-43B0-94EC-CCDB6BE16DFB}" name="Column3831" dataDxfId="12694"/>
    <tableColumn id="3841" xr3:uid="{D85AFC16-086D-4AC1-99BF-CF22EBF7296F}" name="Column3832" dataDxfId="12693"/>
    <tableColumn id="3842" xr3:uid="{B09D7CF5-70F4-42A5-8C12-969F0BA9E7A4}" name="Column3833" dataDxfId="12692"/>
    <tableColumn id="3843" xr3:uid="{13AAAF83-FA87-4C68-A88A-09CE5B7C6A71}" name="Column3834" dataDxfId="12691"/>
    <tableColumn id="3844" xr3:uid="{BB61F438-02D2-4D3C-B197-2C8F0F9DD36F}" name="Column3835" dataDxfId="12690"/>
    <tableColumn id="3845" xr3:uid="{65AE35EE-6238-44A7-9DD3-951FDA5A63D7}" name="Column3836" dataDxfId="12689"/>
    <tableColumn id="3846" xr3:uid="{685DFA5A-ADC4-4072-8D1D-02A7B943FABA}" name="Column3837" dataDxfId="12688"/>
    <tableColumn id="3847" xr3:uid="{C6F3F49E-342D-436A-B705-10625A04C63F}" name="Column3838" dataDxfId="12687"/>
    <tableColumn id="3848" xr3:uid="{32C972F8-7D4A-4E4B-8680-669279BF643B}" name="Column3839" dataDxfId="12686"/>
    <tableColumn id="3849" xr3:uid="{68F35D29-164E-4C21-A2F7-CFB3574A5D9E}" name="Column3840" dataDxfId="12685"/>
    <tableColumn id="3850" xr3:uid="{7D693CB8-EFD8-421A-819C-5B2AE7A462A9}" name="Column3841" dataDxfId="12684"/>
    <tableColumn id="3851" xr3:uid="{E4E004DF-2F1A-477C-95B3-14C86BD0B985}" name="Column3842" dataDxfId="12683"/>
    <tableColumn id="3852" xr3:uid="{9FB1180B-F781-41F9-AFAD-E09216E48F37}" name="Column3843" dataDxfId="12682"/>
    <tableColumn id="3853" xr3:uid="{BC0AD171-E4C3-44EF-8532-67B1DD277B49}" name="Column3844" dataDxfId="12681"/>
    <tableColumn id="3854" xr3:uid="{EAB4AA08-B22B-4F4A-8168-C592127E5A81}" name="Column3845" dataDxfId="12680"/>
    <tableColumn id="3855" xr3:uid="{1C3C4A13-C5AF-43F7-9DBC-701D7E4909C5}" name="Column3846" dataDxfId="12679"/>
    <tableColumn id="3856" xr3:uid="{FD91CD02-E63C-4A11-8CDC-3D49B9504189}" name="Column3847" dataDxfId="12678"/>
    <tableColumn id="3857" xr3:uid="{66AB6297-2D8E-4E79-A2B4-31C397100DD0}" name="Column3848" dataDxfId="12677"/>
    <tableColumn id="3858" xr3:uid="{1958CFE1-2203-42F1-BA81-AD54BDB238BF}" name="Column3849" dataDxfId="12676"/>
    <tableColumn id="3859" xr3:uid="{7169A285-700A-4A79-93E9-C1565C0471CA}" name="Column3850" dataDxfId="12675"/>
    <tableColumn id="3860" xr3:uid="{240DA00C-3593-4D56-99C4-AB6098FE6DCA}" name="Column3851" dataDxfId="12674"/>
    <tableColumn id="3861" xr3:uid="{73656E3C-06AB-4F7B-AF1D-0EC129842A6F}" name="Column3852" dataDxfId="12673"/>
    <tableColumn id="3862" xr3:uid="{165F804E-718F-442E-8633-7DAF845A6CAB}" name="Column3853" dataDxfId="12672"/>
    <tableColumn id="3863" xr3:uid="{8841CB57-49FF-4457-A900-81286C0F0EB6}" name="Column3854" dataDxfId="12671"/>
    <tableColumn id="3864" xr3:uid="{FA07767C-B95C-4DF6-B206-A125E5C8B8D9}" name="Column3855" dataDxfId="12670"/>
    <tableColumn id="3865" xr3:uid="{1C2B812D-67B2-43FC-8E86-A8167A783F17}" name="Column3856" dataDxfId="12669"/>
    <tableColumn id="3866" xr3:uid="{9E564BA9-AFA6-4588-97D6-FE258B47EEA7}" name="Column3857" dataDxfId="12668"/>
    <tableColumn id="3867" xr3:uid="{1A7DBE7C-F447-4889-A2A3-BE8AD8D97A4E}" name="Column3858" dataDxfId="12667"/>
    <tableColumn id="3868" xr3:uid="{9858FF39-34B7-4643-B165-90C2BCE356EA}" name="Column3859" dataDxfId="12666"/>
    <tableColumn id="3869" xr3:uid="{50F6AC66-6CC5-47FC-8254-1B9F27028AC9}" name="Column3860" dataDxfId="12665"/>
    <tableColumn id="3870" xr3:uid="{AEC6DE2D-980E-4662-B436-E2057400EF8B}" name="Column3861" dataDxfId="12664"/>
    <tableColumn id="3871" xr3:uid="{F9113E45-8454-4E53-A276-7DA1B07A25B0}" name="Column3862" dataDxfId="12663"/>
    <tableColumn id="3872" xr3:uid="{F86E31E6-259F-47A7-95C7-BC68EAD12442}" name="Column3863" dataDxfId="12662"/>
    <tableColumn id="3873" xr3:uid="{432BD56F-3013-4C15-82C9-E5D472F0D326}" name="Column3864" dataDxfId="12661"/>
    <tableColumn id="3874" xr3:uid="{4AF0B173-5605-486E-B0B1-BD92E58B7CA3}" name="Column3865" dataDxfId="12660"/>
    <tableColumn id="3875" xr3:uid="{2A03C2D1-172C-457A-96CB-ADE55997B27B}" name="Column3866" dataDxfId="12659"/>
    <tableColumn id="3876" xr3:uid="{FF3F74C2-B8C2-4293-AB12-A424D6BDAC72}" name="Column3867" dataDxfId="12658"/>
    <tableColumn id="3877" xr3:uid="{B06F5778-D6C5-47EA-BA26-0687C4EA8362}" name="Column3868" dataDxfId="12657"/>
    <tableColumn id="3878" xr3:uid="{84BA0AB3-7173-4FDA-B601-5145E9449A53}" name="Column3869" dataDxfId="12656"/>
    <tableColumn id="3879" xr3:uid="{7372E353-6919-44D4-ACB1-17E4068CD9DB}" name="Column3870" dataDxfId="12655"/>
    <tableColumn id="3880" xr3:uid="{15BA7EF8-6DF5-4E53-A1EF-C9E1CAFAFD49}" name="Column3871" dataDxfId="12654"/>
    <tableColumn id="3881" xr3:uid="{6EF6700A-3A18-48B7-8643-7A629FE68639}" name="Column3872" dataDxfId="12653"/>
    <tableColumn id="3882" xr3:uid="{3173E803-5055-4E40-B8C0-7491B0B6144F}" name="Column3873" dataDxfId="12652"/>
    <tableColumn id="3883" xr3:uid="{4CC701AA-20F2-4429-B340-22418635ECD7}" name="Column3874" dataDxfId="12651"/>
    <tableColumn id="3884" xr3:uid="{2CE94401-E793-414D-A9BD-82C9B7574CAE}" name="Column3875" dataDxfId="12650"/>
    <tableColumn id="3885" xr3:uid="{8EFBB483-8E44-4851-B0DF-5E673D62BD47}" name="Column3876" dataDxfId="12649"/>
    <tableColumn id="3886" xr3:uid="{B717C6FF-7458-447E-BD64-1E3F441E90DF}" name="Column3877" dataDxfId="12648"/>
    <tableColumn id="3887" xr3:uid="{BDB0054A-694C-4FE6-8FDF-2B0F2B14CDE0}" name="Column3878" dataDxfId="12647"/>
    <tableColumn id="3888" xr3:uid="{54B40D4C-F9E5-432C-A805-482D177F636A}" name="Column3879" dataDxfId="12646"/>
    <tableColumn id="3889" xr3:uid="{579B9BCB-BC23-485B-A121-B29C1FB477D2}" name="Column3880" dataDxfId="12645"/>
    <tableColumn id="3890" xr3:uid="{1B5FB413-89A8-4D70-AA29-8C14C3B716AA}" name="Column3881" dataDxfId="12644"/>
    <tableColumn id="3891" xr3:uid="{C5EB6EC6-B3D7-439B-8EB0-D80A9877E9D0}" name="Column3882" dataDxfId="12643"/>
    <tableColumn id="3892" xr3:uid="{ABF26F7D-C657-44D8-8BAA-F626627DB6FB}" name="Column3883" dataDxfId="12642"/>
    <tableColumn id="3893" xr3:uid="{3C3D8611-25E3-4A9D-96A6-42CC6A8AC5BA}" name="Column3884" dataDxfId="12641"/>
    <tableColumn id="3894" xr3:uid="{01E26059-ED90-46C2-8D70-A59CC1B09F3E}" name="Column3885" dataDxfId="12640"/>
    <tableColumn id="3895" xr3:uid="{5AB28BAC-B5A8-44E1-A922-CA1161C09304}" name="Column3886" dataDxfId="12639"/>
    <tableColumn id="3896" xr3:uid="{9EDEB166-F51E-45C2-B393-C7726F5AC4CD}" name="Column3887" dataDxfId="12638"/>
    <tableColumn id="3897" xr3:uid="{2FC9BF15-151E-4BF1-9195-D7BAA13AC328}" name="Column3888" dataDxfId="12637"/>
    <tableColumn id="3898" xr3:uid="{90A50AF1-C3A5-424D-9999-17758A1E5B53}" name="Column3889" dataDxfId="12636"/>
    <tableColumn id="3899" xr3:uid="{D0504C33-1642-4B22-B3F1-2074CF9C44DB}" name="Column3890" dataDxfId="12635"/>
    <tableColumn id="3900" xr3:uid="{A8FC9CA3-3962-4DF5-B720-E9CF6C99A387}" name="Column3891" dataDxfId="12634"/>
    <tableColumn id="3901" xr3:uid="{1229EBCE-A762-477D-AFAE-89B98CCEF518}" name="Column3892" dataDxfId="12633"/>
    <tableColumn id="3902" xr3:uid="{B8D4DC98-184D-471F-A9D4-1A9F3815A099}" name="Column3893" dataDxfId="12632"/>
    <tableColumn id="3903" xr3:uid="{09CD7BA6-FAEC-480C-A0EE-6A7E889FAFD2}" name="Column3894" dataDxfId="12631"/>
    <tableColumn id="3904" xr3:uid="{56606E90-AF83-460B-9DF4-28D7E48F0B94}" name="Column3895" dataDxfId="12630"/>
    <tableColumn id="3905" xr3:uid="{BC19A1F8-0F3C-47DC-9983-061E100A94A0}" name="Column3896" dataDxfId="12629"/>
    <tableColumn id="3906" xr3:uid="{701D7BC7-F773-41DB-82E8-9C710ADCE5F1}" name="Column3897" dataDxfId="12628"/>
    <tableColumn id="3907" xr3:uid="{4E2F5B89-6DAD-4BE9-9CA0-ADAA5DE7583E}" name="Column3898" dataDxfId="12627"/>
    <tableColumn id="3908" xr3:uid="{5D2E2E09-610B-44DE-A6D6-D5B562820251}" name="Column3899" dataDxfId="12626"/>
    <tableColumn id="3909" xr3:uid="{94E755F2-B4B6-4D42-8B83-53CA64748BB6}" name="Column3900" dataDxfId="12625"/>
    <tableColumn id="3910" xr3:uid="{92E47A82-4927-444B-B292-A65B60E711BA}" name="Column3901" dataDxfId="12624"/>
    <tableColumn id="3911" xr3:uid="{82E1D967-2B41-474E-966E-0902D5522125}" name="Column3902" dataDxfId="12623"/>
    <tableColumn id="3912" xr3:uid="{9C53E20F-C328-40E9-B157-7EEF49795045}" name="Column3903" dataDxfId="12622"/>
    <tableColumn id="3913" xr3:uid="{DD623DD8-DE51-4E87-9B99-B07D11DB2233}" name="Column3904" dataDxfId="12621"/>
    <tableColumn id="3914" xr3:uid="{77F387EC-69A4-453B-B0CF-B6062A3B8BED}" name="Column3905" dataDxfId="12620"/>
    <tableColumn id="3915" xr3:uid="{8515861F-9A9F-433C-BFF2-346F60A7A857}" name="Column3906" dataDxfId="12619"/>
    <tableColumn id="3916" xr3:uid="{BB81DA78-1263-4066-A7E8-B33A2D5950BC}" name="Column3907" dataDxfId="12618"/>
    <tableColumn id="3917" xr3:uid="{1C65B606-D648-40AB-8053-67503A698023}" name="Column3908" dataDxfId="12617"/>
    <tableColumn id="3918" xr3:uid="{213E340A-81DD-49B6-B397-9170F604CCBA}" name="Column3909" dataDxfId="12616"/>
    <tableColumn id="3919" xr3:uid="{7D64DEA6-6DAC-42CD-9DD6-CA9DF844AA37}" name="Column3910" dataDxfId="12615"/>
    <tableColumn id="3920" xr3:uid="{64D6D06D-9EE5-4328-A014-6BEC7EBAF4DB}" name="Column3911" dataDxfId="12614"/>
    <tableColumn id="3921" xr3:uid="{EA2EA3A0-AA1B-43CF-9E81-FEC2E16C8008}" name="Column3912" dataDxfId="12613"/>
    <tableColumn id="3922" xr3:uid="{25768FB0-A4F5-451F-9B64-FB01588E43B2}" name="Column3913" dataDxfId="12612"/>
    <tableColumn id="3923" xr3:uid="{C4FD31EB-373F-4975-9970-211A4591EF1B}" name="Column3914" dataDxfId="12611"/>
    <tableColumn id="3924" xr3:uid="{1F26AF43-8DB1-4BB2-BB41-4EA35F829482}" name="Column3915" dataDxfId="12610"/>
    <tableColumn id="3925" xr3:uid="{38B06214-B4B8-4EF0-87D5-9C43FB30B077}" name="Column3916" dataDxfId="12609"/>
    <tableColumn id="3926" xr3:uid="{1D559261-B0CC-47BA-BE07-A68AF588C950}" name="Column3917" dataDxfId="12608"/>
    <tableColumn id="3927" xr3:uid="{81941EBA-CAB5-4346-9780-044BA9FD1B60}" name="Column3918" dataDxfId="12607"/>
    <tableColumn id="3928" xr3:uid="{896ABD52-DFB7-43B3-97E6-078FB222D9F2}" name="Column3919" dataDxfId="12606"/>
    <tableColumn id="3929" xr3:uid="{2F4CF0D7-A182-4FF4-A62C-8F07197EE48C}" name="Column3920" dataDxfId="12605"/>
    <tableColumn id="3930" xr3:uid="{8F0A9F43-5A5D-408B-9128-EEC7D7D32B7F}" name="Column3921" dataDxfId="12604"/>
    <tableColumn id="3931" xr3:uid="{37D7F271-64E1-4C85-98F9-2AB6BC553CA9}" name="Column3922" dataDxfId="12603"/>
    <tableColumn id="3932" xr3:uid="{B9081507-2A5F-4C9B-A798-6539AB8DBDB1}" name="Column3923" dataDxfId="12602"/>
    <tableColumn id="3933" xr3:uid="{EA0E903E-1736-4BAC-BC52-A0D0DCC227BD}" name="Column3924" dataDxfId="12601"/>
    <tableColumn id="3934" xr3:uid="{D8338538-D91C-4F38-BCF5-2CE530E9F7DF}" name="Column3925" dataDxfId="12600"/>
    <tableColumn id="3935" xr3:uid="{BE76F2FC-ADA8-48D1-8777-C20B639F5014}" name="Column3926" dataDxfId="12599"/>
    <tableColumn id="3936" xr3:uid="{A4978E1E-80D4-4B0F-819F-0440CB549077}" name="Column3927" dataDxfId="12598"/>
    <tableColumn id="3937" xr3:uid="{A7414A27-0B57-4D75-8BBC-2B50D1A31B73}" name="Column3928" dataDxfId="12597"/>
    <tableColumn id="3938" xr3:uid="{33AB05B5-0712-4436-BF1B-02D5FA223311}" name="Column3929" dataDxfId="12596"/>
    <tableColumn id="3939" xr3:uid="{D454402D-2E74-4E1D-9276-520DE65D0EE1}" name="Column3930" dataDxfId="12595"/>
    <tableColumn id="3940" xr3:uid="{14047FA8-DB1E-46A3-90A0-B622A146D59B}" name="Column3931" dataDxfId="12594"/>
    <tableColumn id="3941" xr3:uid="{C1719703-83DE-4385-B50C-AEAF18DE6A3B}" name="Column3932" dataDxfId="12593"/>
    <tableColumn id="3942" xr3:uid="{D105AE2D-DE46-4738-860C-30DB496B9A09}" name="Column3933" dataDxfId="12592"/>
    <tableColumn id="3943" xr3:uid="{4039396C-5531-4B10-AB1C-822C48233A26}" name="Column3934" dataDxfId="12591"/>
    <tableColumn id="3944" xr3:uid="{4CB6DC39-2726-473E-B0F7-EC9A4E065385}" name="Column3935" dataDxfId="12590"/>
    <tableColumn id="3945" xr3:uid="{E064C51F-AA76-4BD9-BF8D-AB05202F0BB1}" name="Column3936" dataDxfId="12589"/>
    <tableColumn id="3946" xr3:uid="{94793035-8F54-4A17-AF3B-5B0815189753}" name="Column3937" dataDxfId="12588"/>
    <tableColumn id="3947" xr3:uid="{3AAA41B9-2252-4910-B698-ED16B7139DFB}" name="Column3938" dataDxfId="12587"/>
    <tableColumn id="3948" xr3:uid="{79D12294-7B1F-4249-ABAB-3254AC45DBE9}" name="Column3939" dataDxfId="12586"/>
    <tableColumn id="3949" xr3:uid="{FBBBB2F9-53E8-4DC6-ADEE-12D72672A685}" name="Column3940" dataDxfId="12585"/>
    <tableColumn id="3950" xr3:uid="{1A55D85B-4107-416F-921D-C4EF0E077D17}" name="Column3941" dataDxfId="12584"/>
    <tableColumn id="3951" xr3:uid="{239491B4-3B23-45E0-9412-3E21F9578CEC}" name="Column3942" dataDxfId="12583"/>
    <tableColumn id="3952" xr3:uid="{346165BE-B1E2-476F-AF3B-EF5D4B7BDDBE}" name="Column3943" dataDxfId="12582"/>
    <tableColumn id="3953" xr3:uid="{C94C1943-60FB-4D9F-BE42-BF59B2659615}" name="Column3944" dataDxfId="12581"/>
    <tableColumn id="3954" xr3:uid="{D4F89880-0F12-4969-B1ED-E760FFDFA4F8}" name="Column3945" dataDxfId="12580"/>
    <tableColumn id="3955" xr3:uid="{369E9ABF-9605-48E0-924E-0866B20DFCB9}" name="Column3946" dataDxfId="12579"/>
    <tableColumn id="3956" xr3:uid="{8A886C06-9F64-4944-A695-22EBF227C6E3}" name="Column3947" dataDxfId="12578"/>
    <tableColumn id="3957" xr3:uid="{FEF1E362-D1F8-4650-BFA4-22332E5B7C5A}" name="Column3948" dataDxfId="12577"/>
    <tableColumn id="3958" xr3:uid="{B819B4A4-3552-44DB-ACD9-F6827B2CD604}" name="Column3949" dataDxfId="12576"/>
    <tableColumn id="3959" xr3:uid="{EE4B1881-1905-4821-B42E-F069A4856A70}" name="Column3950" dataDxfId="12575"/>
    <tableColumn id="3960" xr3:uid="{C10FEB68-5A91-4253-800D-3B7A26E03492}" name="Column3951" dataDxfId="12574"/>
    <tableColumn id="3961" xr3:uid="{196CE9E8-EB57-4F60-A2E8-A8A8DD249347}" name="Column3952" dataDxfId="12573"/>
    <tableColumn id="3962" xr3:uid="{13F5E9E6-9432-496E-AB18-1C2D2E22C58F}" name="Column3953" dataDxfId="12572"/>
    <tableColumn id="3963" xr3:uid="{3BE14D08-0994-4A1A-ADBC-4F66469B6A6B}" name="Column3954" dataDxfId="12571"/>
    <tableColumn id="3964" xr3:uid="{D92D8AB8-CDD7-4F9A-AD91-C235E363B041}" name="Column3955" dataDxfId="12570"/>
    <tableColumn id="3965" xr3:uid="{86247ED7-43DE-4223-BD12-50DA86F85266}" name="Column3956" dataDxfId="12569"/>
    <tableColumn id="3966" xr3:uid="{6709243C-52E4-474B-B347-36BA79E5049A}" name="Column3957" dataDxfId="12568"/>
    <tableColumn id="3967" xr3:uid="{8AA9C9AB-12C5-4232-B604-55EF0C131762}" name="Column3958" dataDxfId="12567"/>
    <tableColumn id="3968" xr3:uid="{EC69417A-AB71-4365-B379-48DB34473AF6}" name="Column3959" dataDxfId="12566"/>
    <tableColumn id="3969" xr3:uid="{B86378EE-1417-431A-903A-EB628D4DE7A7}" name="Column3960" dataDxfId="12565"/>
    <tableColumn id="3970" xr3:uid="{CEC0C2E8-6A4D-4F62-BDD5-C63105A2235A}" name="Column3961" dataDxfId="12564"/>
    <tableColumn id="3971" xr3:uid="{03D9F4EC-16A4-4FAA-9B2D-1D98E105BD5A}" name="Column3962" dataDxfId="12563"/>
    <tableColumn id="3972" xr3:uid="{EB1590FB-33F8-475D-815C-13C8E7B984ED}" name="Column3963" dataDxfId="12562"/>
    <tableColumn id="3973" xr3:uid="{D0EFC513-BB3D-4FC4-8B62-ABA15C416A53}" name="Column3964" dataDxfId="12561"/>
    <tableColumn id="3974" xr3:uid="{8C9C4EA8-5014-435E-80F3-2AEE2302B50B}" name="Column3965" dataDxfId="12560"/>
    <tableColumn id="3975" xr3:uid="{0D71B6FD-6AF8-43FA-AF94-C4523187F3EB}" name="Column3966" dataDxfId="12559"/>
    <tableColumn id="3976" xr3:uid="{C439885E-F04B-4BA7-BCAE-DD9506427C94}" name="Column3967" dataDxfId="12558"/>
    <tableColumn id="3977" xr3:uid="{44A561D4-5EE5-46CC-ABEA-3CFC138F8DD4}" name="Column3968" dataDxfId="12557"/>
    <tableColumn id="3978" xr3:uid="{D40E8424-3044-4729-9019-D90CAF1A13AC}" name="Column3969" dataDxfId="12556"/>
    <tableColumn id="3979" xr3:uid="{43F49F91-516A-4545-B283-C50E859BEF54}" name="Column3970" dataDxfId="12555"/>
    <tableColumn id="3980" xr3:uid="{99AE27B4-07B2-4F82-9FBD-CDC5F40909E5}" name="Column3971" dataDxfId="12554"/>
    <tableColumn id="3981" xr3:uid="{486816C5-196C-4704-90C6-42C4E4CB37BA}" name="Column3972" dataDxfId="12553"/>
    <tableColumn id="3982" xr3:uid="{C02590DD-9EE2-44DF-862E-C0BAEE9F3B76}" name="Column3973" dataDxfId="12552"/>
    <tableColumn id="3983" xr3:uid="{A9EC0EB9-AC62-4E1C-AE3C-076A1D666F7E}" name="Column3974" dataDxfId="12551"/>
    <tableColumn id="3984" xr3:uid="{4B28A6C2-DD7E-4B3B-B1E5-84B6A0B39341}" name="Column3975" dataDxfId="12550"/>
    <tableColumn id="3985" xr3:uid="{DCBED81A-3C06-4E0A-9F9B-4FE3209A05A1}" name="Column3976" dataDxfId="12549"/>
    <tableColumn id="3986" xr3:uid="{5AF729EE-CDD2-4EDB-9AE9-18DEA9F69312}" name="Column3977" dataDxfId="12548"/>
    <tableColumn id="3987" xr3:uid="{D2D5A19E-5CBF-4CCD-AD77-C12CE8146111}" name="Column3978" dataDxfId="12547"/>
    <tableColumn id="3988" xr3:uid="{F9073C6E-5C84-426A-AD8F-F167D9175951}" name="Column3979" dataDxfId="12546"/>
    <tableColumn id="3989" xr3:uid="{545E114E-1F54-48AB-A504-D2DA2908C6C5}" name="Column3980" dataDxfId="12545"/>
    <tableColumn id="3990" xr3:uid="{D4158A79-493D-4A24-83A8-4346FEF74EBD}" name="Column3981" dataDxfId="12544"/>
    <tableColumn id="3991" xr3:uid="{26AF341F-4413-4EEE-AC19-D2C237AEA7F9}" name="Column3982" dataDxfId="12543"/>
    <tableColumn id="3992" xr3:uid="{79F31952-D096-476B-B603-1D47D0C2BAEB}" name="Column3983" dataDxfId="12542"/>
    <tableColumn id="3993" xr3:uid="{C44BAF9A-8E3E-4835-B741-938F14EE791E}" name="Column3984" dataDxfId="12541"/>
    <tableColumn id="3994" xr3:uid="{BA12859D-FAE3-4C45-8C36-A486DB0D7674}" name="Column3985" dataDxfId="12540"/>
    <tableColumn id="3995" xr3:uid="{F1B70F70-8B5C-4BDE-8D7D-5700B4F68BA0}" name="Column3986" dataDxfId="12539"/>
    <tableColumn id="3996" xr3:uid="{AFF61844-8107-42D1-B3B5-8555270347BA}" name="Column3987" dataDxfId="12538"/>
    <tableColumn id="3997" xr3:uid="{41902B49-DC0F-4EDA-8AB2-AE5B6E794729}" name="Column3988" dataDxfId="12537"/>
    <tableColumn id="3998" xr3:uid="{2F5C71BB-76E6-4F2C-95C2-2F9AD5784896}" name="Column3989" dataDxfId="12536"/>
    <tableColumn id="3999" xr3:uid="{8DF1BA15-55B6-49B3-A3EB-0E2AF8EA06B2}" name="Column3990" dataDxfId="12535"/>
    <tableColumn id="4000" xr3:uid="{76BFB719-DCB1-4D7E-BCC3-A7EA74A63D0B}" name="Column3991" dataDxfId="12534"/>
    <tableColumn id="4001" xr3:uid="{826DF404-98FB-4CA0-B719-1F34161D0366}" name="Column3992" dataDxfId="12533"/>
    <tableColumn id="4002" xr3:uid="{D53056DB-195F-4166-AF6F-D6398A67A31B}" name="Column3993" dataDxfId="12532"/>
    <tableColumn id="4003" xr3:uid="{DBF56E06-02D3-4A94-8D93-201146CB404B}" name="Column3994" dataDxfId="12531"/>
    <tableColumn id="4004" xr3:uid="{35BEFFA6-98C4-4972-AB55-B259DE49B358}" name="Column3995" dataDxfId="12530"/>
    <tableColumn id="4005" xr3:uid="{C32F4FE1-F3B4-4118-B6EB-594CB0F1758A}" name="Column3996" dataDxfId="12529"/>
    <tableColumn id="4006" xr3:uid="{3ACFC46A-08F2-4CBD-98A8-174266D96EA8}" name="Column3997" dataDxfId="12528"/>
    <tableColumn id="4007" xr3:uid="{1B04243C-3F01-4E72-99BF-4AE4C507B6AE}" name="Column3998" dataDxfId="12527"/>
    <tableColumn id="4008" xr3:uid="{60660CA4-104C-4454-BD14-0608EE74206E}" name="Column3999" dataDxfId="12526"/>
    <tableColumn id="4009" xr3:uid="{354F4C76-206C-4E09-9C5F-48D4EC85B040}" name="Column4000" dataDxfId="12525"/>
    <tableColumn id="4010" xr3:uid="{9514DE8F-5562-48B2-AD02-CBDD807F073A}" name="Column4001" dataDxfId="12524"/>
    <tableColumn id="4011" xr3:uid="{2D7C0B65-F080-4701-8DD3-B95555E00090}" name="Column4002" dataDxfId="12523"/>
    <tableColumn id="4012" xr3:uid="{7B89CF82-5261-441D-84CE-7B6A461A3A5E}" name="Column4003" dataDxfId="12522"/>
    <tableColumn id="4013" xr3:uid="{43CD3351-0E65-4AAC-8B9F-A58C4B83CD0C}" name="Column4004" dataDxfId="12521"/>
    <tableColumn id="4014" xr3:uid="{60A6B476-BEEA-4456-A9C4-DE233BBF47C4}" name="Column4005" dataDxfId="12520"/>
    <tableColumn id="4015" xr3:uid="{EADC6362-0AB5-4276-8501-C9CFA2C1E4F9}" name="Column4006" dataDxfId="12519"/>
    <tableColumn id="4016" xr3:uid="{0EFAD508-99C9-4191-8F43-307699CCB37F}" name="Column4007" dataDxfId="12518"/>
    <tableColumn id="4017" xr3:uid="{9F7C19A5-403A-4382-8BE1-D2C0E95FD9FF}" name="Column4008" dataDxfId="12517"/>
    <tableColumn id="4018" xr3:uid="{0045EE8B-248A-43A6-B2E7-E90099F4B4F7}" name="Column4009" dataDxfId="12516"/>
    <tableColumn id="4019" xr3:uid="{EC67DB42-D619-4FE9-948A-0D558E431FBB}" name="Column4010" dataDxfId="12515"/>
    <tableColumn id="4020" xr3:uid="{4F8065AD-5433-40D4-B5F2-6B46AFA4655E}" name="Column4011" dataDxfId="12514"/>
    <tableColumn id="4021" xr3:uid="{1553A995-98F3-46E1-8B1B-88F1787D11B3}" name="Column4012" dataDxfId="12513"/>
    <tableColumn id="4022" xr3:uid="{99A5D036-02D8-45DB-A20E-C4BEC5D916D7}" name="Column4013" dataDxfId="12512"/>
    <tableColumn id="4023" xr3:uid="{675248E3-A61D-417B-B0FF-01615FF4F762}" name="Column4014" dataDxfId="12511"/>
    <tableColumn id="4024" xr3:uid="{70F6D4FB-31D0-4F4D-B519-8F6E76378919}" name="Column4015" dataDxfId="12510"/>
    <tableColumn id="4025" xr3:uid="{93A2F8CD-1B9F-445B-B1DD-CF17E6A9981C}" name="Column4016" dataDxfId="12509"/>
    <tableColumn id="4026" xr3:uid="{9D0F4C4A-3C13-4359-A3EE-4870DE395E50}" name="Column4017" dataDxfId="12508"/>
    <tableColumn id="4027" xr3:uid="{DEA754B3-FF4C-4778-AB66-813B80600576}" name="Column4018" dataDxfId="12507"/>
    <tableColumn id="4028" xr3:uid="{4B1FB351-1CB6-48E8-BB5A-1FD8300B5CD9}" name="Column4019" dataDxfId="12506"/>
    <tableColumn id="4029" xr3:uid="{ECF725AA-AE59-4D49-8FE6-D7628F7E1AD8}" name="Column4020" dataDxfId="12505"/>
    <tableColumn id="4030" xr3:uid="{E3FF0060-EF04-47C0-819A-61047679F4C7}" name="Column4021" dataDxfId="12504"/>
    <tableColumn id="4031" xr3:uid="{A6BCEE19-D695-42FB-9EA4-0D1A099C76D6}" name="Column4022" dataDxfId="12503"/>
    <tableColumn id="4032" xr3:uid="{25FFE543-7A11-465F-BFC9-A532BFCBCD70}" name="Column4023" dataDxfId="12502"/>
    <tableColumn id="4033" xr3:uid="{E7BC7B4E-9BE6-4CC4-B796-5657C0EC7E1D}" name="Column4024" dataDxfId="12501"/>
    <tableColumn id="4034" xr3:uid="{AA732142-5EF2-4A74-9013-A47861DC2A15}" name="Column4025" dataDxfId="12500"/>
    <tableColumn id="4035" xr3:uid="{56CC1517-E924-4452-A360-28AE7D62FEFA}" name="Column4026" dataDxfId="12499"/>
    <tableColumn id="4036" xr3:uid="{6D66D6B2-1579-4CEE-820E-3D8A025995D3}" name="Column4027" dataDxfId="12498"/>
    <tableColumn id="4037" xr3:uid="{9E5A93C1-C8F9-422C-A45F-87B288E60A17}" name="Column4028" dataDxfId="12497"/>
    <tableColumn id="4038" xr3:uid="{DDEE9D1D-527E-48BD-A8CF-F4F30F18FFAF}" name="Column4029" dataDxfId="12496"/>
    <tableColumn id="4039" xr3:uid="{4ACFBED0-48BB-47F7-9A85-7EDCE3ECA5E6}" name="Column4030" dataDxfId="12495"/>
    <tableColumn id="4040" xr3:uid="{97F43413-6F42-464A-AE0C-A0BF16025967}" name="Column4031" dataDxfId="12494"/>
    <tableColumn id="4041" xr3:uid="{0CA28A67-009B-465D-B446-143937F9E43F}" name="Column4032" dataDxfId="12493"/>
    <tableColumn id="4042" xr3:uid="{E808B421-C820-4198-B85F-0E52461F2103}" name="Column4033" dataDxfId="12492"/>
    <tableColumn id="4043" xr3:uid="{CEF8071D-A67E-45A4-A842-2ABD9DEDBC5D}" name="Column4034" dataDxfId="12491"/>
    <tableColumn id="4044" xr3:uid="{03B868A4-78B2-4FE0-B221-29F5420C59CC}" name="Column4035" dataDxfId="12490"/>
    <tableColumn id="4045" xr3:uid="{51F6D2BA-5B3A-4F6A-98CF-B9EF8133FB9D}" name="Column4036" dataDxfId="12489"/>
    <tableColumn id="4046" xr3:uid="{D1D86541-0364-4E18-9777-3248D51272D6}" name="Column4037" dataDxfId="12488"/>
    <tableColumn id="4047" xr3:uid="{14D4F08E-7387-4715-AABC-8A3815256BB5}" name="Column4038" dataDxfId="12487"/>
    <tableColumn id="4048" xr3:uid="{B178F15F-BEED-4896-9923-938519E8D222}" name="Column4039" dataDxfId="12486"/>
    <tableColumn id="4049" xr3:uid="{16F07E91-17FA-49F9-A5CB-15C263ADFF68}" name="Column4040" dataDxfId="12485"/>
    <tableColumn id="4050" xr3:uid="{579C1A06-D977-4E4A-B96F-9C12EFD89C49}" name="Column4041" dataDxfId="12484"/>
    <tableColumn id="4051" xr3:uid="{C61DFAD7-9EF5-47D9-9B75-78676137DF7F}" name="Column4042" dataDxfId="12483"/>
    <tableColumn id="4052" xr3:uid="{8EB026F7-3D26-478D-AD41-C930864941B0}" name="Column4043" dataDxfId="12482"/>
    <tableColumn id="4053" xr3:uid="{6480F0CF-72C5-44B0-8782-89FE4BAE1531}" name="Column4044" dataDxfId="12481"/>
    <tableColumn id="4054" xr3:uid="{707588A9-5637-4A8F-8E4E-9121402C4A28}" name="Column4045" dataDxfId="12480"/>
    <tableColumn id="4055" xr3:uid="{066F191F-308C-4A4E-B801-4B865C6337A2}" name="Column4046" dataDxfId="12479"/>
    <tableColumn id="4056" xr3:uid="{B1B68F2A-6125-4100-8A1E-7224ED28312F}" name="Column4047" dataDxfId="12478"/>
    <tableColumn id="4057" xr3:uid="{9FAE7371-1FE0-4866-8762-F99663EC1357}" name="Column4048" dataDxfId="12477"/>
    <tableColumn id="4058" xr3:uid="{D06618C1-1300-4655-8BAE-645979F4E790}" name="Column4049" dataDxfId="12476"/>
    <tableColumn id="4059" xr3:uid="{F3314C8A-522B-47C8-8CDB-C9118A1E2046}" name="Column4050" dataDxfId="12475"/>
    <tableColumn id="4060" xr3:uid="{658A9EA6-6EC1-4FD4-B715-8B1EBBA964C1}" name="Column4051" dataDxfId="12474"/>
    <tableColumn id="4061" xr3:uid="{6EC42386-6DA7-43E1-AAB0-0A88B86E630B}" name="Column4052" dataDxfId="12473"/>
    <tableColumn id="4062" xr3:uid="{76B1F081-2A0B-4A3C-9BD5-19E858C2BC2C}" name="Column4053" dataDxfId="12472"/>
    <tableColumn id="4063" xr3:uid="{073578CF-FBA4-4BC1-8FE8-3F325494E607}" name="Column4054" dataDxfId="12471"/>
    <tableColumn id="4064" xr3:uid="{AC4F1E9F-2B3A-4B5D-887D-9CCCA4688A49}" name="Column4055" dataDxfId="12470"/>
    <tableColumn id="4065" xr3:uid="{DD38621A-6085-48D7-838D-A383634AD1F5}" name="Column4056" dataDxfId="12469"/>
    <tableColumn id="4066" xr3:uid="{1D31C604-DC77-4963-87B5-D81A1148C045}" name="Column4057" dataDxfId="12468"/>
    <tableColumn id="4067" xr3:uid="{CB69C282-F8B9-44ED-AF55-FC83643136BE}" name="Column4058" dataDxfId="12467"/>
    <tableColumn id="4068" xr3:uid="{EFAE8FB5-E281-4D7B-9CCB-E5B2FF630B5E}" name="Column4059" dataDxfId="12466"/>
    <tableColumn id="4069" xr3:uid="{34DCF8E3-6677-4741-A1C8-3140A39403F3}" name="Column4060" dataDxfId="12465"/>
    <tableColumn id="4070" xr3:uid="{4DB478AE-010C-48A5-94D3-69C827919996}" name="Column4061" dataDxfId="12464"/>
    <tableColumn id="4071" xr3:uid="{DC0C2D88-06B6-4E9A-BCCB-AF092B3C739C}" name="Column4062" dataDxfId="12463"/>
    <tableColumn id="4072" xr3:uid="{8B65AE0B-0FB8-4973-8DFC-F45569D3AF4F}" name="Column4063" dataDxfId="12462"/>
    <tableColumn id="4073" xr3:uid="{8319D61F-B2B1-42A8-BB2B-38008C2470C7}" name="Column4064" dataDxfId="12461"/>
    <tableColumn id="4074" xr3:uid="{0F0218E9-20F8-406C-BF55-A3830E4E2935}" name="Column4065" dataDxfId="12460"/>
    <tableColumn id="4075" xr3:uid="{0834F7E9-6C2D-4935-B162-EC320C509750}" name="Column4066" dataDxfId="12459"/>
    <tableColumn id="4076" xr3:uid="{86A64C88-6068-4ADE-925E-6B85B088246E}" name="Column4067" dataDxfId="12458"/>
    <tableColumn id="4077" xr3:uid="{AD109ABC-D5DD-40B4-BCC6-8969B77BBAB3}" name="Column4068" dataDxfId="12457"/>
    <tableColumn id="4078" xr3:uid="{3AE0DB13-E69D-48F7-BCC6-2F9BE24C0C7A}" name="Column4069" dataDxfId="12456"/>
    <tableColumn id="4079" xr3:uid="{E16C6059-2A83-44E0-9A25-1B359F848D88}" name="Column4070" dataDxfId="12455"/>
    <tableColumn id="4080" xr3:uid="{FE9A866D-2A2E-4FAC-95E8-CFA84865086F}" name="Column4071" dataDxfId="12454"/>
    <tableColumn id="4081" xr3:uid="{D8CB393C-DB32-47CD-85AE-1ACA89D14150}" name="Column4072" dataDxfId="12453"/>
    <tableColumn id="4082" xr3:uid="{A6722F05-2FDC-4FFE-BE2E-FF80A5A977E7}" name="Column4073" dataDxfId="12452"/>
    <tableColumn id="4083" xr3:uid="{5482F4C2-326F-46F3-934D-97696AC35ABC}" name="Column4074" dataDxfId="12451"/>
    <tableColumn id="4084" xr3:uid="{FCEC0F97-2053-455B-AF3A-7831409BF76D}" name="Column4075" dataDxfId="12450"/>
    <tableColumn id="4085" xr3:uid="{0D0D2048-1390-4B98-BB2F-B60FED27EB6E}" name="Column4076" dataDxfId="12449"/>
    <tableColumn id="4086" xr3:uid="{7CE24E4D-ECE8-4EA5-9712-FCE7DA50B8F5}" name="Column4077" dataDxfId="12448"/>
    <tableColumn id="4087" xr3:uid="{181B8EC5-336D-40B1-BBC9-2FDBD8B472EC}" name="Column4078" dataDxfId="12447"/>
    <tableColumn id="4088" xr3:uid="{2BB66D51-B66D-42C4-B5CA-8CA057623289}" name="Column4079" dataDxfId="12446"/>
    <tableColumn id="4089" xr3:uid="{48DDAFAB-F347-4636-840B-7D46F89FD4E6}" name="Column4080" dataDxfId="12445"/>
    <tableColumn id="4090" xr3:uid="{3BB9D37A-CC81-4D45-AAC5-DA32BB0BDCB7}" name="Column4081" dataDxfId="12444"/>
    <tableColumn id="4091" xr3:uid="{A1CF99CA-6148-41E3-81FA-8DB166646956}" name="Column4082" dataDxfId="12443"/>
    <tableColumn id="4092" xr3:uid="{FC69AF6D-CDFD-4A01-BB3F-77393D65138C}" name="Column4083" dataDxfId="12442"/>
    <tableColumn id="4093" xr3:uid="{38F482B0-FFE7-44E5-9230-263DB35FAE41}" name="Column4084" dataDxfId="12441"/>
    <tableColumn id="4094" xr3:uid="{756BDCED-CEA4-41A4-8DD3-F94DBFBB6213}" name="Column4085" dataDxfId="12440"/>
    <tableColumn id="4095" xr3:uid="{7E6C4CC4-59EE-4D31-ACDF-DD0708B22E08}" name="Column4086" dataDxfId="12439"/>
    <tableColumn id="4096" xr3:uid="{F9D01EC5-9900-424D-9ABB-B267E1349169}" name="Column4087" dataDxfId="12438"/>
    <tableColumn id="4097" xr3:uid="{23828B52-7C47-4D14-9A89-CF42DBD71BBE}" name="Column4088" dataDxfId="12437"/>
    <tableColumn id="4098" xr3:uid="{2E7417C2-4A41-4700-95AF-B1F37DCE91B6}" name="Column4089" dataDxfId="12436"/>
    <tableColumn id="4099" xr3:uid="{26EC469B-01D9-49DD-B3FF-36E3765A4E71}" name="Column4090" dataDxfId="12435"/>
    <tableColumn id="4100" xr3:uid="{67C7D71D-397C-4381-83C1-8DA070150403}" name="Column4091" dataDxfId="12434"/>
    <tableColumn id="4101" xr3:uid="{FCCA508F-C5F1-4EA3-AA0A-B5B918A3FA8D}" name="Column4092" dataDxfId="12433"/>
    <tableColumn id="4102" xr3:uid="{B028FDB3-EF51-4A48-929B-15DEFA9D7FAB}" name="Column4093" dataDxfId="12432"/>
    <tableColumn id="4103" xr3:uid="{2E42EF8A-C8D1-4B21-A556-85DF38F29262}" name="Column4094" dataDxfId="12431"/>
    <tableColumn id="4104" xr3:uid="{254DCA4D-21C0-47BE-8B2B-7D36711D8540}" name="Column4095" dataDxfId="12430"/>
    <tableColumn id="4105" xr3:uid="{21D981E7-951D-450F-A9BB-DAA1E6BED96D}" name="Column4096" dataDxfId="12429"/>
    <tableColumn id="4106" xr3:uid="{D59F06EF-6DB4-4E71-80F0-B3F5DD9AFA83}" name="Column4097" dataDxfId="12428"/>
    <tableColumn id="4107" xr3:uid="{CE9979C2-F9CB-45A9-A26D-61FABA1A3AA6}" name="Column4098" dataDxfId="12427"/>
    <tableColumn id="4108" xr3:uid="{5276D813-40A6-4AAE-A9A8-400C87F76091}" name="Column4099" dataDxfId="12426"/>
    <tableColumn id="4109" xr3:uid="{FA7614C1-5ECA-43E6-BED5-4AE5859538BC}" name="Column4100" dataDxfId="12425"/>
    <tableColumn id="4110" xr3:uid="{91C10E67-4C80-4535-8DE7-417A228C0E05}" name="Column4101" dataDxfId="12424"/>
    <tableColumn id="4111" xr3:uid="{41726979-9B69-4130-94B0-537FB545E9BD}" name="Column4102" dataDxfId="12423"/>
    <tableColumn id="4112" xr3:uid="{28A1C8C5-6152-47DA-AAA2-0A6A428E3D78}" name="Column4103" dataDxfId="12422"/>
    <tableColumn id="4113" xr3:uid="{69AAB6A3-D2D8-494F-AA00-36A62E328593}" name="Column4104" dataDxfId="12421"/>
    <tableColumn id="4114" xr3:uid="{B2F57C56-7C93-4518-8022-06939FCC1370}" name="Column4105" dataDxfId="12420"/>
    <tableColumn id="4115" xr3:uid="{7E995BED-B76A-4643-B929-93D62FF7BE97}" name="Column4106" dataDxfId="12419"/>
    <tableColumn id="4116" xr3:uid="{13DB5094-652A-47D5-A4C5-D4258B99DCE2}" name="Column4107" dataDxfId="12418"/>
    <tableColumn id="4117" xr3:uid="{7144A16B-69F3-46D4-8132-BA653273D4FA}" name="Column4108" dataDxfId="12417"/>
    <tableColumn id="4118" xr3:uid="{69D187B9-3842-40E5-8929-251D2D4B1500}" name="Column4109" dataDxfId="12416"/>
    <tableColumn id="4119" xr3:uid="{95AF8FF0-A192-4E48-A2FC-B86DF19F79C0}" name="Column4110" dataDxfId="12415"/>
    <tableColumn id="4120" xr3:uid="{99B1F00D-AC3E-45A0-A994-660209C9344F}" name="Column4111" dataDxfId="12414"/>
    <tableColumn id="4121" xr3:uid="{E5E67A2F-7E4D-4B99-A7F9-0A03D962C4D7}" name="Column4112" dataDxfId="12413"/>
    <tableColumn id="4122" xr3:uid="{3B05E7FC-1C12-454B-9A4B-70A23AEE013B}" name="Column4113" dataDxfId="12412"/>
    <tableColumn id="4123" xr3:uid="{4849EEFC-5F47-4340-B867-EB3739EDBF2A}" name="Column4114" dataDxfId="12411"/>
    <tableColumn id="4124" xr3:uid="{A58372B8-DC8C-4A88-BC10-53C761468F87}" name="Column4115" dataDxfId="12410"/>
    <tableColumn id="4125" xr3:uid="{CC09176C-28B5-49A8-BC44-5A892CA2F4FD}" name="Column4116" dataDxfId="12409"/>
    <tableColumn id="4126" xr3:uid="{6BD386D9-E620-4F39-8EFF-3F7BD51887BF}" name="Column4117" dataDxfId="12408"/>
    <tableColumn id="4127" xr3:uid="{61CB2B1F-8CD9-4FD9-8BDD-BB7B6FC5937B}" name="Column4118" dataDxfId="12407"/>
    <tableColumn id="4128" xr3:uid="{435CF76C-4CF9-40E4-B79E-06518E7CAA58}" name="Column4119" dataDxfId="12406"/>
    <tableColumn id="4129" xr3:uid="{71280109-1166-4A4F-8762-E9557674F31B}" name="Column4120" dataDxfId="12405"/>
    <tableColumn id="4130" xr3:uid="{85F0DF78-8913-46C0-ACDA-13B7CA6FE482}" name="Column4121" dataDxfId="12404"/>
    <tableColumn id="4131" xr3:uid="{58CA1118-67CA-4A11-8B56-C654C5FEFC24}" name="Column4122" dataDxfId="12403"/>
    <tableColumn id="4132" xr3:uid="{E7165D28-B66F-41DE-BCBC-FFEB35B8D79E}" name="Column4123" dataDxfId="12402"/>
    <tableColumn id="4133" xr3:uid="{C6BAEF85-602B-4E61-B4EF-8C29187C5583}" name="Column4124" dataDxfId="12401"/>
    <tableColumn id="4134" xr3:uid="{86B68158-1484-412C-A43D-70D1C7CBF0D3}" name="Column4125" dataDxfId="12400"/>
    <tableColumn id="4135" xr3:uid="{248FA9DA-C26F-463C-B88B-110DEE173E9B}" name="Column4126" dataDxfId="12399"/>
    <tableColumn id="4136" xr3:uid="{510B4F9C-BFF0-425A-B530-85994074D6C2}" name="Column4127" dataDxfId="12398"/>
    <tableColumn id="4137" xr3:uid="{3600B2ED-E799-4233-9E98-AD998F41B189}" name="Column4128" dataDxfId="12397"/>
    <tableColumn id="4138" xr3:uid="{C7DE215B-1471-46E6-A1E1-05CEF42B0B44}" name="Column4129" dataDxfId="12396"/>
    <tableColumn id="4139" xr3:uid="{36499A70-CB5F-4932-8583-8C972823B13D}" name="Column4130" dataDxfId="12395"/>
    <tableColumn id="4140" xr3:uid="{1B279C88-BC81-4391-AC0E-E609F8E6CE30}" name="Column4131" dataDxfId="12394"/>
    <tableColumn id="4141" xr3:uid="{5C48E68F-B01F-45C7-8D8A-C565F41689A5}" name="Column4132" dataDxfId="12393"/>
    <tableColumn id="4142" xr3:uid="{C739B2FA-A6F6-4533-80A5-029A5E4B1D65}" name="Column4133" dataDxfId="12392"/>
    <tableColumn id="4143" xr3:uid="{6C676AD8-881E-4C92-B8F2-9C0806F22D5B}" name="Column4134" dataDxfId="12391"/>
    <tableColumn id="4144" xr3:uid="{8E49A7D9-42E4-4880-AB36-8170DA74805C}" name="Column4135" dataDxfId="12390"/>
    <tableColumn id="4145" xr3:uid="{74BC7519-390B-4052-AEAF-70D88209F102}" name="Column4136" dataDxfId="12389"/>
    <tableColumn id="4146" xr3:uid="{355550CD-F413-4062-B96D-2637FBB6FF29}" name="Column4137" dataDxfId="12388"/>
    <tableColumn id="4147" xr3:uid="{842A8498-DA11-42AF-8BEB-CA5325EC282B}" name="Column4138" dataDxfId="12387"/>
    <tableColumn id="4148" xr3:uid="{AAE15B32-9CE4-48FC-BECD-A4231F46EC8F}" name="Column4139" dataDxfId="12386"/>
    <tableColumn id="4149" xr3:uid="{298DB308-E458-436B-9B1C-C025DC9541A3}" name="Column4140" dataDxfId="12385"/>
    <tableColumn id="4150" xr3:uid="{83D9F2EC-D23A-4D30-9FBD-5067A117A433}" name="Column4141" dataDxfId="12384"/>
    <tableColumn id="4151" xr3:uid="{EA67DE68-6D45-46E1-9DE5-AB5CEB9A70E1}" name="Column4142" dataDxfId="12383"/>
    <tableColumn id="4152" xr3:uid="{708DFF44-BF00-4A55-9225-A795B7CAA15A}" name="Column4143" dataDxfId="12382"/>
    <tableColumn id="4153" xr3:uid="{DF18FEA8-A14A-4D8A-BC54-4EDAA2A030C0}" name="Column4144" dataDxfId="12381"/>
    <tableColumn id="4154" xr3:uid="{02904224-E0B4-4856-87B2-EF768C779BDC}" name="Column4145" dataDxfId="12380"/>
    <tableColumn id="4155" xr3:uid="{084ACC72-F627-4503-9344-DE1DCFDFED0E}" name="Column4146" dataDxfId="12379"/>
    <tableColumn id="4156" xr3:uid="{9517852F-DE63-4F5C-850C-5CF14316C1E3}" name="Column4147" dataDxfId="12378"/>
    <tableColumn id="4157" xr3:uid="{33F4FAD0-B447-4DC1-8030-BD91F67A2A8E}" name="Column4148" dataDxfId="12377"/>
    <tableColumn id="4158" xr3:uid="{7D06D8F8-9730-417C-B3A4-66F0519561D0}" name="Column4149" dataDxfId="12376"/>
    <tableColumn id="4159" xr3:uid="{C2D7388B-621A-48E7-ACB8-203D8D29AC6F}" name="Column4150" dataDxfId="12375"/>
    <tableColumn id="4160" xr3:uid="{79515FCE-EA4D-4931-A1BB-340E4C4EF9DA}" name="Column4151" dataDxfId="12374"/>
    <tableColumn id="4161" xr3:uid="{A88500D2-7AC6-4E2B-A365-82AD6B99FE49}" name="Column4152" dataDxfId="12373"/>
    <tableColumn id="4162" xr3:uid="{1337593A-1AC4-410B-9C95-3A790F9875CD}" name="Column4153" dataDxfId="12372"/>
    <tableColumn id="4163" xr3:uid="{D444D718-3F12-4920-AB4A-B93E1D14D996}" name="Column4154" dataDxfId="12371"/>
    <tableColumn id="4164" xr3:uid="{DCF39886-8EE6-49E8-9437-F2B98CB9A54D}" name="Column4155" dataDxfId="12370"/>
    <tableColumn id="4165" xr3:uid="{E90C4122-AE06-4400-B04E-9964EDB748B9}" name="Column4156" dataDxfId="12369"/>
    <tableColumn id="4166" xr3:uid="{35A76A90-C572-408F-9AF0-9B49BFF08D5C}" name="Column4157" dataDxfId="12368"/>
    <tableColumn id="4167" xr3:uid="{6700F4CC-0DC7-458D-95BA-D9EFFE6BC497}" name="Column4158" dataDxfId="12367"/>
    <tableColumn id="4168" xr3:uid="{001FFED6-7A57-4BD7-B864-9179A35CBCA8}" name="Column4159" dataDxfId="12366"/>
    <tableColumn id="4169" xr3:uid="{57C90A60-B0AA-47DE-8EFC-FFE3260FFB93}" name="Column4160" dataDxfId="12365"/>
    <tableColumn id="4170" xr3:uid="{16B92879-2FB0-4EFF-85E0-3BE93F233333}" name="Column4161" dataDxfId="12364"/>
    <tableColumn id="4171" xr3:uid="{EA9563E2-40A3-4D12-8FC1-9989B8188DA5}" name="Column4162" dataDxfId="12363"/>
    <tableColumn id="4172" xr3:uid="{4159A315-FBD6-4674-8195-DF0072D2FF70}" name="Column4163" dataDxfId="12362"/>
    <tableColumn id="4173" xr3:uid="{E88ED93A-FE7F-45E9-8110-332CD4FC8AC7}" name="Column4164" dataDxfId="12361"/>
    <tableColumn id="4174" xr3:uid="{F7E4CD93-8808-42BC-B593-746D51000A63}" name="Column4165" dataDxfId="12360"/>
    <tableColumn id="4175" xr3:uid="{3D723352-5439-48FA-9B99-8E4A0E12C27F}" name="Column4166" dataDxfId="12359"/>
    <tableColumn id="4176" xr3:uid="{67735AFD-6A8D-488E-A02D-A858028DE0A0}" name="Column4167" dataDxfId="12358"/>
    <tableColumn id="4177" xr3:uid="{F5C6DDA1-1DE6-4787-8C6B-8716A47FD088}" name="Column4168" dataDxfId="12357"/>
    <tableColumn id="4178" xr3:uid="{FCAF0B8C-32DD-41B5-92D9-98499D23BDB7}" name="Column4169" dataDxfId="12356"/>
    <tableColumn id="4179" xr3:uid="{07279D95-B948-49A9-90D3-57BD6592F980}" name="Column4170" dataDxfId="12355"/>
    <tableColumn id="4180" xr3:uid="{B8E93B42-192A-449A-8B67-77E8FEA65C90}" name="Column4171" dataDxfId="12354"/>
    <tableColumn id="4181" xr3:uid="{AD13BE10-C811-46F8-A0BC-4485BF11B1F3}" name="Column4172" dataDxfId="12353"/>
    <tableColumn id="4182" xr3:uid="{F185002E-D053-4347-A0B9-A6CA96A676A3}" name="Column4173" dataDxfId="12352"/>
    <tableColumn id="4183" xr3:uid="{001CBD12-5F55-4DB9-9AD9-FA2095F445A1}" name="Column4174" dataDxfId="12351"/>
    <tableColumn id="4184" xr3:uid="{F1FBD179-AF24-4A81-A631-89682AD4F986}" name="Column4175" dataDxfId="12350"/>
    <tableColumn id="4185" xr3:uid="{5A753462-18F3-4083-802D-6FB7B58D6330}" name="Column4176" dataDxfId="12349"/>
    <tableColumn id="4186" xr3:uid="{879FFF88-73A1-4D8A-8210-1AC0F9640006}" name="Column4177" dataDxfId="12348"/>
    <tableColumn id="4187" xr3:uid="{D10F835B-6918-40B9-BA9D-29C37EC1355F}" name="Column4178" dataDxfId="12347"/>
    <tableColumn id="4188" xr3:uid="{D0B47F73-C46F-49BD-8BF5-B585EE5A7A71}" name="Column4179" dataDxfId="12346"/>
    <tableColumn id="4189" xr3:uid="{881940F3-137E-4BB4-B77F-06A63E8BA5C3}" name="Column4180" dataDxfId="12345"/>
    <tableColumn id="4190" xr3:uid="{930DE04B-12C7-4679-9068-30A6795FBF51}" name="Column4181" dataDxfId="12344"/>
    <tableColumn id="4191" xr3:uid="{6BD26887-63C1-45D0-A598-C69C964057F4}" name="Column4182" dataDxfId="12343"/>
    <tableColumn id="4192" xr3:uid="{1577D4E6-E832-420E-AA01-341493C3673A}" name="Column4183" dataDxfId="12342"/>
    <tableColumn id="4193" xr3:uid="{374CC777-03D3-4BC3-A879-58AF8DC198EA}" name="Column4184" dataDxfId="12341"/>
    <tableColumn id="4194" xr3:uid="{EB843B1A-4B42-49D8-928F-BD9B36CFA72F}" name="Column4185" dataDxfId="12340"/>
    <tableColumn id="4195" xr3:uid="{AAC363F7-9371-4BFE-B90C-E496E4768DD8}" name="Column4186" dataDxfId="12339"/>
    <tableColumn id="4196" xr3:uid="{E0A8D8B8-9CFC-4C44-8FE9-880A1C2938FA}" name="Column4187" dataDxfId="12338"/>
    <tableColumn id="4197" xr3:uid="{E905C4EF-3012-4224-B73A-253CAE6CF006}" name="Column4188" dataDxfId="12337"/>
    <tableColumn id="4198" xr3:uid="{99533E83-1B71-4AD4-887B-D8175F827697}" name="Column4189" dataDxfId="12336"/>
    <tableColumn id="4199" xr3:uid="{ECD8F013-35AB-45B7-9E41-F1A324F618AA}" name="Column4190" dataDxfId="12335"/>
    <tableColumn id="4200" xr3:uid="{8439FA40-EBB8-48E9-B1F4-E1F0A945259B}" name="Column4191" dataDxfId="12334"/>
    <tableColumn id="4201" xr3:uid="{840158CF-8736-4157-8752-1E978AA62F02}" name="Column4192" dataDxfId="12333"/>
    <tableColumn id="4202" xr3:uid="{85AEA99C-83B2-4EEF-A7EF-A62C256D090F}" name="Column4193" dataDxfId="12332"/>
    <tableColumn id="4203" xr3:uid="{27E938B2-B870-413E-A5C3-297FD4C6E69D}" name="Column4194" dataDxfId="12331"/>
    <tableColumn id="4204" xr3:uid="{370802E1-A912-4856-8A64-C6523EB4D0A3}" name="Column4195" dataDxfId="12330"/>
    <tableColumn id="4205" xr3:uid="{0CB3B35B-2136-4E91-B1AC-21FB913AC8E7}" name="Column4196" dataDxfId="12329"/>
    <tableColumn id="4206" xr3:uid="{997FBCC6-2DCE-43CB-BB28-9676FEC39B10}" name="Column4197" dataDxfId="12328"/>
    <tableColumn id="4207" xr3:uid="{6EFD1C8E-7A93-4BAC-BCA2-28C5F61CF095}" name="Column4198" dataDxfId="12327"/>
    <tableColumn id="4208" xr3:uid="{93E102BF-179C-4E29-AAD1-88D64F45AC30}" name="Column4199" dataDxfId="12326"/>
    <tableColumn id="4209" xr3:uid="{10216BC9-365C-44D1-B7A9-175737B96B56}" name="Column4200" dataDxfId="12325"/>
    <tableColumn id="4210" xr3:uid="{F552E55E-00F4-4E0F-B3FD-3480BBD5BF68}" name="Column4201" dataDxfId="12324"/>
    <tableColumn id="4211" xr3:uid="{7E7E3430-F207-4D24-AD23-8075233E585A}" name="Column4202" dataDxfId="12323"/>
    <tableColumn id="4212" xr3:uid="{F46C6071-275F-469D-B2E5-C9F5C112FEE9}" name="Column4203" dataDxfId="12322"/>
    <tableColumn id="4213" xr3:uid="{695C101E-88D1-40FA-BECD-B9907D8A6C36}" name="Column4204" dataDxfId="12321"/>
    <tableColumn id="4214" xr3:uid="{5EBE101A-E288-44C0-B2B3-7D9CB8E827AB}" name="Column4205" dataDxfId="12320"/>
    <tableColumn id="4215" xr3:uid="{B9B02773-050C-4C99-8F7D-FB8C3331A3FA}" name="Column4206" dataDxfId="12319"/>
    <tableColumn id="4216" xr3:uid="{3D58E383-529C-467F-B95C-CC502AA0626B}" name="Column4207" dataDxfId="12318"/>
    <tableColumn id="4217" xr3:uid="{E5FF9D85-00CC-4BF8-B26E-523A1575663D}" name="Column4208" dataDxfId="12317"/>
    <tableColumn id="4218" xr3:uid="{F98CD795-0DEF-4CFA-96E9-F7A119855364}" name="Column4209" dataDxfId="12316"/>
    <tableColumn id="4219" xr3:uid="{C7EF380C-0234-467A-8644-3139A39A88A2}" name="Column4210" dataDxfId="12315"/>
    <tableColumn id="4220" xr3:uid="{6DA09000-C046-4809-97D8-D5FEF12ABB36}" name="Column4211" dataDxfId="12314"/>
    <tableColumn id="4221" xr3:uid="{945C213B-021B-4D2D-AC5B-E43170FBF8D7}" name="Column4212" dataDxfId="12313"/>
    <tableColumn id="4222" xr3:uid="{1F54E6D4-40E8-4CBC-9D60-224818E2ACE1}" name="Column4213" dataDxfId="12312"/>
    <tableColumn id="4223" xr3:uid="{50316520-E701-4C41-8FBF-DC26E17A61A0}" name="Column4214" dataDxfId="12311"/>
    <tableColumn id="4224" xr3:uid="{F1FF0971-575F-4790-9E4C-329FA5544B77}" name="Column4215" dataDxfId="12310"/>
    <tableColumn id="4225" xr3:uid="{E357E959-041D-478D-9286-94900215B143}" name="Column4216" dataDxfId="12309"/>
    <tableColumn id="4226" xr3:uid="{26CAF15A-EBDB-41DB-9014-9FF47BBA9441}" name="Column4217" dataDxfId="12308"/>
    <tableColumn id="4227" xr3:uid="{97DF6EEA-857C-4D9D-AEC5-50C98866606C}" name="Column4218" dataDxfId="12307"/>
    <tableColumn id="4228" xr3:uid="{067D11A9-7DD5-4454-9ABB-B3450B5A53A5}" name="Column4219" dataDxfId="12306"/>
    <tableColumn id="4229" xr3:uid="{10090D05-5E8E-44D4-BE35-3750F8208F7F}" name="Column4220" dataDxfId="12305"/>
    <tableColumn id="4230" xr3:uid="{86F061D3-84D1-4EB1-8AEA-9FD99C622CDD}" name="Column4221" dataDxfId="12304"/>
    <tableColumn id="4231" xr3:uid="{4A451455-61D6-4B7E-A075-8D17B86A9B8A}" name="Column4222" dataDxfId="12303"/>
    <tableColumn id="4232" xr3:uid="{C9A22ED6-7727-4960-AF81-9390E2A32C76}" name="Column4223" dataDxfId="12302"/>
    <tableColumn id="4233" xr3:uid="{06B85F1E-3190-48E8-8339-7C27684E2148}" name="Column4224" dataDxfId="12301"/>
    <tableColumn id="4234" xr3:uid="{FFD6000E-338E-4AE8-80A3-EB2FC9C38F43}" name="Column4225" dataDxfId="12300"/>
    <tableColumn id="4235" xr3:uid="{F4BD0C3B-DC66-40FE-AA54-DDF0FCA0FF3A}" name="Column4226" dataDxfId="12299"/>
    <tableColumn id="4236" xr3:uid="{756CC5FF-A21A-4241-B155-0CEF98FBC8BC}" name="Column4227" dataDxfId="12298"/>
    <tableColumn id="4237" xr3:uid="{A5803749-BEC9-4C2D-8974-F4C6290082A9}" name="Column4228" dataDxfId="12297"/>
    <tableColumn id="4238" xr3:uid="{CF4A390D-2736-4BA5-BFFF-988AD967794B}" name="Column4229" dataDxfId="12296"/>
    <tableColumn id="4239" xr3:uid="{9E3A2297-E98B-42D5-BC46-2B305959231E}" name="Column4230" dataDxfId="12295"/>
    <tableColumn id="4240" xr3:uid="{969B7E12-A362-425E-813C-C35A34D2B210}" name="Column4231" dataDxfId="12294"/>
    <tableColumn id="4241" xr3:uid="{75EE5C6C-DBC0-4336-812F-163F543D406A}" name="Column4232" dataDxfId="12293"/>
    <tableColumn id="4242" xr3:uid="{F454D2C3-B7B9-4BBE-9F62-ED034DDDDEF0}" name="Column4233" dataDxfId="12292"/>
    <tableColumn id="4243" xr3:uid="{706A93A4-17FE-4EBE-8618-33AA3386BAD4}" name="Column4234" dataDxfId="12291"/>
    <tableColumn id="4244" xr3:uid="{C4C0AF68-DBFE-4BCF-A611-EE6CB706E87C}" name="Column4235" dataDxfId="12290"/>
    <tableColumn id="4245" xr3:uid="{07FCE4AA-D486-40CC-9B65-B5D826B2EB91}" name="Column4236" dataDxfId="12289"/>
    <tableColumn id="4246" xr3:uid="{4088AC81-3AFE-47A5-AE0E-1E6190F800A8}" name="Column4237" dataDxfId="12288"/>
    <tableColumn id="4247" xr3:uid="{0D63E091-2CCD-42B1-B1F5-A85A3365E551}" name="Column4238" dataDxfId="12287"/>
    <tableColumn id="4248" xr3:uid="{D4F001E7-610C-4287-9837-3E99B99D23C8}" name="Column4239" dataDxfId="12286"/>
    <tableColumn id="4249" xr3:uid="{4923160D-3617-4D07-94DB-21447D690078}" name="Column4240" dataDxfId="12285"/>
    <tableColumn id="4250" xr3:uid="{F1D58342-A81B-4E65-919F-A7A365C76260}" name="Column4241" dataDxfId="12284"/>
    <tableColumn id="4251" xr3:uid="{64B65EE0-9841-412E-814C-E3DFBD321000}" name="Column4242" dataDxfId="12283"/>
    <tableColumn id="4252" xr3:uid="{17C22B85-448A-4D65-834B-CEF7D505036B}" name="Column4243" dataDxfId="12282"/>
    <tableColumn id="4253" xr3:uid="{81EA3FED-8E6B-47AF-B69A-B04DD52C390F}" name="Column4244" dataDxfId="12281"/>
    <tableColumn id="4254" xr3:uid="{5393AC5A-35DF-4CDD-835B-8534FA7DFAF0}" name="Column4245" dataDxfId="12280"/>
    <tableColumn id="4255" xr3:uid="{57CEFC59-5860-46F6-A8C4-B2328981EE3B}" name="Column4246" dataDxfId="12279"/>
    <tableColumn id="4256" xr3:uid="{C8070750-CF94-44B8-96E0-CFABB58102E9}" name="Column4247" dataDxfId="12278"/>
    <tableColumn id="4257" xr3:uid="{705FA284-62C3-42AF-B56C-80997F48ED8E}" name="Column4248" dataDxfId="12277"/>
    <tableColumn id="4258" xr3:uid="{F23D152C-CB11-445B-8426-4092D051640C}" name="Column4249" dataDxfId="12276"/>
    <tableColumn id="4259" xr3:uid="{F9331A7A-2993-4CAF-BFD0-3017CCEA4167}" name="Column4250" dataDxfId="12275"/>
    <tableColumn id="4260" xr3:uid="{F431099B-341F-4793-BC53-EFF907C9B47F}" name="Column4251" dataDxfId="12274"/>
    <tableColumn id="4261" xr3:uid="{E36F220D-B67D-448B-A664-F18EF3967505}" name="Column4252" dataDxfId="12273"/>
    <tableColumn id="4262" xr3:uid="{41EA28E1-0760-44A7-A18A-DB58AB49AB3F}" name="Column4253" dataDxfId="12272"/>
    <tableColumn id="4263" xr3:uid="{CF174D37-A4A4-4C85-9632-3A33430212D5}" name="Column4254" dataDxfId="12271"/>
    <tableColumn id="4264" xr3:uid="{7B3AF6EB-D533-4E31-82E0-61143FB4A065}" name="Column4255" dataDxfId="12270"/>
    <tableColumn id="4265" xr3:uid="{E079D60B-209B-4C2D-B868-B12CD98A3770}" name="Column4256" dataDxfId="12269"/>
    <tableColumn id="4266" xr3:uid="{C2515AC3-1254-48E6-9334-6AD55C910602}" name="Column4257" dataDxfId="12268"/>
    <tableColumn id="4267" xr3:uid="{BB497B34-F942-487A-8F5C-D615701C0C81}" name="Column4258" dataDxfId="12267"/>
    <tableColumn id="4268" xr3:uid="{ACFFB311-3DA6-4849-9CD4-576278BDF6C2}" name="Column4259" dataDxfId="12266"/>
    <tableColumn id="4269" xr3:uid="{2D75168E-8EA4-48B2-855A-4E8129E0CA98}" name="Column4260" dataDxfId="12265"/>
    <tableColumn id="4270" xr3:uid="{98E7A49B-0301-40D5-9469-239D3B2FA62E}" name="Column4261" dataDxfId="12264"/>
    <tableColumn id="4271" xr3:uid="{37A4F7AF-F940-4EB3-ACFD-82E38F3F6617}" name="Column4262" dataDxfId="12263"/>
    <tableColumn id="4272" xr3:uid="{CC34DC3B-8796-41D1-9608-530B17108119}" name="Column4263" dataDxfId="12262"/>
    <tableColumn id="4273" xr3:uid="{EF5E0C22-CBF8-4DD1-8A32-8E29573EC71D}" name="Column4264" dataDxfId="12261"/>
    <tableColumn id="4274" xr3:uid="{D84A7893-4EC3-4DE3-9478-4151A63C5F0E}" name="Column4265" dataDxfId="12260"/>
    <tableColumn id="4275" xr3:uid="{5736BFCE-AF69-4C73-A356-F59E885C6AF1}" name="Column4266" dataDxfId="12259"/>
    <tableColumn id="4276" xr3:uid="{DE1FE6AD-E681-41CC-A591-C3776E614954}" name="Column4267" dataDxfId="12258"/>
    <tableColumn id="4277" xr3:uid="{DCA40C3E-2DD1-4E70-A1D9-E1649EAAD957}" name="Column4268" dataDxfId="12257"/>
    <tableColumn id="4278" xr3:uid="{E2DFAE1A-CED2-4BF1-90E8-93A1DE511ADD}" name="Column4269" dataDxfId="12256"/>
    <tableColumn id="4279" xr3:uid="{5B35F767-684F-4882-87B7-999B01E538A7}" name="Column4270" dataDxfId="12255"/>
    <tableColumn id="4280" xr3:uid="{9D166F54-C1A3-4BA6-BCE2-9D3215447A79}" name="Column4271" dataDxfId="12254"/>
    <tableColumn id="4281" xr3:uid="{456DC761-EEFC-4855-9234-BA5B40B034DE}" name="Column4272" dataDxfId="12253"/>
    <tableColumn id="4282" xr3:uid="{2B8C3FBF-2866-48F4-BB49-8CCC2762537B}" name="Column4273" dataDxfId="12252"/>
    <tableColumn id="4283" xr3:uid="{2518D2F8-4993-44CC-BD71-D4B31679C6FE}" name="Column4274" dataDxfId="12251"/>
    <tableColumn id="4284" xr3:uid="{CDF56EDD-348C-4007-9EA0-BE3B7ED910D1}" name="Column4275" dataDxfId="12250"/>
    <tableColumn id="4285" xr3:uid="{A4EF9936-D5D7-44FA-BB09-C3D2B20DF4F3}" name="Column4276" dataDxfId="12249"/>
    <tableColumn id="4286" xr3:uid="{42038CFC-EC90-4ADE-AE9D-8AFF7BE2E99D}" name="Column4277" dataDxfId="12248"/>
    <tableColumn id="4287" xr3:uid="{C6EA2869-A84C-44E1-9121-64273906F954}" name="Column4278" dataDxfId="12247"/>
    <tableColumn id="4288" xr3:uid="{67B41F74-89CB-4D3A-A7AB-6D79C6F7D41E}" name="Column4279" dataDxfId="12246"/>
    <tableColumn id="4289" xr3:uid="{6C09D89F-41E5-46B7-B362-2C4BC955172A}" name="Column4280" dataDxfId="12245"/>
    <tableColumn id="4290" xr3:uid="{198A18ED-F40E-4CE4-8104-57693C7EDABB}" name="Column4281" dataDxfId="12244"/>
    <tableColumn id="4291" xr3:uid="{99C79C2B-CC36-49F7-B62E-9F9D350EBAAE}" name="Column4282" dataDxfId="12243"/>
    <tableColumn id="4292" xr3:uid="{0A408D7D-C1ED-4791-9D2B-BD9FCA0C8B42}" name="Column4283" dataDxfId="12242"/>
    <tableColumn id="4293" xr3:uid="{363806B8-33D9-4CA6-B60A-0FAF82AD7723}" name="Column4284" dataDxfId="12241"/>
    <tableColumn id="4294" xr3:uid="{27BA8CEB-40EA-4AF2-B576-A3763D545545}" name="Column4285" dataDxfId="12240"/>
    <tableColumn id="4295" xr3:uid="{AE93FB9A-A5B2-482D-972D-8A1664744040}" name="Column4286" dataDxfId="12239"/>
    <tableColumn id="4296" xr3:uid="{C50C53AD-AF55-484D-9A48-575D7FAE6442}" name="Column4287" dataDxfId="12238"/>
    <tableColumn id="4297" xr3:uid="{2242EAE6-A82D-4877-9091-58D78D4F8D44}" name="Column4288" dataDxfId="12237"/>
    <tableColumn id="4298" xr3:uid="{A44E1BF2-C272-4370-A36C-4C8DA8C6B593}" name="Column4289" dataDxfId="12236"/>
    <tableColumn id="4299" xr3:uid="{98571E28-712D-41CE-B8B5-69D62C5FBB05}" name="Column4290" dataDxfId="12235"/>
    <tableColumn id="4300" xr3:uid="{558CA048-FBEF-49A6-96CC-43D87EAE0FD2}" name="Column4291" dataDxfId="12234"/>
    <tableColumn id="4301" xr3:uid="{7047AB90-77BC-4413-B239-604EBF887C64}" name="Column4292" dataDxfId="12233"/>
    <tableColumn id="4302" xr3:uid="{18D0B256-5711-40A4-8566-51A230D2D3CE}" name="Column4293" dataDxfId="12232"/>
    <tableColumn id="4303" xr3:uid="{63EFC679-82B8-4CC6-8308-8DDDC041AEB2}" name="Column4294" dataDxfId="12231"/>
    <tableColumn id="4304" xr3:uid="{91495581-C567-4BF5-BA48-10ABF2C98156}" name="Column4295" dataDxfId="12230"/>
    <tableColumn id="4305" xr3:uid="{1ED5CAE7-EA9D-4124-ADF3-348B90C3451E}" name="Column4296" dataDxfId="12229"/>
    <tableColumn id="4306" xr3:uid="{2AB63482-792F-4680-9F15-135BA10B6D6B}" name="Column4297" dataDxfId="12228"/>
    <tableColumn id="4307" xr3:uid="{2B9BD391-F8AD-4A79-B6BD-F46E147C259F}" name="Column4298" dataDxfId="12227"/>
    <tableColumn id="4308" xr3:uid="{A3FEA1DC-A81A-4670-B66F-6F7D9BF3E3A4}" name="Column4299" dataDxfId="12226"/>
    <tableColumn id="4309" xr3:uid="{1DDFE252-CD41-4D06-A391-A07DB8221E0F}" name="Column4300" dataDxfId="12225"/>
    <tableColumn id="4310" xr3:uid="{2EFEBBA8-B2B8-4653-A49D-509FCAD86F6F}" name="Column4301" dataDxfId="12224"/>
    <tableColumn id="4311" xr3:uid="{92104F02-8B8B-43F4-B047-27B8E43DB4B5}" name="Column4302" dataDxfId="12223"/>
    <tableColumn id="4312" xr3:uid="{20F87211-3DFC-4B8E-A855-D7400AFC859F}" name="Column4303" dataDxfId="12222"/>
    <tableColumn id="4313" xr3:uid="{ACCFFDC4-8973-4D18-9F30-84E0DC416AC2}" name="Column4304" dataDxfId="12221"/>
    <tableColumn id="4314" xr3:uid="{81F3EA16-06EC-4AD4-91F0-5F910A439CBE}" name="Column4305" dataDxfId="12220"/>
    <tableColumn id="4315" xr3:uid="{559C1F25-CA18-4797-9237-8DD9A8F9F208}" name="Column4306" dataDxfId="12219"/>
    <tableColumn id="4316" xr3:uid="{EF36F2A8-1822-4744-968D-82CA84DC13C2}" name="Column4307" dataDxfId="12218"/>
    <tableColumn id="4317" xr3:uid="{BA44FFD6-8D59-4390-9038-B4A74F5D3FD5}" name="Column4308" dataDxfId="12217"/>
    <tableColumn id="4318" xr3:uid="{766E0F5D-4D0D-4882-BAFF-05AD31955F29}" name="Column4309" dataDxfId="12216"/>
    <tableColumn id="4319" xr3:uid="{DD304F08-5745-4F48-83F3-4D852D880C70}" name="Column4310" dataDxfId="12215"/>
    <tableColumn id="4320" xr3:uid="{287C18E5-AC0F-438D-A626-4CF536B51574}" name="Column4311" dataDxfId="12214"/>
    <tableColumn id="4321" xr3:uid="{3B8BFEC3-CF8A-4413-986B-4B094E517B8B}" name="Column4312" dataDxfId="12213"/>
    <tableColumn id="4322" xr3:uid="{44C54D5A-3751-42E5-A968-68D57ED7B1B6}" name="Column4313" dataDxfId="12212"/>
    <tableColumn id="4323" xr3:uid="{D0BB432A-BF15-4767-893A-465D15D6D5FD}" name="Column4314" dataDxfId="12211"/>
    <tableColumn id="4324" xr3:uid="{F7653F00-D3FA-4EE0-AB4F-529A1DA62519}" name="Column4315" dataDxfId="12210"/>
    <tableColumn id="4325" xr3:uid="{72B09081-7EFC-4CB3-AC7C-CBD86B4FF370}" name="Column4316" dataDxfId="12209"/>
    <tableColumn id="4326" xr3:uid="{B3E93D4A-D63A-4393-A278-691BF21EBE15}" name="Column4317" dataDxfId="12208"/>
    <tableColumn id="4327" xr3:uid="{2A2C1D99-63DA-4148-948A-A29D183B4B1E}" name="Column4318" dataDxfId="12207"/>
    <tableColumn id="4328" xr3:uid="{E5F038D1-28E3-41A3-971F-BD7F276D693F}" name="Column4319" dataDxfId="12206"/>
    <tableColumn id="4329" xr3:uid="{A065F283-E5F5-4C37-9ABF-6B32385651FA}" name="Column4320" dataDxfId="12205"/>
    <tableColumn id="4330" xr3:uid="{8A821924-99B2-41EE-99B1-A211243CEEE7}" name="Column4321" dataDxfId="12204"/>
    <tableColumn id="4331" xr3:uid="{F676422F-B12B-4A11-871C-700E1FF515EE}" name="Column4322" dataDxfId="12203"/>
    <tableColumn id="4332" xr3:uid="{0901B18F-4A56-4796-B2BD-609EF7A1A6DF}" name="Column4323" dataDxfId="12202"/>
    <tableColumn id="4333" xr3:uid="{24B0FA7D-8FFA-410D-8343-96B5811086B2}" name="Column4324" dataDxfId="12201"/>
    <tableColumn id="4334" xr3:uid="{046B938B-8EF0-46FC-99FA-9AC088F93CBE}" name="Column4325" dataDxfId="12200"/>
    <tableColumn id="4335" xr3:uid="{2D9C6D58-A3E6-4BA0-82A8-56026268CF7D}" name="Column4326" dataDxfId="12199"/>
    <tableColumn id="4336" xr3:uid="{CA16974A-DFAB-4CF2-AC58-0F457B661265}" name="Column4327" dataDxfId="12198"/>
    <tableColumn id="4337" xr3:uid="{3C851DC1-405F-4797-975D-A74DA5FE582B}" name="Column4328" dataDxfId="12197"/>
    <tableColumn id="4338" xr3:uid="{D5836707-CF3E-424A-B562-626171BE393A}" name="Column4329" dataDxfId="12196"/>
    <tableColumn id="4339" xr3:uid="{54A36F68-C331-47C6-9D00-6304EDC5804C}" name="Column4330" dataDxfId="12195"/>
    <tableColumn id="4340" xr3:uid="{0E5A1F25-34F8-42A2-9D57-8C486C230CB8}" name="Column4331" dataDxfId="12194"/>
    <tableColumn id="4341" xr3:uid="{5EF82310-2068-4A70-99CA-601D8D9F812F}" name="Column4332" dataDxfId="12193"/>
    <tableColumn id="4342" xr3:uid="{B475B0CC-E85A-4CB0-804F-2ADD64C59C50}" name="Column4333" dataDxfId="12192"/>
    <tableColumn id="4343" xr3:uid="{4186BA64-5734-48F2-9250-B0FD1065D9B1}" name="Column4334" dataDxfId="12191"/>
    <tableColumn id="4344" xr3:uid="{F3287C3E-B759-4564-9B08-6885534F6CE0}" name="Column4335" dataDxfId="12190"/>
    <tableColumn id="4345" xr3:uid="{066452EF-1C64-4C6F-956D-38F69DA4E547}" name="Column4336" dataDxfId="12189"/>
    <tableColumn id="4346" xr3:uid="{8C496A4D-9FA2-4B07-893E-8FF1AFDC82CD}" name="Column4337" dataDxfId="12188"/>
    <tableColumn id="4347" xr3:uid="{334ADA52-F3D4-48B9-B28F-6EFC0CDE4029}" name="Column4338" dataDxfId="12187"/>
    <tableColumn id="4348" xr3:uid="{791F3646-FAB2-4CEF-9206-57927BCE9B1C}" name="Column4339" dataDxfId="12186"/>
    <tableColumn id="4349" xr3:uid="{F816C40E-7D5D-435D-896A-2B796DA294F3}" name="Column4340" dataDxfId="12185"/>
    <tableColumn id="4350" xr3:uid="{9890DCA5-E19B-4582-A2E4-BA47ED77D6C1}" name="Column4341" dataDxfId="12184"/>
    <tableColumn id="4351" xr3:uid="{1F61DFA0-AFB4-4EF8-B35C-D7A6A04D2747}" name="Column4342" dataDxfId="12183"/>
    <tableColumn id="4352" xr3:uid="{4C232378-18CD-4409-801D-52245F572CFB}" name="Column4343" dataDxfId="12182"/>
    <tableColumn id="4353" xr3:uid="{677F17FE-6A5F-4A3C-AC21-9C8D8D509B6B}" name="Column4344" dataDxfId="12181"/>
    <tableColumn id="4354" xr3:uid="{BDD049F8-3B58-4AC2-9C27-DCBF244C190B}" name="Column4345" dataDxfId="12180"/>
    <tableColumn id="4355" xr3:uid="{60597037-C184-4BE9-A3DB-FFEA3DA813E3}" name="Column4346" dataDxfId="12179"/>
    <tableColumn id="4356" xr3:uid="{93D748A8-1588-4E13-8017-84C51FA647A9}" name="Column4347" dataDxfId="12178"/>
    <tableColumn id="4357" xr3:uid="{29F5B30A-7783-4FDC-A197-45710D1AEDF5}" name="Column4348" dataDxfId="12177"/>
    <tableColumn id="4358" xr3:uid="{C1EC7319-3BCC-4311-B930-AF570B543540}" name="Column4349" dataDxfId="12176"/>
    <tableColumn id="4359" xr3:uid="{F01846C0-16A9-4039-8898-99730C46A0D3}" name="Column4350" dataDxfId="12175"/>
    <tableColumn id="4360" xr3:uid="{C94B36DC-3D8F-4605-82EB-8999B0F932BF}" name="Column4351" dataDxfId="12174"/>
    <tableColumn id="4361" xr3:uid="{33FD5A71-35FD-4439-B21D-907FBB36C8B8}" name="Column4352" dataDxfId="12173"/>
    <tableColumn id="4362" xr3:uid="{941B20DA-6039-4797-9233-2876491A1989}" name="Column4353" dataDxfId="12172"/>
    <tableColumn id="4363" xr3:uid="{A39FDD38-2C61-4BBA-ABD5-6A6324C537BD}" name="Column4354" dataDxfId="12171"/>
    <tableColumn id="4364" xr3:uid="{93D05316-7508-477C-91FC-D75E859D46BD}" name="Column4355" dataDxfId="12170"/>
    <tableColumn id="4365" xr3:uid="{638AA9B4-2F8B-4D4F-89F4-18CB7C07EDE4}" name="Column4356" dataDxfId="12169"/>
    <tableColumn id="4366" xr3:uid="{ABC26117-BD43-4C09-B659-1185B0B55078}" name="Column4357" dataDxfId="12168"/>
    <tableColumn id="4367" xr3:uid="{5BB81920-17B6-468D-ADC0-F60A319947BF}" name="Column4358" dataDxfId="12167"/>
    <tableColumn id="4368" xr3:uid="{D6F1ED1B-BF2C-4CAE-B6F3-317CEB95D186}" name="Column4359" dataDxfId="12166"/>
    <tableColumn id="4369" xr3:uid="{B98554E8-FF0B-4F0E-A774-AB45DD12FD03}" name="Column4360" dataDxfId="12165"/>
    <tableColumn id="4370" xr3:uid="{140215E5-B940-4932-86A7-CFDAFFE544B1}" name="Column4361" dataDxfId="12164"/>
    <tableColumn id="4371" xr3:uid="{0BCF8A3E-F570-42F2-B747-8969A3B06C79}" name="Column4362" dataDxfId="12163"/>
    <tableColumn id="4372" xr3:uid="{5E1C94B4-3D9C-4C0E-BFA8-ACD801C5FC32}" name="Column4363" dataDxfId="12162"/>
    <tableColumn id="4373" xr3:uid="{A7334142-9196-4DBA-BB66-3840A80EFAF9}" name="Column4364" dataDxfId="12161"/>
    <tableColumn id="4374" xr3:uid="{1B224F7E-C6E0-4CDD-83A7-4CBAD32637EB}" name="Column4365" dataDxfId="12160"/>
    <tableColumn id="4375" xr3:uid="{7C4C8E81-403E-401B-9523-768408A12BB7}" name="Column4366" dataDxfId="12159"/>
    <tableColumn id="4376" xr3:uid="{19862E39-660C-4731-9D67-536F397E40B1}" name="Column4367" dataDxfId="12158"/>
    <tableColumn id="4377" xr3:uid="{7E2BFA8B-DA7B-4824-9C12-DFE7063642F5}" name="Column4368" dataDxfId="12157"/>
    <tableColumn id="4378" xr3:uid="{1C5AC199-6C73-4F34-8B21-BB594C810DC9}" name="Column4369" dataDxfId="12156"/>
    <tableColumn id="4379" xr3:uid="{0FC032E4-FF26-4535-8F70-31BEF58E37BC}" name="Column4370" dataDxfId="12155"/>
    <tableColumn id="4380" xr3:uid="{32665076-DA17-4492-B08C-27112DBD3A50}" name="Column4371" dataDxfId="12154"/>
    <tableColumn id="4381" xr3:uid="{DA64933B-83D5-40CF-BB50-3C4006BFF088}" name="Column4372" dataDxfId="12153"/>
    <tableColumn id="4382" xr3:uid="{E1EEB7F7-C19E-4E5F-A139-6AE3ADA83A64}" name="Column4373" dataDxfId="12152"/>
    <tableColumn id="4383" xr3:uid="{2C3211B0-6A3D-49FA-972D-1BE22083B149}" name="Column4374" dataDxfId="12151"/>
    <tableColumn id="4384" xr3:uid="{B2FE8A06-BB43-4ABF-AEF5-1F7CE94F99E7}" name="Column4375" dataDxfId="12150"/>
    <tableColumn id="4385" xr3:uid="{F61D2B43-5BAB-40D5-B98F-0309FE1E6414}" name="Column4376" dataDxfId="12149"/>
    <tableColumn id="4386" xr3:uid="{415D02BD-B4B4-4BE2-911C-241416F9B83F}" name="Column4377" dataDxfId="12148"/>
    <tableColumn id="4387" xr3:uid="{38118C37-D766-4B51-8A81-BBE97853A1DE}" name="Column4378" dataDxfId="12147"/>
    <tableColumn id="4388" xr3:uid="{F8FF333E-37B1-4302-A0CA-AF254E8EC327}" name="Column4379" dataDxfId="12146"/>
    <tableColumn id="4389" xr3:uid="{49DA1169-F28E-417A-B1AF-1C9EA8F6ED82}" name="Column4380" dataDxfId="12145"/>
    <tableColumn id="4390" xr3:uid="{86A01908-C34F-41A3-B4A1-43C8A0F368E8}" name="Column4381" dataDxfId="12144"/>
    <tableColumn id="4391" xr3:uid="{E3A2C582-20A8-4B71-8F9D-F53B7252BF38}" name="Column4382" dataDxfId="12143"/>
    <tableColumn id="4392" xr3:uid="{4A7E681A-45CE-4574-A8FA-DBEB25ACDC39}" name="Column4383" dataDxfId="12142"/>
    <tableColumn id="4393" xr3:uid="{8FC4F253-8D7C-44FE-9F05-848B66791D35}" name="Column4384" dataDxfId="12141"/>
    <tableColumn id="4394" xr3:uid="{55DF6948-165E-469D-A904-0CFD50664B85}" name="Column4385" dataDxfId="12140"/>
    <tableColumn id="4395" xr3:uid="{2E1D2B34-9CCD-491C-81AB-68A42D420250}" name="Column4386" dataDxfId="12139"/>
    <tableColumn id="4396" xr3:uid="{3EAA2456-0D2A-4A8F-A78B-06F0C7125AA8}" name="Column4387" dataDxfId="12138"/>
    <tableColumn id="4397" xr3:uid="{04C117E8-655A-4D27-A98E-FB3ABA2820AB}" name="Column4388" dataDxfId="12137"/>
    <tableColumn id="4398" xr3:uid="{3C550F49-198E-48A2-91D2-F6283467B671}" name="Column4389" dataDxfId="12136"/>
    <tableColumn id="4399" xr3:uid="{44846578-F307-4EB7-ABEB-02D1B8D4D498}" name="Column4390" dataDxfId="12135"/>
    <tableColumn id="4400" xr3:uid="{471E95DF-0824-4DF1-A943-44A5D6DD798C}" name="Column4391" dataDxfId="12134"/>
    <tableColumn id="4401" xr3:uid="{B92A035F-7597-4908-A45D-9E7E04444D59}" name="Column4392" dataDxfId="12133"/>
    <tableColumn id="4402" xr3:uid="{F9ABB277-6072-4175-81EC-3B31BBC26933}" name="Column4393" dataDxfId="12132"/>
    <tableColumn id="4403" xr3:uid="{8CB7B02C-48A3-4E58-B8E5-2E8FADCC747B}" name="Column4394" dataDxfId="12131"/>
    <tableColumn id="4404" xr3:uid="{7E1B6CED-5AFA-40D1-9826-8715573DECC7}" name="Column4395" dataDxfId="12130"/>
    <tableColumn id="4405" xr3:uid="{6821BD5F-3576-4FC2-A9D3-A73F61BD1164}" name="Column4396" dataDxfId="12129"/>
    <tableColumn id="4406" xr3:uid="{FB15FBD8-C8C3-47CB-9C3B-5308DC9AFCEE}" name="Column4397" dataDxfId="12128"/>
    <tableColumn id="4407" xr3:uid="{6B235F0D-E575-4688-AB0F-DAB9C25A3DFD}" name="Column4398" dataDxfId="12127"/>
    <tableColumn id="4408" xr3:uid="{DDE4B9DE-B972-4D8E-8915-4FC5984ED073}" name="Column4399" dataDxfId="12126"/>
    <tableColumn id="4409" xr3:uid="{95D62ACB-7673-4194-AE06-EE3DF2909493}" name="Column4400" dataDxfId="12125"/>
    <tableColumn id="4410" xr3:uid="{307EC678-8FD8-4030-B7C9-AD1BE00A8689}" name="Column4401" dataDxfId="12124"/>
    <tableColumn id="4411" xr3:uid="{F161FD4F-7A93-450B-A8ED-B0A7A3BFE887}" name="Column4402" dataDxfId="12123"/>
    <tableColumn id="4412" xr3:uid="{A7A15FA9-E184-40E6-8C1F-8B628648FB97}" name="Column4403" dataDxfId="12122"/>
    <tableColumn id="4413" xr3:uid="{0A15D106-D8CB-45DB-B871-E9E8C4100653}" name="Column4404" dataDxfId="12121"/>
    <tableColumn id="4414" xr3:uid="{4F1C4B67-2A07-44FC-8A70-F49D7259B44E}" name="Column4405" dataDxfId="12120"/>
    <tableColumn id="4415" xr3:uid="{DE2D878C-06B4-4150-A116-668F5F45365F}" name="Column4406" dataDxfId="12119"/>
    <tableColumn id="4416" xr3:uid="{F8392B07-951F-4545-80C1-5F99FD514F52}" name="Column4407" dataDxfId="12118"/>
    <tableColumn id="4417" xr3:uid="{347BA604-DB39-4DFD-914D-4CDB16D67040}" name="Column4408" dataDxfId="12117"/>
    <tableColumn id="4418" xr3:uid="{C7819FE3-0BF0-4F35-90E3-F29297C777EB}" name="Column4409" dataDxfId="12116"/>
    <tableColumn id="4419" xr3:uid="{5721DDB9-7039-4F9D-8B72-65A67E5DBD3A}" name="Column4410" dataDxfId="12115"/>
    <tableColumn id="4420" xr3:uid="{CB23EDF8-A146-46A1-8A03-9DD54F1753C6}" name="Column4411" dataDxfId="12114"/>
    <tableColumn id="4421" xr3:uid="{4296EE59-C5E9-4D1E-803C-4DB00D886D1B}" name="Column4412" dataDxfId="12113"/>
    <tableColumn id="4422" xr3:uid="{95F402E2-6DC3-4AEC-A013-1378C7C0AB6B}" name="Column4413" dataDxfId="12112"/>
    <tableColumn id="4423" xr3:uid="{889A7939-D173-48B0-B0E7-1D5971B1876D}" name="Column4414" dataDxfId="12111"/>
    <tableColumn id="4424" xr3:uid="{05DEF763-9E7B-48B7-ABA3-174836616E82}" name="Column4415" dataDxfId="12110"/>
    <tableColumn id="4425" xr3:uid="{558E161F-8724-46BD-ADAB-6BA8E95C879C}" name="Column4416" dataDxfId="12109"/>
    <tableColumn id="4426" xr3:uid="{32E648D5-C12F-4A01-8976-CCBE2AD513EE}" name="Column4417" dataDxfId="12108"/>
    <tableColumn id="4427" xr3:uid="{E6041C52-E5EF-457D-980B-E0FA3A186938}" name="Column4418" dataDxfId="12107"/>
    <tableColumn id="4428" xr3:uid="{7A34970E-DBBB-45C1-AE70-830A0AB77437}" name="Column4419" dataDxfId="12106"/>
    <tableColumn id="4429" xr3:uid="{435BFB55-F416-4D70-A183-80CF527CCF3B}" name="Column4420" dataDxfId="12105"/>
    <tableColumn id="4430" xr3:uid="{88FD9892-74A4-42E0-AD8B-D64FD4618ADB}" name="Column4421" dataDxfId="12104"/>
    <tableColumn id="4431" xr3:uid="{8431CDF0-5467-4330-B5E5-61ECF6FB311D}" name="Column4422" dataDxfId="12103"/>
    <tableColumn id="4432" xr3:uid="{D7AB03D9-0BC2-43CC-8859-5C7472240BF3}" name="Column4423" dataDxfId="12102"/>
    <tableColumn id="4433" xr3:uid="{D73C2250-DF4E-4CED-A8A9-31A1B43AAEB8}" name="Column4424" dataDxfId="12101"/>
    <tableColumn id="4434" xr3:uid="{13CDF29B-B0A5-47FD-86F4-FE0C30051472}" name="Column4425" dataDxfId="12100"/>
    <tableColumn id="4435" xr3:uid="{2670A0B7-B520-4FB5-81EB-E1F54D9F10EB}" name="Column4426" dataDxfId="12099"/>
    <tableColumn id="4436" xr3:uid="{92AF96F7-78D4-4866-B484-D53C5DBDDEE0}" name="Column4427" dataDxfId="12098"/>
    <tableColumn id="4437" xr3:uid="{439DAC5D-C67F-4C2A-B07B-7038DFF96471}" name="Column4428" dataDxfId="12097"/>
    <tableColumn id="4438" xr3:uid="{37C757BC-2150-441E-84D7-FE4778A53A9E}" name="Column4429" dataDxfId="12096"/>
    <tableColumn id="4439" xr3:uid="{794B19F3-8481-4B40-AE20-E17815022CD4}" name="Column4430" dataDxfId="12095"/>
    <tableColumn id="4440" xr3:uid="{02BC7324-DEB7-4E01-A3E4-B77947F672A7}" name="Column4431" dataDxfId="12094"/>
    <tableColumn id="4441" xr3:uid="{08F7A6E0-DB2D-46CF-A57E-BB9E936EE688}" name="Column4432" dataDxfId="12093"/>
    <tableColumn id="4442" xr3:uid="{8F30288F-E0A6-49BD-A1BE-2A4226DBCFBF}" name="Column4433" dataDxfId="12092"/>
    <tableColumn id="4443" xr3:uid="{E8536576-211B-4D3A-BC56-E5E5988F5DE6}" name="Column4434" dataDxfId="12091"/>
    <tableColumn id="4444" xr3:uid="{6DDC2E53-7A1E-4EB4-83FE-B3037186E0B9}" name="Column4435" dataDxfId="12090"/>
    <tableColumn id="4445" xr3:uid="{15306F20-E0C6-432A-BE58-B88468F26B62}" name="Column4436" dataDxfId="12089"/>
    <tableColumn id="4446" xr3:uid="{9969A2F3-0DE9-42ED-94C2-65E299BD803E}" name="Column4437" dataDxfId="12088"/>
    <tableColumn id="4447" xr3:uid="{1F502E48-A818-4FF1-9768-832E749E5E2F}" name="Column4438" dataDxfId="12087"/>
    <tableColumn id="4448" xr3:uid="{E61052BB-2D5F-457A-8367-1DBCEA88C23A}" name="Column4439" dataDxfId="12086"/>
    <tableColumn id="4449" xr3:uid="{3AB36E76-C3DA-4F4A-99BD-96E19300FCBE}" name="Column4440" dataDxfId="12085"/>
    <tableColumn id="4450" xr3:uid="{6F88A0BE-5A57-4F0D-A505-DE1807FF4F85}" name="Column4441" dataDxfId="12084"/>
    <tableColumn id="4451" xr3:uid="{FC54CF60-23E6-44DA-9EBF-045AE3D49FC4}" name="Column4442" dataDxfId="12083"/>
    <tableColumn id="4452" xr3:uid="{4E60E19F-7624-4464-93AB-9EFD3A6CE87D}" name="Column4443" dataDxfId="12082"/>
    <tableColumn id="4453" xr3:uid="{080C6944-CB68-45F9-B186-7EE350808F76}" name="Column4444" dataDxfId="12081"/>
    <tableColumn id="4454" xr3:uid="{024B38A6-7790-4AC7-9101-161DFD927803}" name="Column4445" dataDxfId="12080"/>
    <tableColumn id="4455" xr3:uid="{8FA251C4-768E-48DB-B320-7ABB7139C3B0}" name="Column4446" dataDxfId="12079"/>
    <tableColumn id="4456" xr3:uid="{390A40F6-2445-4A12-850E-6FB1C630FB7D}" name="Column4447" dataDxfId="12078"/>
    <tableColumn id="4457" xr3:uid="{F747CD64-1157-46A7-AC30-3658CCFD62DB}" name="Column4448" dataDxfId="12077"/>
    <tableColumn id="4458" xr3:uid="{25D9234F-72B5-4C80-97C2-03B0981AAE9F}" name="Column4449" dataDxfId="12076"/>
    <tableColumn id="4459" xr3:uid="{91DB60D1-8B7E-450D-A922-249011385A45}" name="Column4450" dataDxfId="12075"/>
    <tableColumn id="4460" xr3:uid="{83064C8F-20AC-448C-85F3-F0C892BC9E59}" name="Column4451" dataDxfId="12074"/>
    <tableColumn id="4461" xr3:uid="{60078B40-BDD5-478F-9C83-F0E4C4F4A7F4}" name="Column4452" dataDxfId="12073"/>
    <tableColumn id="4462" xr3:uid="{5514D511-D069-48CC-8E50-199D0D74C5B3}" name="Column4453" dataDxfId="12072"/>
    <tableColumn id="4463" xr3:uid="{3B5BBC75-45C1-452E-B3DB-277A92665FCA}" name="Column4454" dataDxfId="12071"/>
    <tableColumn id="4464" xr3:uid="{503084BD-62DF-47F4-8EEB-1BB33BCCE806}" name="Column4455" dataDxfId="12070"/>
    <tableColumn id="4465" xr3:uid="{89624F37-5728-46A1-A85B-FA27BE1FA640}" name="Column4456" dataDxfId="12069"/>
    <tableColumn id="4466" xr3:uid="{B01A443D-D0F8-4FD5-A013-43658BD8C9BC}" name="Column4457" dataDxfId="12068"/>
    <tableColumn id="4467" xr3:uid="{021EB546-0062-4641-B9B0-1D6CBF484A31}" name="Column4458" dataDxfId="12067"/>
    <tableColumn id="4468" xr3:uid="{5BE5A0DE-67F1-4326-8A4C-73286A72583F}" name="Column4459" dataDxfId="12066"/>
    <tableColumn id="4469" xr3:uid="{5CC71136-DAF8-4103-A608-245537D0F614}" name="Column4460" dataDxfId="12065"/>
    <tableColumn id="4470" xr3:uid="{2F13A88D-8CAE-45FB-8BB3-B72360E53BDF}" name="Column4461" dataDxfId="12064"/>
    <tableColumn id="4471" xr3:uid="{8EA0B62C-5C15-483C-B995-E571363893FD}" name="Column4462" dataDxfId="12063"/>
    <tableColumn id="4472" xr3:uid="{21FC1C13-32C0-4C9A-BC5E-7C693F7F06B8}" name="Column4463" dataDxfId="12062"/>
    <tableColumn id="4473" xr3:uid="{BCF09445-12B9-41C2-BF89-23D7FFF58E87}" name="Column4464" dataDxfId="12061"/>
    <tableColumn id="4474" xr3:uid="{B6EBF7AE-907B-458C-BB17-C40A13652617}" name="Column4465" dataDxfId="12060"/>
    <tableColumn id="4475" xr3:uid="{9197E381-72F6-4F81-8A76-8B6FA5514E2F}" name="Column4466" dataDxfId="12059"/>
    <tableColumn id="4476" xr3:uid="{89288DA6-5B66-4D7C-BBF3-C3063D7E8033}" name="Column4467" dataDxfId="12058"/>
    <tableColumn id="4477" xr3:uid="{2E0221B5-E045-43B1-9A8E-FE8ACD3F38F6}" name="Column4468" dataDxfId="12057"/>
    <tableColumn id="4478" xr3:uid="{F2DC0531-6ADB-462B-8BBE-1A5FA7AE353E}" name="Column4469" dataDxfId="12056"/>
    <tableColumn id="4479" xr3:uid="{0D46CA68-AA1A-47EF-928E-9BDD91B36EF8}" name="Column4470" dataDxfId="12055"/>
    <tableColumn id="4480" xr3:uid="{99433D71-EB5A-4528-87E4-BC0E630AD86D}" name="Column4471" dataDxfId="12054"/>
    <tableColumn id="4481" xr3:uid="{CBCF78B9-0A34-45A9-B04B-16BE516FBFF3}" name="Column4472" dataDxfId="12053"/>
    <tableColumn id="4482" xr3:uid="{52409AAF-C8FC-464F-AEDC-0F885569C245}" name="Column4473" dataDxfId="12052"/>
    <tableColumn id="4483" xr3:uid="{72F5D0A3-ECE0-4D14-AC1A-47543BEEB24B}" name="Column4474" dataDxfId="12051"/>
    <tableColumn id="4484" xr3:uid="{AD7873A0-6DD6-4423-8B8C-681B0B2DC795}" name="Column4475" dataDxfId="12050"/>
    <tableColumn id="4485" xr3:uid="{63EAF88A-24C7-48B8-B296-11B747D14F2A}" name="Column4476" dataDxfId="12049"/>
    <tableColumn id="4486" xr3:uid="{89A557B2-5354-46F0-9980-03BA8D8FFA1D}" name="Column4477" dataDxfId="12048"/>
    <tableColumn id="4487" xr3:uid="{5C9D3561-93D0-491F-8653-A4A890462850}" name="Column4478" dataDxfId="12047"/>
    <tableColumn id="4488" xr3:uid="{022113E1-00E6-463A-818E-E4B15FD9EE5B}" name="Column4479" dataDxfId="12046"/>
    <tableColumn id="4489" xr3:uid="{55EAE4A2-D5A4-41E2-9C3D-A79EA83B648E}" name="Column4480" dataDxfId="12045"/>
    <tableColumn id="4490" xr3:uid="{660C8B1C-2937-4E9F-B847-EF74F6E46D7A}" name="Column4481" dataDxfId="12044"/>
    <tableColumn id="4491" xr3:uid="{54F905BA-0E59-4FFD-8805-E569BAF1FB33}" name="Column4482" dataDxfId="12043"/>
    <tableColumn id="4492" xr3:uid="{93A471F4-94C8-46DF-AD60-62DD60D714B4}" name="Column4483" dataDxfId="12042"/>
    <tableColumn id="4493" xr3:uid="{4281547D-99CE-4DAD-946D-8173016CE9F9}" name="Column4484" dataDxfId="12041"/>
    <tableColumn id="4494" xr3:uid="{ECEB5627-A22C-4C08-B04C-6811EE190F08}" name="Column4485" dataDxfId="12040"/>
    <tableColumn id="4495" xr3:uid="{7327F209-CD7D-4B20-BE2E-742F2623C159}" name="Column4486" dataDxfId="12039"/>
    <tableColumn id="4496" xr3:uid="{941EB94D-67E6-4AD5-8775-E6C4AA6572E7}" name="Column4487" dataDxfId="12038"/>
    <tableColumn id="4497" xr3:uid="{9765DC60-C7BF-4FFC-A931-4CFABC5F9C7D}" name="Column4488" dataDxfId="12037"/>
    <tableColumn id="4498" xr3:uid="{936B8843-0112-47B2-B7E8-C1140A2CDBBE}" name="Column4489" dataDxfId="12036"/>
    <tableColumn id="4499" xr3:uid="{62DADEA4-ECD0-4B42-A9CC-4F3F963E1079}" name="Column4490" dataDxfId="12035"/>
    <tableColumn id="4500" xr3:uid="{F5858DF8-A2D1-449B-A319-3998181BCD21}" name="Column4491" dataDxfId="12034"/>
    <tableColumn id="4501" xr3:uid="{D75394C2-1058-4198-BDF3-65571F1643C6}" name="Column4492" dataDxfId="12033"/>
    <tableColumn id="4502" xr3:uid="{2527E8F3-51F5-4073-9054-6ECA12EBCEA8}" name="Column4493" dataDxfId="12032"/>
    <tableColumn id="4503" xr3:uid="{F85C5640-EDD0-4A0F-81DB-AC419E33DDAD}" name="Column4494" dataDxfId="12031"/>
    <tableColumn id="4504" xr3:uid="{063FA902-8E82-4C01-90F4-BD24D9881A0B}" name="Column4495" dataDxfId="12030"/>
    <tableColumn id="4505" xr3:uid="{BEBE3784-7B9D-4AEB-855D-CC5CD382C134}" name="Column4496" dataDxfId="12029"/>
    <tableColumn id="4506" xr3:uid="{977B064C-B654-48DC-A244-11BF2328CDC7}" name="Column4497" dataDxfId="12028"/>
    <tableColumn id="4507" xr3:uid="{7C70C101-5522-43F8-B16F-E3C3896516C3}" name="Column4498" dataDxfId="12027"/>
    <tableColumn id="4508" xr3:uid="{E94498D5-81F6-44B7-A3B7-BA1003869CAC}" name="Column4499" dataDxfId="12026"/>
    <tableColumn id="4509" xr3:uid="{9C58FA15-45A7-4B3E-B3CD-43A8550C2933}" name="Column4500" dataDxfId="12025"/>
    <tableColumn id="4510" xr3:uid="{549FBBE4-663D-424B-93A9-982FA66A03BF}" name="Column4501" dataDxfId="12024"/>
    <tableColumn id="4511" xr3:uid="{CD35865F-7B95-4B6D-9337-E35CF6893DA6}" name="Column4502" dataDxfId="12023"/>
    <tableColumn id="4512" xr3:uid="{26353506-F862-4364-9FEF-C48AECCDBFC9}" name="Column4503" dataDxfId="12022"/>
    <tableColumn id="4513" xr3:uid="{764D0DE2-F62D-4CE0-BC10-7804DFF5E5A4}" name="Column4504" dataDxfId="12021"/>
    <tableColumn id="4514" xr3:uid="{2ADD8808-F44C-4D2E-940B-F50FC66C285F}" name="Column4505" dataDxfId="12020"/>
    <tableColumn id="4515" xr3:uid="{0D4A3454-A501-4867-9374-87191A0FC7D0}" name="Column4506" dataDxfId="12019"/>
    <tableColumn id="4516" xr3:uid="{F1835BFA-8B26-4963-9B66-7B3C746C09DF}" name="Column4507" dataDxfId="12018"/>
    <tableColumn id="4517" xr3:uid="{2BE6CD08-D3B3-48BD-9BE9-EFA9A8A00AB0}" name="Column4508" dataDxfId="12017"/>
    <tableColumn id="4518" xr3:uid="{BEFCED24-DAE2-4E92-BD68-DFCC7D7D3071}" name="Column4509" dataDxfId="12016"/>
    <tableColumn id="4519" xr3:uid="{FBEFA996-FF8B-4A38-B501-6525B689BB27}" name="Column4510" dataDxfId="12015"/>
    <tableColumn id="4520" xr3:uid="{19E166A5-21F2-4953-9120-CF90466A2A18}" name="Column4511" dataDxfId="12014"/>
    <tableColumn id="4521" xr3:uid="{3715514C-9479-46CA-9B6C-47DDD9DE7330}" name="Column4512" dataDxfId="12013"/>
    <tableColumn id="4522" xr3:uid="{ECFD3F90-5AE2-40FC-9555-1F690D0BFCC6}" name="Column4513" dataDxfId="12012"/>
    <tableColumn id="4523" xr3:uid="{24B30C9D-6F20-4334-8F17-DC92FB461DD7}" name="Column4514" dataDxfId="12011"/>
    <tableColumn id="4524" xr3:uid="{27FEBF51-C149-4A03-8BC7-8BA819740736}" name="Column4515" dataDxfId="12010"/>
    <tableColumn id="4525" xr3:uid="{9E19F665-BCC7-40E4-B58D-1CAF1A60C20B}" name="Column4516" dataDxfId="12009"/>
    <tableColumn id="4526" xr3:uid="{EAD24736-26F5-4AEA-B930-5DA5069C19D4}" name="Column4517" dataDxfId="12008"/>
    <tableColumn id="4527" xr3:uid="{C301BCD5-CD3A-47EB-8BC3-8C02BBFB65FF}" name="Column4518" dataDxfId="12007"/>
    <tableColumn id="4528" xr3:uid="{7C20F75D-20BD-4394-8068-CC644E1C6803}" name="Column4519" dataDxfId="12006"/>
    <tableColumn id="4529" xr3:uid="{B6730876-20F0-43F4-8B92-A777C77A71E0}" name="Column4520" dataDxfId="12005"/>
    <tableColumn id="4530" xr3:uid="{9B2E227E-6EFC-4B91-A54D-BB49E03279C3}" name="Column4521" dataDxfId="12004"/>
    <tableColumn id="4531" xr3:uid="{AFAC83C9-DE7F-4A0C-A244-E509F83CFB2D}" name="Column4522" dataDxfId="12003"/>
    <tableColumn id="4532" xr3:uid="{835AE690-9227-4B4B-B733-35ECFAB00DA9}" name="Column4523" dataDxfId="12002"/>
    <tableColumn id="4533" xr3:uid="{7C37164D-3786-4579-A076-AACAEE3F582C}" name="Column4524" dataDxfId="12001"/>
    <tableColumn id="4534" xr3:uid="{CA1A03E7-30DA-4928-AC96-09569373F4ED}" name="Column4525" dataDxfId="12000"/>
    <tableColumn id="4535" xr3:uid="{54F0828E-51D4-4F8D-B171-51B077B7E8FB}" name="Column4526" dataDxfId="11999"/>
    <tableColumn id="4536" xr3:uid="{6CB4002A-5BF7-4D0B-909A-69A8525774CF}" name="Column4527" dataDxfId="11998"/>
    <tableColumn id="4537" xr3:uid="{3B43FF09-3287-466E-A027-67C9897F4686}" name="Column4528" dataDxfId="11997"/>
    <tableColumn id="4538" xr3:uid="{D39ABE69-8909-463A-ACEB-9A529D9648F1}" name="Column4529" dataDxfId="11996"/>
    <tableColumn id="4539" xr3:uid="{FA8C8B0D-5934-4C16-AE79-98680985D5ED}" name="Column4530" dataDxfId="11995"/>
    <tableColumn id="4540" xr3:uid="{75AD5A77-7C27-4199-B8C6-853A432BBD3F}" name="Column4531" dataDxfId="11994"/>
    <tableColumn id="4541" xr3:uid="{01AE99E0-713B-45C9-976F-D7DEF888B269}" name="Column4532" dataDxfId="11993"/>
    <tableColumn id="4542" xr3:uid="{C0102D6C-705A-44EB-B0CB-626C53A827DA}" name="Column4533" dataDxfId="11992"/>
    <tableColumn id="4543" xr3:uid="{5CE354FA-8902-4D4F-AB74-F02D34E06ECF}" name="Column4534" dataDxfId="11991"/>
    <tableColumn id="4544" xr3:uid="{C6820458-E3CF-4FEF-82F3-EA542D9ECC64}" name="Column4535" dataDxfId="11990"/>
    <tableColumn id="4545" xr3:uid="{9F675610-493E-4F1D-AA1B-228B79B06DBC}" name="Column4536" dataDxfId="11989"/>
    <tableColumn id="4546" xr3:uid="{B6955F99-E0E4-4C68-AD2B-EF97DEB586AD}" name="Column4537" dataDxfId="11988"/>
    <tableColumn id="4547" xr3:uid="{378C654D-D3C1-4CAA-B6A2-423D1F2C096C}" name="Column4538" dataDxfId="11987"/>
    <tableColumn id="4548" xr3:uid="{BA6BE6AC-8E06-428A-9A32-9C0FB8652A63}" name="Column4539" dataDxfId="11986"/>
    <tableColumn id="4549" xr3:uid="{B6280BCA-DED0-454F-99A4-E1E6E2FC673E}" name="Column4540" dataDxfId="11985"/>
    <tableColumn id="4550" xr3:uid="{1E1B892A-9AFE-458F-8ADB-22187C729016}" name="Column4541" dataDxfId="11984"/>
    <tableColumn id="4551" xr3:uid="{305F00B9-F72C-45FC-8FAF-F5995CDFC3E1}" name="Column4542" dataDxfId="11983"/>
    <tableColumn id="4552" xr3:uid="{14A7A3A8-F51F-497E-9C38-F305A6BBECA9}" name="Column4543" dataDxfId="11982"/>
    <tableColumn id="4553" xr3:uid="{84A754E1-BDE6-4E97-B0A2-8EB9198C02F7}" name="Column4544" dataDxfId="11981"/>
    <tableColumn id="4554" xr3:uid="{028E17E5-150F-492B-8FF0-841E26A23370}" name="Column4545" dataDxfId="11980"/>
    <tableColumn id="4555" xr3:uid="{C9318F07-E791-40D7-9136-CE25A8DDF94B}" name="Column4546" dataDxfId="11979"/>
    <tableColumn id="4556" xr3:uid="{F82B2E89-FE1B-4567-A179-65FEE5B874BA}" name="Column4547" dataDxfId="11978"/>
    <tableColumn id="4557" xr3:uid="{C9B01252-78DA-47D2-AA83-819642447D67}" name="Column4548" dataDxfId="11977"/>
    <tableColumn id="4558" xr3:uid="{A1EAA9F4-B65B-4DFC-AA7A-E159A3C92E2B}" name="Column4549" dataDxfId="11976"/>
    <tableColumn id="4559" xr3:uid="{C885CF7C-24E0-47A8-94E3-EA96430A3A92}" name="Column4550" dataDxfId="11975"/>
    <tableColumn id="4560" xr3:uid="{47CBE9CD-BEC6-4DA4-A41A-CBF2BF068159}" name="Column4551" dataDxfId="11974"/>
    <tableColumn id="4561" xr3:uid="{03D0F8A8-5376-4C46-9CB0-95A3FAF33403}" name="Column4552" dataDxfId="11973"/>
    <tableColumn id="4562" xr3:uid="{2736FECF-324A-45AF-8CCF-672513E97E93}" name="Column4553" dataDxfId="11972"/>
    <tableColumn id="4563" xr3:uid="{B80EB379-9691-4F1F-B73C-C7B8C9E40D97}" name="Column4554" dataDxfId="11971"/>
    <tableColumn id="4564" xr3:uid="{AD12CCF4-BDB6-45F3-8E95-47D12F94203A}" name="Column4555" dataDxfId="11970"/>
    <tableColumn id="4565" xr3:uid="{ABD32E4B-670C-4E07-B480-187A364BB6F3}" name="Column4556" dataDxfId="11969"/>
    <tableColumn id="4566" xr3:uid="{25513884-C0AF-4C48-AAD3-1906D33C4C09}" name="Column4557" dataDxfId="11968"/>
    <tableColumn id="4567" xr3:uid="{BD9F56D9-30E7-43E7-BF54-9810F2B0DAC6}" name="Column4558" dataDxfId="11967"/>
    <tableColumn id="4568" xr3:uid="{91D8C77B-5EB7-4B89-95AB-9F7F088EACD6}" name="Column4559" dataDxfId="11966"/>
    <tableColumn id="4569" xr3:uid="{E9E1EADF-435A-48DC-8182-75AC647FB16B}" name="Column4560" dataDxfId="11965"/>
    <tableColumn id="4570" xr3:uid="{1CE1B35B-81D2-4562-9B1E-CB31809421DD}" name="Column4561" dataDxfId="11964"/>
    <tableColumn id="4571" xr3:uid="{41979D49-50E4-4131-975E-01B1D17A8BB0}" name="Column4562" dataDxfId="11963"/>
    <tableColumn id="4572" xr3:uid="{E3D53832-589A-454E-9B35-A73CC34574C0}" name="Column4563" dataDxfId="11962"/>
    <tableColumn id="4573" xr3:uid="{47B33694-F3EE-49B7-8AB6-E92457F397F8}" name="Column4564" dataDxfId="11961"/>
    <tableColumn id="4574" xr3:uid="{18020649-069E-4BCA-B426-F09AB5B1EA11}" name="Column4565" dataDxfId="11960"/>
    <tableColumn id="4575" xr3:uid="{525A8014-AB25-4E49-B8E4-54BD6ED2208A}" name="Column4566" dataDxfId="11959"/>
    <tableColumn id="4576" xr3:uid="{8566F562-6E89-4FBC-B6FA-AA5A5CC31F36}" name="Column4567" dataDxfId="11958"/>
    <tableColumn id="4577" xr3:uid="{C47438A6-590D-4652-BB08-5F0F34CB3B0E}" name="Column4568" dataDxfId="11957"/>
    <tableColumn id="4578" xr3:uid="{427FAC30-38A4-4188-94DC-B2EDDF837C6D}" name="Column4569" dataDxfId="11956"/>
    <tableColumn id="4579" xr3:uid="{5E4E0D58-7B1F-4750-8296-213E439254C5}" name="Column4570" dataDxfId="11955"/>
    <tableColumn id="4580" xr3:uid="{BF534EB6-B73A-4B6C-9DC7-6069EF6202A4}" name="Column4571" dataDxfId="11954"/>
    <tableColumn id="4581" xr3:uid="{80B5DEF4-AA00-43AF-B037-65E4B46D3319}" name="Column4572" dataDxfId="11953"/>
    <tableColumn id="4582" xr3:uid="{E6015223-B05A-464A-9455-537D58BCE3D4}" name="Column4573" dataDxfId="11952"/>
    <tableColumn id="4583" xr3:uid="{9F0C38A9-B3D7-4193-A6EE-F0F8E66223D8}" name="Column4574" dataDxfId="11951"/>
    <tableColumn id="4584" xr3:uid="{1CB7D558-B9D6-46B3-8F41-CB690A068CC4}" name="Column4575" dataDxfId="11950"/>
    <tableColumn id="4585" xr3:uid="{BC5A4102-C2E4-4BB9-BC0E-3F8A7901CC00}" name="Column4576" dataDxfId="11949"/>
    <tableColumn id="4586" xr3:uid="{206C558D-5FF1-462F-B83D-36374572E5B9}" name="Column4577" dataDxfId="11948"/>
    <tableColumn id="4587" xr3:uid="{08971751-3608-4F11-BF4B-BA289A1A956E}" name="Column4578" dataDxfId="11947"/>
    <tableColumn id="4588" xr3:uid="{88A2AF15-6802-4D4A-A399-349F074BE3B1}" name="Column4579" dataDxfId="11946"/>
    <tableColumn id="4589" xr3:uid="{430A74EA-8CBC-46B0-8ACF-A0251660A968}" name="Column4580" dataDxfId="11945"/>
    <tableColumn id="4590" xr3:uid="{D35101B8-C0D8-4144-A03A-78586AED65AA}" name="Column4581" dataDxfId="11944"/>
    <tableColumn id="4591" xr3:uid="{1C9114A6-7411-4F6F-9B82-A92A13E998FA}" name="Column4582" dataDxfId="11943"/>
    <tableColumn id="4592" xr3:uid="{B3194F72-090D-40F8-82FB-CCCD210F3395}" name="Column4583" dataDxfId="11942"/>
    <tableColumn id="4593" xr3:uid="{0875E6D8-E64B-4EA7-8399-C533D76AECA8}" name="Column4584" dataDxfId="11941"/>
    <tableColumn id="4594" xr3:uid="{F4519BAB-9BE3-432C-963B-5A5F8B1F2483}" name="Column4585" dataDxfId="11940"/>
    <tableColumn id="4595" xr3:uid="{0493D9C5-1913-4079-A6EA-F024D9F88E60}" name="Column4586" dataDxfId="11939"/>
    <tableColumn id="4596" xr3:uid="{E0708EF4-0C82-4204-93B4-704171421A86}" name="Column4587" dataDxfId="11938"/>
    <tableColumn id="4597" xr3:uid="{42A042C4-0B05-49B3-93B2-46DF708049BC}" name="Column4588" dataDxfId="11937"/>
    <tableColumn id="4598" xr3:uid="{5002F289-EEBF-44C5-BFF6-74F225DAB042}" name="Column4589" dataDxfId="11936"/>
    <tableColumn id="4599" xr3:uid="{AB6222DD-8FED-4350-BAB6-3E1A65E94BA2}" name="Column4590" dataDxfId="11935"/>
    <tableColumn id="4600" xr3:uid="{3B5A1057-BD02-46DC-BC7A-600255688D08}" name="Column4591" dataDxfId="11934"/>
    <tableColumn id="4601" xr3:uid="{A178E67B-DF81-4198-8677-24848EC570D9}" name="Column4592" dataDxfId="11933"/>
    <tableColumn id="4602" xr3:uid="{34DD4FC6-6A99-446C-8362-C5A9C3431FD9}" name="Column4593" dataDxfId="11932"/>
    <tableColumn id="4603" xr3:uid="{352385C8-F2FE-48D8-A851-213EFFB63FA4}" name="Column4594" dataDxfId="11931"/>
    <tableColumn id="4604" xr3:uid="{291775FF-30FD-422D-B8C9-5948AB128F47}" name="Column4595" dataDxfId="11930"/>
    <tableColumn id="4605" xr3:uid="{FE9AA732-36AA-441C-BD4E-4F652D115AA3}" name="Column4596" dataDxfId="11929"/>
    <tableColumn id="4606" xr3:uid="{D3B49C3A-35D8-4AC2-84B8-E390B596AE0B}" name="Column4597" dataDxfId="11928"/>
    <tableColumn id="4607" xr3:uid="{CA5B4C6F-853F-4E2D-BB59-F17AF49EAA8E}" name="Column4598" dataDxfId="11927"/>
    <tableColumn id="4608" xr3:uid="{4A97CCB2-3628-46DB-8856-171A98EEAF51}" name="Column4599" dataDxfId="11926"/>
    <tableColumn id="4609" xr3:uid="{4D0FF139-972B-4765-A551-B98FC14A675E}" name="Column4600" dataDxfId="11925"/>
    <tableColumn id="4610" xr3:uid="{D9CDD992-0F20-4AD6-83DE-D694712B4CFF}" name="Column4601" dataDxfId="11924"/>
    <tableColumn id="4611" xr3:uid="{32F48F16-1A1F-4E17-9320-519E13DE391D}" name="Column4602" dataDxfId="11923"/>
    <tableColumn id="4612" xr3:uid="{3E9D16C6-450A-405F-9328-B08C81FD789C}" name="Column4603" dataDxfId="11922"/>
    <tableColumn id="4613" xr3:uid="{D8630A6B-57A9-4729-8283-C650D9FE0A90}" name="Column4604" dataDxfId="11921"/>
    <tableColumn id="4614" xr3:uid="{32E8C38C-652C-4ECE-8E61-ACB9B6350E52}" name="Column4605" dataDxfId="11920"/>
    <tableColumn id="4615" xr3:uid="{980F1A34-AC09-4C93-B877-E4E11AEA5959}" name="Column4606" dataDxfId="11919"/>
    <tableColumn id="4616" xr3:uid="{6AA2C54B-36AC-4414-B93A-C80361E63406}" name="Column4607" dataDxfId="11918"/>
    <tableColumn id="4617" xr3:uid="{87F8EDC3-4AB7-43E6-9370-EF9E14D33B2B}" name="Column4608" dataDxfId="11917"/>
    <tableColumn id="4618" xr3:uid="{0F7C1430-A569-4BD2-914D-CC143872C5DD}" name="Column4609" dataDxfId="11916"/>
    <tableColumn id="4619" xr3:uid="{1BB87622-19E2-4AF6-97AD-11532740C287}" name="Column4610" dataDxfId="11915"/>
    <tableColumn id="4620" xr3:uid="{B4402193-7426-4508-83DD-8D2312E361BF}" name="Column4611" dataDxfId="11914"/>
    <tableColumn id="4621" xr3:uid="{4E0F2081-230D-4D61-9F83-2F9C570E04B9}" name="Column4612" dataDxfId="11913"/>
    <tableColumn id="4622" xr3:uid="{AAC9FF4D-120C-4438-BBE7-FB933AF40723}" name="Column4613" dataDxfId="11912"/>
    <tableColumn id="4623" xr3:uid="{AED6A4A1-8460-4596-9FBB-7F34D08AE135}" name="Column4614" dataDxfId="11911"/>
    <tableColumn id="4624" xr3:uid="{FB018319-BF3F-444C-982F-48AAB5B8BE1F}" name="Column4615" dataDxfId="11910"/>
    <tableColumn id="4625" xr3:uid="{D5E47CD1-67A6-45E9-83E1-671D82EA2C94}" name="Column4616" dataDxfId="11909"/>
    <tableColumn id="4626" xr3:uid="{9EAD09AD-184A-4C23-B7AF-CF4FED540FFD}" name="Column4617" dataDxfId="11908"/>
    <tableColumn id="4627" xr3:uid="{FA4F3E6E-58BA-46E6-83E9-E35EA76F0029}" name="Column4618" dataDxfId="11907"/>
    <tableColumn id="4628" xr3:uid="{2B06C73F-7403-4022-845D-25F38D40DFEE}" name="Column4619" dataDxfId="11906"/>
    <tableColumn id="4629" xr3:uid="{050CE9E2-2A18-481E-87C3-A08B47362E4C}" name="Column4620" dataDxfId="11905"/>
    <tableColumn id="4630" xr3:uid="{B4339E1F-B080-457C-99E1-B7E11EC3BC83}" name="Column4621" dataDxfId="11904"/>
    <tableColumn id="4631" xr3:uid="{3805854E-6913-43E0-BEA8-7451AECB6E7E}" name="Column4622" dataDxfId="11903"/>
    <tableColumn id="4632" xr3:uid="{54E0D966-D493-4518-8A17-6EB3397CB75E}" name="Column4623" dataDxfId="11902"/>
    <tableColumn id="4633" xr3:uid="{65F55428-A9B6-4BE1-ADA2-4EA94C073206}" name="Column4624" dataDxfId="11901"/>
    <tableColumn id="4634" xr3:uid="{9F26A9F9-3C9F-432C-8DA4-C295A1E7E8BC}" name="Column4625" dataDxfId="11900"/>
    <tableColumn id="4635" xr3:uid="{CA819E62-4A6F-4350-98F3-556C18299885}" name="Column4626" dataDxfId="11899"/>
    <tableColumn id="4636" xr3:uid="{A6B3EE7C-0927-42A4-96F8-6DA810069081}" name="Column4627" dataDxfId="11898"/>
    <tableColumn id="4637" xr3:uid="{178BC8A4-3CD1-4E4E-96AB-FF81E86B6946}" name="Column4628" dataDxfId="11897"/>
    <tableColumn id="4638" xr3:uid="{30CB417F-186E-4F19-9858-76A233334FD0}" name="Column4629" dataDxfId="11896"/>
    <tableColumn id="4639" xr3:uid="{93F74236-8511-4300-BEE1-818159CA647A}" name="Column4630" dataDxfId="11895"/>
    <tableColumn id="4640" xr3:uid="{D03B1999-3353-40FC-A966-13778A84DF74}" name="Column4631" dataDxfId="11894"/>
    <tableColumn id="4641" xr3:uid="{E9F40574-32F7-4806-9CB1-88029E7151D2}" name="Column4632" dataDxfId="11893"/>
    <tableColumn id="4642" xr3:uid="{D3981776-2836-4648-8247-575A529C6B0B}" name="Column4633" dataDxfId="11892"/>
    <tableColumn id="4643" xr3:uid="{3DC483ED-A548-49EE-8031-A8EAA80B8E6E}" name="Column4634" dataDxfId="11891"/>
    <tableColumn id="4644" xr3:uid="{A43CC29A-E043-43BC-B663-537E142A503A}" name="Column4635" dataDxfId="11890"/>
    <tableColumn id="4645" xr3:uid="{A535E500-15A9-4CDC-BFA9-FC47B148EBAF}" name="Column4636" dataDxfId="11889"/>
    <tableColumn id="4646" xr3:uid="{69B8318F-EFD3-4C4F-A9C7-AECBD456E570}" name="Column4637" dataDxfId="11888"/>
    <tableColumn id="4647" xr3:uid="{83F25742-290E-4384-9C60-9642A221B817}" name="Column4638" dataDxfId="11887"/>
    <tableColumn id="4648" xr3:uid="{AB21E8AE-2353-45E2-A62E-871438407EE6}" name="Column4639" dataDxfId="11886"/>
    <tableColumn id="4649" xr3:uid="{CF0C8D7C-116A-4559-BE3C-CA995EF92491}" name="Column4640" dataDxfId="11885"/>
    <tableColumn id="4650" xr3:uid="{AC5205F4-0DC3-409F-B67F-A461D8CFB104}" name="Column4641" dataDxfId="11884"/>
    <tableColumn id="4651" xr3:uid="{767FFD3F-91AE-4978-B00B-C3A2CD8CE54B}" name="Column4642" dataDxfId="11883"/>
    <tableColumn id="4652" xr3:uid="{175832C9-05AA-4527-A349-34E32619D7AB}" name="Column4643" dataDxfId="11882"/>
    <tableColumn id="4653" xr3:uid="{A0EE951A-A173-4C4B-AD3A-CB08F56E96BD}" name="Column4644" dataDxfId="11881"/>
    <tableColumn id="4654" xr3:uid="{892FCA98-31AB-4058-AB63-F1EBC6C7521F}" name="Column4645" dataDxfId="11880"/>
    <tableColumn id="4655" xr3:uid="{BEF9C3E9-A7F3-43B9-AD72-C461EA282DDC}" name="Column4646" dataDxfId="11879"/>
    <tableColumn id="4656" xr3:uid="{0EFAB881-9FAD-4B79-9C60-C56366F27947}" name="Column4647" dataDxfId="11878"/>
    <tableColumn id="4657" xr3:uid="{4003C988-79E2-40F3-A0FC-CC5C0FE86ADF}" name="Column4648" dataDxfId="11877"/>
    <tableColumn id="4658" xr3:uid="{ADE81E42-4A51-4327-8776-2ED457894C7B}" name="Column4649" dataDxfId="11876"/>
    <tableColumn id="4659" xr3:uid="{A3397C92-B317-439A-913F-FAB717886696}" name="Column4650" dataDxfId="11875"/>
    <tableColumn id="4660" xr3:uid="{49FC8D88-EBA7-4B50-9C89-11481DA542BC}" name="Column4651" dataDxfId="11874"/>
    <tableColumn id="4661" xr3:uid="{7B3A365B-A199-4F24-8413-9FFBA6600C71}" name="Column4652" dataDxfId="11873"/>
    <tableColumn id="4662" xr3:uid="{192486E6-BEE7-4C96-AC48-F9E249EB81B0}" name="Column4653" dataDxfId="11872"/>
    <tableColumn id="4663" xr3:uid="{E6F546A9-D30D-450F-9E7F-FEF23CADCD85}" name="Column4654" dataDxfId="11871"/>
    <tableColumn id="4664" xr3:uid="{6580BDCB-2811-48F1-891F-EB94B31E43AB}" name="Column4655" dataDxfId="11870"/>
    <tableColumn id="4665" xr3:uid="{E7E40469-2FEA-4C61-B072-B506D3458842}" name="Column4656" dataDxfId="11869"/>
    <tableColumn id="4666" xr3:uid="{53FE37D1-0DC9-472F-8FEE-BA823F19F31D}" name="Column4657" dataDxfId="11868"/>
    <tableColumn id="4667" xr3:uid="{0207DF51-8334-4B0B-B853-D4D3BF8FF651}" name="Column4658" dataDxfId="11867"/>
    <tableColumn id="4668" xr3:uid="{99576297-6A83-4A26-B8E0-8AF467655516}" name="Column4659" dataDxfId="11866"/>
    <tableColumn id="4669" xr3:uid="{A6101609-FCC5-4342-93C3-5AE849CC705D}" name="Column4660" dataDxfId="11865"/>
    <tableColumn id="4670" xr3:uid="{2EEDDBDB-5807-4E9E-9A7D-F4FC8F356D91}" name="Column4661" dataDxfId="11864"/>
    <tableColumn id="4671" xr3:uid="{50D9C3D5-513A-41E2-AB9C-DB4DBDE6E47B}" name="Column4662" dataDxfId="11863"/>
    <tableColumn id="4672" xr3:uid="{14777A63-FB9D-4E0E-9BB6-07F1D6C926ED}" name="Column4663" dataDxfId="11862"/>
    <tableColumn id="4673" xr3:uid="{C83DA514-685F-4A6A-8D53-098BD1D33C20}" name="Column4664" dataDxfId="11861"/>
    <tableColumn id="4674" xr3:uid="{5E4665F9-40B7-4B18-9B8C-EFC2A49241DA}" name="Column4665" dataDxfId="11860"/>
    <tableColumn id="4675" xr3:uid="{3FF241FB-6D10-4A4A-85F0-8816A44D3E16}" name="Column4666" dataDxfId="11859"/>
    <tableColumn id="4676" xr3:uid="{53662A63-4A46-4074-80B9-4A3BCA34EDF7}" name="Column4667" dataDxfId="11858"/>
    <tableColumn id="4677" xr3:uid="{C002D04E-808D-4F3A-AB43-C04CC2A3D773}" name="Column4668" dataDxfId="11857"/>
    <tableColumn id="4678" xr3:uid="{7A09DC08-AF54-4593-AC24-7E02B15A0F14}" name="Column4669" dataDxfId="11856"/>
    <tableColumn id="4679" xr3:uid="{72395902-3544-4FC6-A755-613F8D4D7E14}" name="Column4670" dataDxfId="11855"/>
    <tableColumn id="4680" xr3:uid="{455EC51E-F0EB-485F-8B44-FDA4EB176194}" name="Column4671" dataDxfId="11854"/>
    <tableColumn id="4681" xr3:uid="{6ECA06D7-6B9A-4523-869E-7DA48ABB047D}" name="Column4672" dataDxfId="11853"/>
    <tableColumn id="4682" xr3:uid="{425261A2-7D42-415F-BA1E-EF11962E0884}" name="Column4673" dataDxfId="11852"/>
    <tableColumn id="4683" xr3:uid="{04654E63-804A-443F-8288-92CDB8D641B4}" name="Column4674" dataDxfId="11851"/>
    <tableColumn id="4684" xr3:uid="{0F109015-1A49-4DDD-A7FB-DE5E65A41163}" name="Column4675" dataDxfId="11850"/>
    <tableColumn id="4685" xr3:uid="{B011DC08-1317-48D5-BC51-630BC022509C}" name="Column4676" dataDxfId="11849"/>
    <tableColumn id="4686" xr3:uid="{C437C4C4-9144-4D6D-9658-E65CCA62A680}" name="Column4677" dataDxfId="11848"/>
    <tableColumn id="4687" xr3:uid="{45D1EE90-40CA-4D8A-9F4A-5A89952289EE}" name="Column4678" dataDxfId="11847"/>
    <tableColumn id="4688" xr3:uid="{CD5A95CF-02F1-4344-971F-44141A1932AB}" name="Column4679" dataDxfId="11846"/>
    <tableColumn id="4689" xr3:uid="{DCEBA235-202C-45DA-BCAB-CE91A9826A71}" name="Column4680" dataDxfId="11845"/>
    <tableColumn id="4690" xr3:uid="{DA6F6252-CCE4-4E3F-9C78-A26C1E982BF3}" name="Column4681" dataDxfId="11844"/>
    <tableColumn id="4691" xr3:uid="{F72AA1A5-FC55-4A52-B6F5-5F268C467A07}" name="Column4682" dataDxfId="11843"/>
    <tableColumn id="4692" xr3:uid="{535E5A33-53D6-4C6E-BD39-AF5DF294EC3A}" name="Column4683" dataDxfId="11842"/>
    <tableColumn id="4693" xr3:uid="{3133F02C-D4CF-4C27-A32D-5987F961B76C}" name="Column4684" dataDxfId="11841"/>
    <tableColumn id="4694" xr3:uid="{5D5D06E7-F084-4A7D-8A9C-5FC2FBFE51B9}" name="Column4685" dataDxfId="11840"/>
    <tableColumn id="4695" xr3:uid="{E6A65C28-254C-41B7-B0AD-81504D6AFF90}" name="Column4686" dataDxfId="11839"/>
    <tableColumn id="4696" xr3:uid="{158E20BC-09D9-48E2-B922-972D89078315}" name="Column4687" dataDxfId="11838"/>
    <tableColumn id="4697" xr3:uid="{A18AF8B3-5114-4AF2-B057-4C92040351B6}" name="Column4688" dataDxfId="11837"/>
    <tableColumn id="4698" xr3:uid="{F5E6D36A-088D-4949-B145-4C0A92156BFA}" name="Column4689" dataDxfId="11836"/>
    <tableColumn id="4699" xr3:uid="{497A6E5C-8E54-4926-9B93-BB44BD4747CB}" name="Column4690" dataDxfId="11835"/>
    <tableColumn id="4700" xr3:uid="{2F8070BD-F44A-4925-922E-61D781CA0A57}" name="Column4691" dataDxfId="11834"/>
    <tableColumn id="4701" xr3:uid="{DF639F5B-309E-425F-BD65-4A775DAA0B95}" name="Column4692" dataDxfId="11833"/>
    <tableColumn id="4702" xr3:uid="{392CD8AD-CEE6-45DD-B1D2-0FF47BDB898B}" name="Column4693" dataDxfId="11832"/>
    <tableColumn id="4703" xr3:uid="{F7D81A92-F0B4-400C-AC41-27B16A14E9DD}" name="Column4694" dataDxfId="11831"/>
    <tableColumn id="4704" xr3:uid="{8FBB5F99-8AF6-4518-8D1A-377DB49896BD}" name="Column4695" dataDxfId="11830"/>
    <tableColumn id="4705" xr3:uid="{134C767B-7508-4AEC-B827-A3CE6B0BA682}" name="Column4696" dataDxfId="11829"/>
    <tableColumn id="4706" xr3:uid="{A25734A9-7D96-4F70-B8FA-A9657666A8EF}" name="Column4697" dataDxfId="11828"/>
    <tableColumn id="4707" xr3:uid="{DA7ACBFA-E3BC-4817-93E3-45AA75797229}" name="Column4698" dataDxfId="11827"/>
    <tableColumn id="4708" xr3:uid="{10417C64-5C5C-46DC-AA87-BACA85E35E1A}" name="Column4699" dataDxfId="11826"/>
    <tableColumn id="4709" xr3:uid="{86187C4E-EA19-4092-99A9-45A052A74BF6}" name="Column4700" dataDxfId="11825"/>
    <tableColumn id="4710" xr3:uid="{AA1AD3FE-5A7A-4F7E-A5CB-946290837FD5}" name="Column4701" dataDxfId="11824"/>
    <tableColumn id="4711" xr3:uid="{92A6884F-48F5-4E5E-BD4A-7445CAC8DF8C}" name="Column4702" dataDxfId="11823"/>
    <tableColumn id="4712" xr3:uid="{B0BE385A-781F-47D1-8C24-FC6E6292D2CA}" name="Column4703" dataDxfId="11822"/>
    <tableColumn id="4713" xr3:uid="{7D58C2D9-6E17-4317-93DE-AE69E700DD96}" name="Column4704" dataDxfId="11821"/>
    <tableColumn id="4714" xr3:uid="{7868E532-B13C-4BEA-BA51-596D67949DBA}" name="Column4705" dataDxfId="11820"/>
    <tableColumn id="4715" xr3:uid="{DBA3E3A1-4F35-4F00-9005-BB711D21F0B3}" name="Column4706" dataDxfId="11819"/>
    <tableColumn id="4716" xr3:uid="{AFDB8121-331A-4259-A952-ADE7440A667C}" name="Column4707" dataDxfId="11818"/>
    <tableColumn id="4717" xr3:uid="{722980E7-397F-4EF1-AA7C-35196BCB094C}" name="Column4708" dataDxfId="11817"/>
    <tableColumn id="4718" xr3:uid="{F5CA76F0-ED28-4DFA-951D-DADEE20A9767}" name="Column4709" dataDxfId="11816"/>
    <tableColumn id="4719" xr3:uid="{31073214-6B3D-4D2E-BE24-3E3C9BEC1F62}" name="Column4710" dataDxfId="11815"/>
    <tableColumn id="4720" xr3:uid="{AFCAA2E2-DC0F-4583-AACD-FABD819D98BF}" name="Column4711" dataDxfId="11814"/>
    <tableColumn id="4721" xr3:uid="{3B4D7814-0E9B-4E99-AD95-5D1EF906A2A2}" name="Column4712" dataDxfId="11813"/>
    <tableColumn id="4722" xr3:uid="{D80A4AE0-F11F-4542-95F7-88262AA6BF7C}" name="Column4713" dataDxfId="11812"/>
    <tableColumn id="4723" xr3:uid="{838D34CA-4EE7-4838-B550-163C4399684F}" name="Column4714" dataDxfId="11811"/>
    <tableColumn id="4724" xr3:uid="{45146316-1427-4EF4-815A-34EDCF14BC5D}" name="Column4715" dataDxfId="11810"/>
    <tableColumn id="4725" xr3:uid="{A5DED566-D8C5-415C-AD2D-8B4E506BF3C9}" name="Column4716" dataDxfId="11809"/>
    <tableColumn id="4726" xr3:uid="{76EA5E02-592F-4690-8D60-5C85F9EDC341}" name="Column4717" dataDxfId="11808"/>
    <tableColumn id="4727" xr3:uid="{329B9FB9-62D9-401D-99B8-37A8B69AB11C}" name="Column4718" dataDxfId="11807"/>
    <tableColumn id="4728" xr3:uid="{90ADD2DA-C259-4F20-88E6-D45077F85C0D}" name="Column4719" dataDxfId="11806"/>
    <tableColumn id="4729" xr3:uid="{0428C789-62E2-4322-9EE8-A4C8D81D42B7}" name="Column4720" dataDxfId="11805"/>
    <tableColumn id="4730" xr3:uid="{7A4B334D-DDE2-45A5-9037-40FA4106E023}" name="Column4721" dataDxfId="11804"/>
    <tableColumn id="4731" xr3:uid="{8BF697A0-EFB7-41F4-BEA4-AFD0961677AF}" name="Column4722" dataDxfId="11803"/>
    <tableColumn id="4732" xr3:uid="{42B751A2-3BDF-4FBE-BA70-C1A5AEB02EA6}" name="Column4723" dataDxfId="11802"/>
    <tableColumn id="4733" xr3:uid="{99572A10-A9D4-4655-9ABA-9A43E856F9A0}" name="Column4724" dataDxfId="11801"/>
    <tableColumn id="4734" xr3:uid="{46933497-86CF-46D2-9651-492F227477A8}" name="Column4725" dataDxfId="11800"/>
    <tableColumn id="4735" xr3:uid="{1B1EE5F6-D37A-469B-92BE-012A9227648A}" name="Column4726" dataDxfId="11799"/>
    <tableColumn id="4736" xr3:uid="{A120439D-4131-4651-857B-D580AD956A4C}" name="Column4727" dataDxfId="11798"/>
    <tableColumn id="4737" xr3:uid="{94AAC188-8F7F-4CEB-9DA8-9F83D0FE9C26}" name="Column4728" dataDxfId="11797"/>
    <tableColumn id="4738" xr3:uid="{DF065142-4C8B-4CAE-8AAA-208F0A17E9B4}" name="Column4729" dataDxfId="11796"/>
    <tableColumn id="4739" xr3:uid="{A35AD9A2-E106-457B-A0EE-6BBCD243F35B}" name="Column4730" dataDxfId="11795"/>
    <tableColumn id="4740" xr3:uid="{5DAE8C58-1044-4BE6-8713-E6AA3FD8E188}" name="Column4731" dataDxfId="11794"/>
    <tableColumn id="4741" xr3:uid="{73368AB1-B9DA-4952-A366-85FB5708F1D3}" name="Column4732" dataDxfId="11793"/>
    <tableColumn id="4742" xr3:uid="{8C08D84A-DB2C-4EC7-862F-D5E0C23E40A4}" name="Column4733" dataDxfId="11792"/>
    <tableColumn id="4743" xr3:uid="{A5CB7DBC-728C-484A-A7D0-4C6CE4D5BE63}" name="Column4734" dataDxfId="11791"/>
    <tableColumn id="4744" xr3:uid="{1D5698F9-83D0-4F0B-BA4C-D75687AC3FE9}" name="Column4735" dataDxfId="11790"/>
    <tableColumn id="4745" xr3:uid="{CF34861F-D9BE-498E-853B-63AF5EF20F09}" name="Column4736" dataDxfId="11789"/>
    <tableColumn id="4746" xr3:uid="{F96EB76D-B02F-4A4E-AB18-522C1F6B1A7D}" name="Column4737" dataDxfId="11788"/>
    <tableColumn id="4747" xr3:uid="{36FD3A73-9A9E-44D0-991A-30419F9B8D16}" name="Column4738" dataDxfId="11787"/>
    <tableColumn id="4748" xr3:uid="{88F42AA7-8B3D-489A-9772-D3909152F1C4}" name="Column4739" dataDxfId="11786"/>
    <tableColumn id="4749" xr3:uid="{49735A15-323F-40E4-A3B5-52EEAD594F66}" name="Column4740" dataDxfId="11785"/>
    <tableColumn id="4750" xr3:uid="{4811E5F8-2889-453C-9C27-521481EB49B4}" name="Column4741" dataDxfId="11784"/>
    <tableColumn id="4751" xr3:uid="{27B1D25B-EF58-4118-9C9F-9BADD24D2B3B}" name="Column4742" dataDxfId="11783"/>
    <tableColumn id="4752" xr3:uid="{15EE3788-8D48-40B4-8826-11FBDA4F74BF}" name="Column4743" dataDxfId="11782"/>
    <tableColumn id="4753" xr3:uid="{28CCC4C0-BB6D-4ADB-A0D3-5C11066A1F12}" name="Column4744" dataDxfId="11781"/>
    <tableColumn id="4754" xr3:uid="{71A9B781-14E0-44E3-A64B-5E72675DF37D}" name="Column4745" dataDxfId="11780"/>
    <tableColumn id="4755" xr3:uid="{04AD773F-A403-4EA9-A28E-E7B5F78ACF3A}" name="Column4746" dataDxfId="11779"/>
    <tableColumn id="4756" xr3:uid="{0E149BEC-1912-4A25-B5DE-B179E1514C17}" name="Column4747" dataDxfId="11778"/>
    <tableColumn id="4757" xr3:uid="{DBDF48E4-F3E0-4E5B-A510-206FFFD64EE9}" name="Column4748" dataDxfId="11777"/>
    <tableColumn id="4758" xr3:uid="{A15F0C53-8C26-4B35-9B7A-19BCCDE20CB4}" name="Column4749" dataDxfId="11776"/>
    <tableColumn id="4759" xr3:uid="{03ABF5A9-7A1A-46CD-974A-A0F678E8E0E0}" name="Column4750" dataDxfId="11775"/>
    <tableColumn id="4760" xr3:uid="{E51E232F-FFAE-4E12-8B14-8BF6AC1AF383}" name="Column4751" dataDxfId="11774"/>
    <tableColumn id="4761" xr3:uid="{1D17EC2A-FF2E-4223-BF41-231ABECEBD28}" name="Column4752" dataDxfId="11773"/>
    <tableColumn id="4762" xr3:uid="{69CCF26C-DC50-4B18-8C54-FA4CC04A3127}" name="Column4753" dataDxfId="11772"/>
    <tableColumn id="4763" xr3:uid="{4ECB5E03-7BA7-4034-80A5-90E0122C1160}" name="Column4754" dataDxfId="11771"/>
    <tableColumn id="4764" xr3:uid="{49AF0F88-012B-41FC-8179-CBF2D5B86255}" name="Column4755" dataDxfId="11770"/>
    <tableColumn id="4765" xr3:uid="{CADC7E85-48A3-4277-A3DB-DCF8247A387A}" name="Column4756" dataDxfId="11769"/>
    <tableColumn id="4766" xr3:uid="{B81D766C-CBF3-4199-854E-688B6608D759}" name="Column4757" dataDxfId="11768"/>
    <tableColumn id="4767" xr3:uid="{ECB63EE8-300E-4755-8F7C-5F044B8F35FE}" name="Column4758" dataDxfId="11767"/>
    <tableColumn id="4768" xr3:uid="{F7D96199-E029-498E-B488-604720B25EDE}" name="Column4759" dataDxfId="11766"/>
    <tableColumn id="4769" xr3:uid="{E3E26CAE-EAEF-4BD1-A5EB-7298BED70F19}" name="Column4760" dataDxfId="11765"/>
    <tableColumn id="4770" xr3:uid="{0257E435-8F1F-4E9F-926B-2903B007C11C}" name="Column4761" dataDxfId="11764"/>
    <tableColumn id="4771" xr3:uid="{80684750-7277-46ED-9A7D-A295C7DA8D42}" name="Column4762" dataDxfId="11763"/>
    <tableColumn id="4772" xr3:uid="{BD2EDF41-07FA-44B7-B6C0-8B684328D2E1}" name="Column4763" dataDxfId="11762"/>
    <tableColumn id="4773" xr3:uid="{9A45DA28-5669-4D55-8D5A-F92D7D7B61BD}" name="Column4764" dataDxfId="11761"/>
    <tableColumn id="4774" xr3:uid="{454D5278-D04B-4C96-862E-49839FAF9558}" name="Column4765" dataDxfId="11760"/>
    <tableColumn id="4775" xr3:uid="{455F9A53-6A40-4D07-9FD2-4FF0FA89D403}" name="Column4766" dataDxfId="11759"/>
    <tableColumn id="4776" xr3:uid="{4C989D53-C4F1-4961-B599-535B8095C2F0}" name="Column4767" dataDxfId="11758"/>
    <tableColumn id="4777" xr3:uid="{2EA409D3-A909-4F55-9340-DE029CD22748}" name="Column4768" dataDxfId="11757"/>
    <tableColumn id="4778" xr3:uid="{34A0CDB6-2F2F-474A-9811-F272B6AACAEA}" name="Column4769" dataDxfId="11756"/>
    <tableColumn id="4779" xr3:uid="{337A8883-B7D0-47C5-98CD-10E18461B06A}" name="Column4770" dataDxfId="11755"/>
    <tableColumn id="4780" xr3:uid="{DAFC0028-BFAA-40E0-919A-0CFDEE511CA8}" name="Column4771" dataDxfId="11754"/>
    <tableColumn id="4781" xr3:uid="{CB3A3E67-E0BC-42CE-8C2B-D870C5FDC71A}" name="Column4772" dataDxfId="11753"/>
    <tableColumn id="4782" xr3:uid="{E4E76F94-29EC-462D-AD4E-3F37C58313ED}" name="Column4773" dataDxfId="11752"/>
    <tableColumn id="4783" xr3:uid="{55285DF0-E299-482F-8D20-9EF90B5C2EFB}" name="Column4774" dataDxfId="11751"/>
    <tableColumn id="4784" xr3:uid="{6A4F9EBF-9944-4F01-84A9-6BDC92927E10}" name="Column4775" dataDxfId="11750"/>
    <tableColumn id="4785" xr3:uid="{2AFA2E58-E60A-45ED-9A38-61D0FB9B7305}" name="Column4776" dataDxfId="11749"/>
    <tableColumn id="4786" xr3:uid="{39492C0E-3F22-4F92-96FD-7503FD21DD1C}" name="Column4777" dataDxfId="11748"/>
    <tableColumn id="4787" xr3:uid="{CF6C724A-3CCB-4EE9-9853-A906D26A1D3A}" name="Column4778" dataDxfId="11747"/>
    <tableColumn id="4788" xr3:uid="{0265E089-CDF5-48AE-9A8B-D2F2A55A5676}" name="Column4779" dataDxfId="11746"/>
    <tableColumn id="4789" xr3:uid="{E06D54E7-33A1-450F-85DD-A33D635D2873}" name="Column4780" dataDxfId="11745"/>
    <tableColumn id="4790" xr3:uid="{18FA9EA1-D201-472E-AFA2-30145A6F73B5}" name="Column4781" dataDxfId="11744"/>
    <tableColumn id="4791" xr3:uid="{37A6303A-7DAC-4286-96EC-6281A29BD770}" name="Column4782" dataDxfId="11743"/>
    <tableColumn id="4792" xr3:uid="{E700E6D8-610E-4C00-872F-447B9B16AAC1}" name="Column4783" dataDxfId="11742"/>
    <tableColumn id="4793" xr3:uid="{66ED6FBE-D4CB-4713-9C99-10F28B4049F2}" name="Column4784" dataDxfId="11741"/>
    <tableColumn id="4794" xr3:uid="{32F91732-88BE-440C-B994-5B15B3FBD3AA}" name="Column4785" dataDxfId="11740"/>
    <tableColumn id="4795" xr3:uid="{4F46A8CD-4372-4443-A261-9872EC1184ED}" name="Column4786" dataDxfId="11739"/>
    <tableColumn id="4796" xr3:uid="{7DC0BF6E-4468-45BF-A54E-86CB0517522F}" name="Column4787" dataDxfId="11738"/>
    <tableColumn id="4797" xr3:uid="{E523B8E1-26F8-47C9-B1AB-021281594836}" name="Column4788" dataDxfId="11737"/>
    <tableColumn id="4798" xr3:uid="{838B8351-8932-4497-8EED-1B1471B234D6}" name="Column4789" dataDxfId="11736"/>
    <tableColumn id="4799" xr3:uid="{09DA03F3-5C1E-40E3-BE6A-78EAC500ABFF}" name="Column4790" dataDxfId="11735"/>
    <tableColumn id="4800" xr3:uid="{FDCCE007-D180-4ED1-BE7B-5203CAC1892F}" name="Column4791" dataDxfId="11734"/>
    <tableColumn id="4801" xr3:uid="{C58CA647-A4C7-4D9D-8A6D-D618130F618C}" name="Column4792" dataDxfId="11733"/>
    <tableColumn id="4802" xr3:uid="{35F13963-0E97-4E8F-877D-FF10FC083C51}" name="Column4793" dataDxfId="11732"/>
    <tableColumn id="4803" xr3:uid="{168C865D-FC1C-4D81-B17B-97DF104E1933}" name="Column4794" dataDxfId="11731"/>
    <tableColumn id="4804" xr3:uid="{B682E176-F28D-4174-BA88-996FA748B7E8}" name="Column4795" dataDxfId="11730"/>
    <tableColumn id="4805" xr3:uid="{82F05CF9-5E1B-4648-9826-3A80E3D4D885}" name="Column4796" dataDxfId="11729"/>
    <tableColumn id="4806" xr3:uid="{8B0FCAF5-CA1D-489D-9223-900DC718CC90}" name="Column4797" dataDxfId="11728"/>
    <tableColumn id="4807" xr3:uid="{EDDD98D7-C914-42A7-BA1D-F4174C9F8F08}" name="Column4798" dataDxfId="11727"/>
    <tableColumn id="4808" xr3:uid="{B499FAFA-9735-45F5-9237-10551785AD7D}" name="Column4799" dataDxfId="11726"/>
    <tableColumn id="4809" xr3:uid="{ACD081DB-41DD-4759-BDB0-29F2AABEE56F}" name="Column4800" dataDxfId="11725"/>
    <tableColumn id="4810" xr3:uid="{ADEE0E89-53E6-4F7E-9934-C989931E4CD2}" name="Column4801" dataDxfId="11724"/>
    <tableColumn id="4811" xr3:uid="{D34000FA-EF2F-4A52-8C5B-885B3E7E4364}" name="Column4802" dataDxfId="11723"/>
    <tableColumn id="4812" xr3:uid="{D85E746F-8819-49E9-9DA5-189AEB9F700C}" name="Column4803" dataDxfId="11722"/>
    <tableColumn id="4813" xr3:uid="{434DF7E7-63ED-4A7F-8EE8-7CDD73635775}" name="Column4804" dataDxfId="11721"/>
    <tableColumn id="4814" xr3:uid="{6722BE55-1495-4E73-93D3-D40A83B74403}" name="Column4805" dataDxfId="11720"/>
    <tableColumn id="4815" xr3:uid="{7A865F82-7A40-4550-AE82-CDD0BD3CDD9C}" name="Column4806" dataDxfId="11719"/>
    <tableColumn id="4816" xr3:uid="{C67D0CEC-6C9C-48C3-AEB6-93D6F3409D56}" name="Column4807" dataDxfId="11718"/>
    <tableColumn id="4817" xr3:uid="{570798CF-87C2-46AC-A134-73CAD0CF368B}" name="Column4808" dataDxfId="11717"/>
    <tableColumn id="4818" xr3:uid="{35E1717E-5C89-4491-9E2E-9AA66D72A194}" name="Column4809" dataDxfId="11716"/>
    <tableColumn id="4819" xr3:uid="{DC1F1B26-D98C-4A87-AA00-98B1AAFBC294}" name="Column4810" dataDxfId="11715"/>
    <tableColumn id="4820" xr3:uid="{B1DEBF86-D2BA-45A3-ADAE-37C171FD54C6}" name="Column4811" dataDxfId="11714"/>
    <tableColumn id="4821" xr3:uid="{1442FFC7-7F23-44A0-A653-47253AB7E8B7}" name="Column4812" dataDxfId="11713"/>
    <tableColumn id="4822" xr3:uid="{0F9796F5-BCB1-44A8-B50F-696E94C26C52}" name="Column4813" dataDxfId="11712"/>
    <tableColumn id="4823" xr3:uid="{D358FE00-649C-4DE0-82E6-39AEF1C7C405}" name="Column4814" dataDxfId="11711"/>
    <tableColumn id="4824" xr3:uid="{A6B0299E-387A-40F2-95EB-04F6047E577E}" name="Column4815" dataDxfId="11710"/>
    <tableColumn id="4825" xr3:uid="{D4FF8340-C1D6-451E-B301-238345018C36}" name="Column4816" dataDxfId="11709"/>
    <tableColumn id="4826" xr3:uid="{682F87FF-3E9E-4503-9E53-2F9C3B82CCFD}" name="Column4817" dataDxfId="11708"/>
    <tableColumn id="4827" xr3:uid="{EEFA1C27-24FD-4F07-A3F4-9874749F828E}" name="Column4818" dataDxfId="11707"/>
    <tableColumn id="4828" xr3:uid="{8A225DC4-2E3C-451F-A4CE-527F96238F4E}" name="Column4819" dataDxfId="11706"/>
    <tableColumn id="4829" xr3:uid="{51FC328B-67EE-4D82-A466-D17966425808}" name="Column4820" dataDxfId="11705"/>
    <tableColumn id="4830" xr3:uid="{CBB01F3D-2458-4333-98BA-76FEF9243C75}" name="Column4821" dataDxfId="11704"/>
    <tableColumn id="4831" xr3:uid="{A67D3E69-66DC-4FB6-B67F-1E00EBF88A57}" name="Column4822" dataDxfId="11703"/>
    <tableColumn id="4832" xr3:uid="{AB666902-D0D8-4A96-8016-8530D7707181}" name="Column4823" dataDxfId="11702"/>
    <tableColumn id="4833" xr3:uid="{5265627C-76A5-4911-9440-4C6944E38B86}" name="Column4824" dataDxfId="11701"/>
    <tableColumn id="4834" xr3:uid="{D601A7BA-6D47-4D7F-80E8-D17C5857E843}" name="Column4825" dataDxfId="11700"/>
    <tableColumn id="4835" xr3:uid="{3341C0F1-4EC0-42E8-A4EE-80F0697C7D2E}" name="Column4826" dataDxfId="11699"/>
    <tableColumn id="4836" xr3:uid="{9A192E1F-1573-41BE-BFEE-9315BC64887D}" name="Column4827" dataDxfId="11698"/>
    <tableColumn id="4837" xr3:uid="{0C44B00E-C7C8-4EF3-BDE0-5FE7AB071ECA}" name="Column4828" dataDxfId="11697"/>
    <tableColumn id="4838" xr3:uid="{AEC76C1A-B967-42B3-9913-589E800271D0}" name="Column4829" dataDxfId="11696"/>
    <tableColumn id="4839" xr3:uid="{89A52DE8-980F-4CE3-95C5-22125F867BCD}" name="Column4830" dataDxfId="11695"/>
    <tableColumn id="4840" xr3:uid="{F961E03B-81A8-4F40-855D-E422B254D7C8}" name="Column4831" dataDxfId="11694"/>
    <tableColumn id="4841" xr3:uid="{CA584F01-4322-4288-B701-549D9B51505C}" name="Column4832" dataDxfId="11693"/>
    <tableColumn id="4842" xr3:uid="{84B6D8A9-15BB-442F-BB7A-78348A64D7E9}" name="Column4833" dataDxfId="11692"/>
    <tableColumn id="4843" xr3:uid="{A24F389D-FE89-40CB-936F-87C4995CA014}" name="Column4834" dataDxfId="11691"/>
    <tableColumn id="4844" xr3:uid="{2A21DB07-82E5-45CF-86E7-840503B5B85E}" name="Column4835" dataDxfId="11690"/>
    <tableColumn id="4845" xr3:uid="{C23ED7F8-55E0-4639-BCDC-32A8EB67FC8C}" name="Column4836" dataDxfId="11689"/>
    <tableColumn id="4846" xr3:uid="{BCA307DA-A8ED-47D2-BEA0-B3BFCBD8BA5F}" name="Column4837" dataDxfId="11688"/>
    <tableColumn id="4847" xr3:uid="{83362F14-CF20-4DBA-B3CF-E908BD915111}" name="Column4838" dataDxfId="11687"/>
    <tableColumn id="4848" xr3:uid="{4734B05F-282E-45E3-9778-B8DE71DAFFC3}" name="Column4839" dataDxfId="11686"/>
    <tableColumn id="4849" xr3:uid="{CD19AB6E-4CF7-4052-97D7-AF30B53B6AFE}" name="Column4840" dataDxfId="11685"/>
    <tableColumn id="4850" xr3:uid="{4E83C3EA-91B5-4BEE-9627-3DBA6FBE041D}" name="Column4841" dataDxfId="11684"/>
    <tableColumn id="4851" xr3:uid="{F3A720D3-F0D1-48E0-B21D-8505139A5BA6}" name="Column4842" dataDxfId="11683"/>
    <tableColumn id="4852" xr3:uid="{07A1E725-B666-4DC7-9470-3317349DB304}" name="Column4843" dataDxfId="11682"/>
    <tableColumn id="4853" xr3:uid="{4D18158B-7997-4F82-BAB6-F5BB817ED513}" name="Column4844" dataDxfId="11681"/>
    <tableColumn id="4854" xr3:uid="{0614A3E3-00C7-40DE-855A-F2C58FB72870}" name="Column4845" dataDxfId="11680"/>
    <tableColumn id="4855" xr3:uid="{64BF9ADA-C8A7-47D0-82CF-16EB13C08120}" name="Column4846" dataDxfId="11679"/>
    <tableColumn id="4856" xr3:uid="{01402E3F-986D-477E-BEE9-51DFD67F2248}" name="Column4847" dataDxfId="11678"/>
    <tableColumn id="4857" xr3:uid="{7408A85B-2EFC-447D-B4AE-04BC3C3E670B}" name="Column4848" dataDxfId="11677"/>
    <tableColumn id="4858" xr3:uid="{A81452EE-89D5-4822-971E-538CC3C4F69D}" name="Column4849" dataDxfId="11676"/>
    <tableColumn id="4859" xr3:uid="{1DC7AF58-1A7D-44A1-BA6D-6B34C52E3B31}" name="Column4850" dataDxfId="11675"/>
    <tableColumn id="4860" xr3:uid="{A8478010-1E71-4094-A3D7-33551A7D94B3}" name="Column4851" dataDxfId="11674"/>
    <tableColumn id="4861" xr3:uid="{C92C1186-B106-489C-989E-A559C33EC5D4}" name="Column4852" dataDxfId="11673"/>
    <tableColumn id="4862" xr3:uid="{0D40A083-1B1B-4410-A4B5-1DDD6C0686E0}" name="Column4853" dataDxfId="11672"/>
    <tableColumn id="4863" xr3:uid="{8C953772-0326-4F18-80AC-14251F40B18C}" name="Column4854" dataDxfId="11671"/>
    <tableColumn id="4864" xr3:uid="{A6F99C25-47AA-4574-BBFF-4F4FA264B2D5}" name="Column4855" dataDxfId="11670"/>
    <tableColumn id="4865" xr3:uid="{5E348FAA-E04E-4157-86A7-D2283CB29DE1}" name="Column4856" dataDxfId="11669"/>
    <tableColumn id="4866" xr3:uid="{45476592-E94F-4A7E-A96A-D673F0C31A1A}" name="Column4857" dataDxfId="11668"/>
    <tableColumn id="4867" xr3:uid="{EFFE84AA-BED4-4A00-8A25-B7A2B4BB9C78}" name="Column4858" dataDxfId="11667"/>
    <tableColumn id="4868" xr3:uid="{502A075A-0515-401D-B421-0A32AF7CB9B0}" name="Column4859" dataDxfId="11666"/>
    <tableColumn id="4869" xr3:uid="{2011A495-49BE-4451-A274-FA091A061533}" name="Column4860" dataDxfId="11665"/>
    <tableColumn id="4870" xr3:uid="{B136F531-5105-462D-96BB-D4A263A2DEF2}" name="Column4861" dataDxfId="11664"/>
    <tableColumn id="4871" xr3:uid="{85C19E7A-43A0-46BC-B0B7-10D6CE8BC473}" name="Column4862" dataDxfId="11663"/>
    <tableColumn id="4872" xr3:uid="{B75D0B7A-E860-4112-A86B-7DCA3AAE8B8F}" name="Column4863" dataDxfId="11662"/>
    <tableColumn id="4873" xr3:uid="{AE1248D3-D486-4028-BE94-1149B7D4DE71}" name="Column4864" dataDxfId="11661"/>
    <tableColumn id="4874" xr3:uid="{9DEC2974-41BF-4E34-946E-50655036BEBA}" name="Column4865" dataDxfId="11660"/>
    <tableColumn id="4875" xr3:uid="{272F5FAF-CD26-4B7B-BBA9-77E7A9658FB1}" name="Column4866" dataDxfId="11659"/>
    <tableColumn id="4876" xr3:uid="{FE0D63FD-8392-4394-A56D-D770445AAB30}" name="Column4867" dataDxfId="11658"/>
    <tableColumn id="4877" xr3:uid="{5057B655-50F4-4F10-A61E-D42F9B199E03}" name="Column4868" dataDxfId="11657"/>
    <tableColumn id="4878" xr3:uid="{C48654EB-530E-495A-8652-FE0673A0D3DA}" name="Column4869" dataDxfId="11656"/>
    <tableColumn id="4879" xr3:uid="{D3193221-8521-4C86-ACB9-E18045DE9CBA}" name="Column4870" dataDxfId="11655"/>
    <tableColumn id="4880" xr3:uid="{997BE851-4C9C-4A74-B5F6-6812F5BFEA21}" name="Column4871" dataDxfId="11654"/>
    <tableColumn id="4881" xr3:uid="{A190237A-9D7D-4F99-815C-0CE08A2F1B16}" name="Column4872" dataDxfId="11653"/>
    <tableColumn id="4882" xr3:uid="{5EC50846-08BC-40B0-8769-B44959FA5BE4}" name="Column4873" dataDxfId="11652"/>
    <tableColumn id="4883" xr3:uid="{3139493D-5CDF-4A65-9DBD-0DD890DB47DD}" name="Column4874" dataDxfId="11651"/>
    <tableColumn id="4884" xr3:uid="{D6C2407A-0516-435A-B5EC-9D2A024B7597}" name="Column4875" dataDxfId="11650"/>
    <tableColumn id="4885" xr3:uid="{A835F8A3-9EFA-4276-BA8B-DB4725C88B59}" name="Column4876" dataDxfId="11649"/>
    <tableColumn id="4886" xr3:uid="{49AE9E2E-3DEC-4EAB-AF45-2DB04B645AAC}" name="Column4877" dataDxfId="11648"/>
    <tableColumn id="4887" xr3:uid="{6F68BEF9-5466-443E-BBBC-A1F48037A1C2}" name="Column4878" dataDxfId="11647"/>
    <tableColumn id="4888" xr3:uid="{ABDE1263-E327-4BE9-B650-4B1B680B2F83}" name="Column4879" dataDxfId="11646"/>
    <tableColumn id="4889" xr3:uid="{AE003BD7-0D9A-4186-BF09-8179C77ACCCC}" name="Column4880" dataDxfId="11645"/>
    <tableColumn id="4890" xr3:uid="{272FD6B8-CF50-4D35-A2F3-BAFEF3200A01}" name="Column4881" dataDxfId="11644"/>
    <tableColumn id="4891" xr3:uid="{DAEDD433-A111-4AC2-9A18-DDA6BCFAB65D}" name="Column4882" dataDxfId="11643"/>
    <tableColumn id="4892" xr3:uid="{FF89ED68-8FD6-4583-AF60-349F1B967827}" name="Column4883" dataDxfId="11642"/>
    <tableColumn id="4893" xr3:uid="{CA52B637-4579-43B8-B13C-D4AE6BFE11FA}" name="Column4884" dataDxfId="11641"/>
    <tableColumn id="4894" xr3:uid="{4BB60AFD-C79C-469C-B566-0D6E54312642}" name="Column4885" dataDxfId="11640"/>
    <tableColumn id="4895" xr3:uid="{BF7B7659-5281-41E1-B36B-A41A81460340}" name="Column4886" dataDxfId="11639"/>
    <tableColumn id="4896" xr3:uid="{37B67E5D-D9B5-40EA-A0B0-71487CCD66E9}" name="Column4887" dataDxfId="11638"/>
    <tableColumn id="4897" xr3:uid="{2D2E75CD-25A3-4CA4-9F7B-60A2967B6751}" name="Column4888" dataDxfId="11637"/>
    <tableColumn id="4898" xr3:uid="{3BF17D55-7DD2-41E9-997D-190777680D3D}" name="Column4889" dataDxfId="11636"/>
    <tableColumn id="4899" xr3:uid="{20A8B359-1D7A-4BA0-B344-01521FDCAE1C}" name="Column4890" dataDxfId="11635"/>
    <tableColumn id="4900" xr3:uid="{DB0C59E1-A6B4-4B1A-8C10-8034E9644049}" name="Column4891" dataDxfId="11634"/>
    <tableColumn id="4901" xr3:uid="{EFB7F5DF-48FB-4B53-A970-722E95716A38}" name="Column4892" dataDxfId="11633"/>
    <tableColumn id="4902" xr3:uid="{0267BB25-160E-4E58-98D9-BACDC5B2182A}" name="Column4893" dataDxfId="11632"/>
    <tableColumn id="4903" xr3:uid="{9436B742-DBAC-4C76-BD5E-6248C8356C37}" name="Column4894" dataDxfId="11631"/>
    <tableColumn id="4904" xr3:uid="{28FCEBE7-F005-419E-B774-BFC0A5518E06}" name="Column4895" dataDxfId="11630"/>
    <tableColumn id="4905" xr3:uid="{12BBF2B0-2482-44A5-BD03-FB864ED7C73F}" name="Column4896" dataDxfId="11629"/>
    <tableColumn id="4906" xr3:uid="{7B7E7517-4C0F-4464-B3D6-851E44F9F845}" name="Column4897" dataDxfId="11628"/>
    <tableColumn id="4907" xr3:uid="{295FA36E-3F9A-427F-95BD-4CA1E4C6DC0F}" name="Column4898" dataDxfId="11627"/>
    <tableColumn id="4908" xr3:uid="{54353E04-70D6-4121-B052-151BE53D4D89}" name="Column4899" dataDxfId="11626"/>
    <tableColumn id="4909" xr3:uid="{4F922C58-D2BD-43BD-8ABC-73F4FD9A1AAC}" name="Column4900" dataDxfId="11625"/>
    <tableColumn id="4910" xr3:uid="{D49A8D35-B928-4882-B62C-C077F351CC3C}" name="Column4901" dataDxfId="11624"/>
    <tableColumn id="4911" xr3:uid="{584FB96C-0097-4E53-933D-7496B93AE2B9}" name="Column4902" dataDxfId="11623"/>
    <tableColumn id="4912" xr3:uid="{BB27F45D-F969-46BB-A862-4BB3EB40C6AC}" name="Column4903" dataDxfId="11622"/>
    <tableColumn id="4913" xr3:uid="{D6132E87-78A2-4F12-B44D-E815408BE96B}" name="Column4904" dataDxfId="11621"/>
    <tableColumn id="4914" xr3:uid="{D832CA26-2FB6-43AD-9524-F1D2AA1C4C63}" name="Column4905" dataDxfId="11620"/>
    <tableColumn id="4915" xr3:uid="{A6086B5A-9B94-47D9-99CA-DC962F322AC1}" name="Column4906" dataDxfId="11619"/>
    <tableColumn id="4916" xr3:uid="{86D5F916-6204-4839-9E4B-747FCE1B5F73}" name="Column4907" dataDxfId="11618"/>
    <tableColumn id="4917" xr3:uid="{71385A44-DDEE-4240-877B-0D5471FD53BF}" name="Column4908" dataDxfId="11617"/>
    <tableColumn id="4918" xr3:uid="{130C736C-9527-48E8-A9A1-460B59879711}" name="Column4909" dataDxfId="11616"/>
    <tableColumn id="4919" xr3:uid="{E93744E9-B305-4344-8402-34C13306C99E}" name="Column4910" dataDxfId="11615"/>
    <tableColumn id="4920" xr3:uid="{83948915-B0EF-4EC7-A0F0-7D283F0A0D56}" name="Column4911" dataDxfId="11614"/>
    <tableColumn id="4921" xr3:uid="{41A87EEC-F993-4E98-B76B-8396C37F040A}" name="Column4912" dataDxfId="11613"/>
    <tableColumn id="4922" xr3:uid="{0A4EDC75-DA0B-48FA-AE15-A2CE2500115E}" name="Column4913" dataDxfId="11612"/>
    <tableColumn id="4923" xr3:uid="{7F986071-55B9-4148-A4AC-088D2B735D24}" name="Column4914" dataDxfId="11611"/>
    <tableColumn id="4924" xr3:uid="{D7B929E6-0F9D-4F75-92A5-AD398AA46270}" name="Column4915" dataDxfId="11610"/>
    <tableColumn id="4925" xr3:uid="{72D17187-928F-4210-AC96-977CAD23E81A}" name="Column4916" dataDxfId="11609"/>
    <tableColumn id="4926" xr3:uid="{EC5CDC0C-B908-4040-9C7C-EEBA2D7441DD}" name="Column4917" dataDxfId="11608"/>
    <tableColumn id="4927" xr3:uid="{B91D9FA5-F29C-4F1D-A11B-EDAB33A77E5F}" name="Column4918" dataDxfId="11607"/>
    <tableColumn id="4928" xr3:uid="{558DDDEE-81D1-4B6B-9842-594E9BCB8043}" name="Column4919" dataDxfId="11606"/>
    <tableColumn id="4929" xr3:uid="{358A1D55-0CB0-4CE1-B669-3FE9781B7725}" name="Column4920" dataDxfId="11605"/>
    <tableColumn id="4930" xr3:uid="{64AA283D-AF90-4010-BBBE-14334AAA4859}" name="Column4921" dataDxfId="11604"/>
    <tableColumn id="4931" xr3:uid="{196FBA22-C22C-4AA3-B936-25FB9C93B564}" name="Column4922" dataDxfId="11603"/>
    <tableColumn id="4932" xr3:uid="{AE27FB60-4D8A-417D-8280-AA280472D3C1}" name="Column4923" dataDxfId="11602"/>
    <tableColumn id="4933" xr3:uid="{1FC13812-E705-4D6E-BEE0-355782BC7369}" name="Column4924" dataDxfId="11601"/>
    <tableColumn id="4934" xr3:uid="{C4CD3ED5-B894-4AE8-B6D1-B1F0A46FE98F}" name="Column4925" dataDxfId="11600"/>
    <tableColumn id="4935" xr3:uid="{B5B1A748-E6E7-46B1-A4AA-23CF0A7AD009}" name="Column4926" dataDxfId="11599"/>
    <tableColumn id="4936" xr3:uid="{028C48B8-FE00-4E47-B151-8193DCC9322C}" name="Column4927" dataDxfId="11598"/>
    <tableColumn id="4937" xr3:uid="{BAD77011-6E95-4167-9DD2-FC2CD06C1033}" name="Column4928" dataDxfId="11597"/>
    <tableColumn id="4938" xr3:uid="{982E18A8-5653-44F8-ACEF-C1C6A2325042}" name="Column4929" dataDxfId="11596"/>
    <tableColumn id="4939" xr3:uid="{3DFF8D5B-BAB2-4AD9-8E83-58A9136111A1}" name="Column4930" dataDxfId="11595"/>
    <tableColumn id="4940" xr3:uid="{C717F0CF-93AE-4440-95B1-DE1B2999EEA3}" name="Column4931" dataDxfId="11594"/>
    <tableColumn id="4941" xr3:uid="{242E6AA1-CBF2-4C5F-9F9E-AE1DE3FB1688}" name="Column4932" dataDxfId="11593"/>
    <tableColumn id="4942" xr3:uid="{94A7C689-822D-40F4-BC50-9A45A5642C83}" name="Column4933" dataDxfId="11592"/>
    <tableColumn id="4943" xr3:uid="{1D72BE50-370E-4BCA-8BEA-336426C075F1}" name="Column4934" dataDxfId="11591"/>
    <tableColumn id="4944" xr3:uid="{48ACC151-3ED9-4C09-B185-AB8D32A5C2DF}" name="Column4935" dataDxfId="11590"/>
    <tableColumn id="4945" xr3:uid="{B1D65EEA-D8EF-40C2-945B-071D07DECB8E}" name="Column4936" dataDxfId="11589"/>
    <tableColumn id="4946" xr3:uid="{FDB85071-1852-4A25-8812-9FAB47924D65}" name="Column4937" dataDxfId="11588"/>
    <tableColumn id="4947" xr3:uid="{DD563300-F221-418F-9685-25B0B54286E5}" name="Column4938" dataDxfId="11587"/>
    <tableColumn id="4948" xr3:uid="{16D3676B-6EA4-4B7C-B9CB-A1EEC6331589}" name="Column4939" dataDxfId="11586"/>
    <tableColumn id="4949" xr3:uid="{2F342F1C-A302-4680-B829-3804C9509517}" name="Column4940" dataDxfId="11585"/>
    <tableColumn id="4950" xr3:uid="{2EB060C1-D98F-4863-B10C-C610EB1CFE0C}" name="Column4941" dataDxfId="11584"/>
    <tableColumn id="4951" xr3:uid="{E27C48EB-1FAD-4A99-9BD9-7266EBC74D88}" name="Column4942" dataDxfId="11583"/>
    <tableColumn id="4952" xr3:uid="{1A88E764-1AFC-4097-AF87-04396B6EFFD0}" name="Column4943" dataDxfId="11582"/>
    <tableColumn id="4953" xr3:uid="{68460AEB-2A31-4172-BB4B-5C8E1CF26C0B}" name="Column4944" dataDxfId="11581"/>
    <tableColumn id="4954" xr3:uid="{6A21E886-2718-413B-92F3-5331F90A945D}" name="Column4945" dataDxfId="11580"/>
    <tableColumn id="4955" xr3:uid="{EE63F6FF-2B2D-403C-BE95-94F366B40C1F}" name="Column4946" dataDxfId="11579"/>
    <tableColumn id="4956" xr3:uid="{40DFA1A9-86D3-4703-B718-89D03E52CAC7}" name="Column4947" dataDxfId="11578"/>
    <tableColumn id="4957" xr3:uid="{1D363914-2A04-466D-904E-0C36BE72EB2A}" name="Column4948" dataDxfId="11577"/>
    <tableColumn id="4958" xr3:uid="{221EB5B7-F38F-4957-AADD-3880D83FA496}" name="Column4949" dataDxfId="11576"/>
    <tableColumn id="4959" xr3:uid="{9E00382D-02C6-491A-8113-58D143D80898}" name="Column4950" dataDxfId="11575"/>
    <tableColumn id="4960" xr3:uid="{97164F29-8DCF-4111-94CB-ECAC0790AC4A}" name="Column4951" dataDxfId="11574"/>
    <tableColumn id="4961" xr3:uid="{E89EC352-C6AB-4C94-969A-0DABD0616131}" name="Column4952" dataDxfId="11573"/>
    <tableColumn id="4962" xr3:uid="{30FC4CC3-CDEB-47AD-9689-FA18724CB491}" name="Column4953" dataDxfId="11572"/>
    <tableColumn id="4963" xr3:uid="{BC6A6A15-08B3-4A44-BE40-80B202B30500}" name="Column4954" dataDxfId="11571"/>
    <tableColumn id="4964" xr3:uid="{1C5B2B16-7B5D-4DC4-A8B3-CAFEBD059699}" name="Column4955" dataDxfId="11570"/>
    <tableColumn id="4965" xr3:uid="{9B01699F-F550-4714-A9D7-A6D04453A7B8}" name="Column4956" dataDxfId="11569"/>
    <tableColumn id="4966" xr3:uid="{50754E78-6D1E-4D1A-9EBA-E6BEF7EB4F90}" name="Column4957" dataDxfId="11568"/>
    <tableColumn id="4967" xr3:uid="{0D311E8F-E28F-450D-8C3E-7F2504E8F0B6}" name="Column4958" dataDxfId="11567"/>
    <tableColumn id="4968" xr3:uid="{5D35A202-4BB4-4A71-B286-2A5FC6378636}" name="Column4959" dataDxfId="11566"/>
    <tableColumn id="4969" xr3:uid="{F8B8D6FF-ED0C-43FC-8838-DE382673A6FD}" name="Column4960" dataDxfId="11565"/>
    <tableColumn id="4970" xr3:uid="{CA1493B4-F1E1-4FEE-ACB4-411805DC3F6E}" name="Column4961" dataDxfId="11564"/>
    <tableColumn id="4971" xr3:uid="{4B076CED-9C64-4FD2-80A5-E16D195EC623}" name="Column4962" dataDxfId="11563"/>
    <tableColumn id="4972" xr3:uid="{CC099477-3029-4DDF-AFA0-0CB03E2823F4}" name="Column4963" dataDxfId="11562"/>
    <tableColumn id="4973" xr3:uid="{C05A968A-7C3A-4435-9CB0-E09063AE9045}" name="Column4964" dataDxfId="11561"/>
    <tableColumn id="4974" xr3:uid="{5C806825-D9EF-49B1-A8D0-0D51209E10CF}" name="Column4965" dataDxfId="11560"/>
    <tableColumn id="4975" xr3:uid="{AC2CABD7-BD71-47EF-8DA8-2E2A31CA945E}" name="Column4966" dataDxfId="11559"/>
    <tableColumn id="4976" xr3:uid="{FF3A1621-5320-4D7E-857E-D7CCEEE022B7}" name="Column4967" dataDxfId="11558"/>
    <tableColumn id="4977" xr3:uid="{7BA70CC9-720E-4C19-AB4A-18D72A59C5A9}" name="Column4968" dataDxfId="11557"/>
    <tableColumn id="4978" xr3:uid="{DBA4C00C-6B05-431C-9F40-141866A3FEE5}" name="Column4969" dataDxfId="11556"/>
    <tableColumn id="4979" xr3:uid="{96B00F35-CE5C-462C-A4A5-99E7BF38A4F4}" name="Column4970" dataDxfId="11555"/>
    <tableColumn id="4980" xr3:uid="{1A74B609-E1F7-415B-A206-DC8E6A68F966}" name="Column4971" dataDxfId="11554"/>
    <tableColumn id="4981" xr3:uid="{49E5783E-0EE1-493A-990B-C3063837417B}" name="Column4972" dataDxfId="11553"/>
    <tableColumn id="4982" xr3:uid="{BA730048-C4CE-435A-A564-85284E696E64}" name="Column4973" dataDxfId="11552"/>
    <tableColumn id="4983" xr3:uid="{D825D332-8E65-47D5-8115-28C70A88A05E}" name="Column4974" dataDxfId="11551"/>
    <tableColumn id="4984" xr3:uid="{1E88304E-3704-45B9-9755-466FB6276180}" name="Column4975" dataDxfId="11550"/>
    <tableColumn id="4985" xr3:uid="{33EE2FF7-F8ED-4D8A-A05A-7088C904CC3A}" name="Column4976" dataDxfId="11549"/>
    <tableColumn id="4986" xr3:uid="{D32F08CB-2501-4A0B-B037-5865DEB9F8B2}" name="Column4977" dataDxfId="11548"/>
    <tableColumn id="4987" xr3:uid="{AA5214A5-636D-4860-8353-0DB12DAD5171}" name="Column4978" dataDxfId="11547"/>
    <tableColumn id="4988" xr3:uid="{42CD771A-A8BE-438B-A797-C8EFEE98A897}" name="Column4979" dataDxfId="11546"/>
    <tableColumn id="4989" xr3:uid="{9D963253-9A81-41EC-BD25-077DA7CBA666}" name="Column4980" dataDxfId="11545"/>
    <tableColumn id="4990" xr3:uid="{B590BF5B-DE82-4D33-AD4D-C484DAAEBAFE}" name="Column4981" dataDxfId="11544"/>
    <tableColumn id="4991" xr3:uid="{D3B7947C-2444-49CD-8627-D24FC0C57F21}" name="Column4982" dataDxfId="11543"/>
    <tableColumn id="4992" xr3:uid="{010ECFE6-A54D-4A1B-9569-8CF37ED182C6}" name="Column4983" dataDxfId="11542"/>
    <tableColumn id="4993" xr3:uid="{FCF6276B-B915-4710-BA8D-BE94196E3F38}" name="Column4984" dataDxfId="11541"/>
    <tableColumn id="4994" xr3:uid="{1D998FA8-2EF6-441E-BD4F-B11E8395B191}" name="Column4985" dataDxfId="11540"/>
    <tableColumn id="4995" xr3:uid="{D8027597-33A6-471B-9A43-B5B69130267C}" name="Column4986" dataDxfId="11539"/>
    <tableColumn id="4996" xr3:uid="{8790CA5B-C1ED-423A-A16B-3A8D498FB17F}" name="Column4987" dataDxfId="11538"/>
    <tableColumn id="4997" xr3:uid="{61421EB6-F39C-4E5D-BEB6-4DABA4F60224}" name="Column4988" dataDxfId="11537"/>
    <tableColumn id="4998" xr3:uid="{638EFE32-005B-4DF7-AC17-45C48D0395EC}" name="Column4989" dataDxfId="11536"/>
    <tableColumn id="4999" xr3:uid="{92EDA4FD-44EF-4434-9C26-9675F4E64D89}" name="Column4990" dataDxfId="11535"/>
    <tableColumn id="5000" xr3:uid="{D5BACD55-3B58-46AC-A417-90055ADD33CE}" name="Column4991" dataDxfId="11534"/>
    <tableColumn id="5001" xr3:uid="{12B73FE6-6366-4630-8139-7FF4AB581117}" name="Column4992" dataDxfId="11533"/>
    <tableColumn id="5002" xr3:uid="{5BAB10AC-FAF9-4ADD-B74A-A8DA7D8F408B}" name="Column4993" dataDxfId="11532"/>
    <tableColumn id="5003" xr3:uid="{4A70B501-3418-472B-998D-4E8715376D4D}" name="Column4994" dataDxfId="11531"/>
    <tableColumn id="5004" xr3:uid="{1AC43A95-BCEF-476D-9C1E-7AD57BFB61DC}" name="Column4995" dataDxfId="11530"/>
    <tableColumn id="5005" xr3:uid="{D28133DD-1DBA-4311-A154-47A5CEE01012}" name="Column4996" dataDxfId="11529"/>
    <tableColumn id="5006" xr3:uid="{C1A846EC-3F30-41F1-AB34-B4F1E6913B2E}" name="Column4997" dataDxfId="11528"/>
    <tableColumn id="5007" xr3:uid="{37F3B6D8-F201-4722-B2D8-5B2B1729670C}" name="Column4998" dataDxfId="11527"/>
    <tableColumn id="5008" xr3:uid="{8F65CFF4-350D-4570-8A84-EBE2D37F904E}" name="Column4999" dataDxfId="11526"/>
    <tableColumn id="5009" xr3:uid="{DC5E43B5-6C9B-4B3C-BA30-BDFE72913B18}" name="Column5000" dataDxfId="11525"/>
    <tableColumn id="5010" xr3:uid="{35ABFEBC-4837-42B9-9E76-F46F7AC8D167}" name="Column5001" dataDxfId="11524"/>
    <tableColumn id="5011" xr3:uid="{DD97A708-2A17-44FE-B893-05BE75CD3E74}" name="Column5002" dataDxfId="11523"/>
    <tableColumn id="5012" xr3:uid="{D5F0622C-CB6B-468E-BF66-2D3A73B80100}" name="Column5003" dataDxfId="11522"/>
    <tableColumn id="5013" xr3:uid="{07B1C134-33CF-4633-98FB-306AF28308F7}" name="Column5004" dataDxfId="11521"/>
    <tableColumn id="5014" xr3:uid="{DB08D3B1-4D79-4BE3-A65D-870D35E656AC}" name="Column5005" dataDxfId="11520"/>
    <tableColumn id="5015" xr3:uid="{1EC576A8-86AA-45A8-9FBE-D6B6B247767C}" name="Column5006" dataDxfId="11519"/>
    <tableColumn id="5016" xr3:uid="{D5E1950B-7AB1-44C4-A10F-B1FA611DA137}" name="Column5007" dataDxfId="11518"/>
    <tableColumn id="5017" xr3:uid="{50CFBB79-8C2C-4210-9A9F-A76A5CA69BF8}" name="Column5008" dataDxfId="11517"/>
    <tableColumn id="5018" xr3:uid="{6A13FB11-7E84-42A3-A568-3C63291240E6}" name="Column5009" dataDxfId="11516"/>
    <tableColumn id="5019" xr3:uid="{15154DF1-E469-4E1E-B087-2EBA4F325684}" name="Column5010" dataDxfId="11515"/>
    <tableColumn id="5020" xr3:uid="{21C8F839-1480-4BDA-AFA2-05F2C53FFE5B}" name="Column5011" dataDxfId="11514"/>
    <tableColumn id="5021" xr3:uid="{FBCC74B9-6144-4167-80C2-CCDA1295086E}" name="Column5012" dataDxfId="11513"/>
    <tableColumn id="5022" xr3:uid="{6B34ED52-AB09-4DE8-9365-3039058FE6F3}" name="Column5013" dataDxfId="11512"/>
    <tableColumn id="5023" xr3:uid="{3FB4E1FE-855C-45A9-A5F2-B8570471A3D2}" name="Column5014" dataDxfId="11511"/>
    <tableColumn id="5024" xr3:uid="{24FEC1E0-E54B-437A-BBDB-C41B1223A70F}" name="Column5015" dataDxfId="11510"/>
    <tableColumn id="5025" xr3:uid="{350467DB-1F8B-41C1-A0DB-1BC1DE18BD07}" name="Column5016" dataDxfId="11509"/>
    <tableColumn id="5026" xr3:uid="{96D47AC9-8A1D-4899-9219-CBE629DCE945}" name="Column5017" dataDxfId="11508"/>
    <tableColumn id="5027" xr3:uid="{678D5632-54F0-48EA-9F14-79192611FC0F}" name="Column5018" dataDxfId="11507"/>
    <tableColumn id="5028" xr3:uid="{58C8385A-A128-4A11-90D0-4B69F44DD2A8}" name="Column5019" dataDxfId="11506"/>
    <tableColumn id="5029" xr3:uid="{53E41653-A804-4CC9-8567-080B5787788C}" name="Column5020" dataDxfId="11505"/>
    <tableColumn id="5030" xr3:uid="{32A9D7D6-8BD4-40C5-8989-6FF5BFE37FF2}" name="Column5021" dataDxfId="11504"/>
    <tableColumn id="5031" xr3:uid="{E352EBE4-49F5-4CD0-839D-686CC73A22D9}" name="Column5022" dataDxfId="11503"/>
    <tableColumn id="5032" xr3:uid="{5D50F1DA-7118-4DAB-99F0-2B994EC4238E}" name="Column5023" dataDxfId="11502"/>
    <tableColumn id="5033" xr3:uid="{3B748821-4FE8-4DA8-A80D-F2EF6212518C}" name="Column5024" dataDxfId="11501"/>
    <tableColumn id="5034" xr3:uid="{B12BAF6D-8DB6-4B53-8B19-0A8C717E5EFC}" name="Column5025" dataDxfId="11500"/>
    <tableColumn id="5035" xr3:uid="{22A72D84-6557-443B-A414-4C8198677302}" name="Column5026" dataDxfId="11499"/>
    <tableColumn id="5036" xr3:uid="{04E2A3C8-1F24-4C7F-9B0A-DBF4ABF8195F}" name="Column5027" dataDxfId="11498"/>
    <tableColumn id="5037" xr3:uid="{3A8CDA7C-8ABE-4FCD-9046-462E119D61A4}" name="Column5028" dataDxfId="11497"/>
    <tableColumn id="5038" xr3:uid="{6207FA46-E3BB-42B2-A08D-71F63FAA73CE}" name="Column5029" dataDxfId="11496"/>
    <tableColumn id="5039" xr3:uid="{6DF9C1D0-E5CB-48C9-9FE8-C138C025EE5B}" name="Column5030" dataDxfId="11495"/>
    <tableColumn id="5040" xr3:uid="{14D9CA37-1659-44F0-9649-452BBA6269AD}" name="Column5031" dataDxfId="11494"/>
    <tableColumn id="5041" xr3:uid="{C62E0FE7-692F-4998-B6B8-39E11D3CBAA6}" name="Column5032" dataDxfId="11493"/>
    <tableColumn id="5042" xr3:uid="{7703C05C-9C28-4BC8-87CA-0E0050F002CC}" name="Column5033" dataDxfId="11492"/>
    <tableColumn id="5043" xr3:uid="{A919B94A-EB0B-4929-AB12-41C85710F0F0}" name="Column5034" dataDxfId="11491"/>
    <tableColumn id="5044" xr3:uid="{5F1E231F-488E-4747-BFA2-F9142551C3E7}" name="Column5035" dataDxfId="11490"/>
    <tableColumn id="5045" xr3:uid="{70B22D7E-B572-4E89-8C2F-0D454832FE30}" name="Column5036" dataDxfId="11489"/>
    <tableColumn id="5046" xr3:uid="{B60D5A21-AAB5-4F3F-BEC0-97212784C146}" name="Column5037" dataDxfId="11488"/>
    <tableColumn id="5047" xr3:uid="{3F167CB7-6320-4260-9C4B-693CC4307225}" name="Column5038" dataDxfId="11487"/>
    <tableColumn id="5048" xr3:uid="{C49B60A5-1857-4F56-9C90-7CBD318B723D}" name="Column5039" dataDxfId="11486"/>
    <tableColumn id="5049" xr3:uid="{2F81D5C1-299E-4235-9604-91E2CCF61A64}" name="Column5040" dataDxfId="11485"/>
    <tableColumn id="5050" xr3:uid="{129425DE-4512-48F8-9F0D-EA01007D3252}" name="Column5041" dataDxfId="11484"/>
    <tableColumn id="5051" xr3:uid="{F7D92967-C97E-4A77-ACBD-46FF9D263091}" name="Column5042" dataDxfId="11483"/>
    <tableColumn id="5052" xr3:uid="{1E945447-76C7-49ED-9B1B-BDC4048FF7A6}" name="Column5043" dataDxfId="11482"/>
    <tableColumn id="5053" xr3:uid="{5A1090AF-31FB-4C9D-AE2C-F53F217EFA96}" name="Column5044" dataDxfId="11481"/>
    <tableColumn id="5054" xr3:uid="{99F93F4B-26F5-4163-8B95-F0D5EA202EA9}" name="Column5045" dataDxfId="11480"/>
    <tableColumn id="5055" xr3:uid="{AEF04261-C9D1-45B1-B8F2-F648167DCB78}" name="Column5046" dataDxfId="11479"/>
    <tableColumn id="5056" xr3:uid="{F664C2C0-C5FE-484F-9CBF-09DF50DB7383}" name="Column5047" dataDxfId="11478"/>
    <tableColumn id="5057" xr3:uid="{BB0A798C-9FA3-447B-BE54-3DFE2A9593A9}" name="Column5048" dataDxfId="11477"/>
    <tableColumn id="5058" xr3:uid="{06609C0A-F43E-406D-9122-7AEE86EE30CE}" name="Column5049" dataDxfId="11476"/>
    <tableColumn id="5059" xr3:uid="{598B4628-E0AE-4C1C-8A93-5BD481487F52}" name="Column5050" dataDxfId="11475"/>
    <tableColumn id="5060" xr3:uid="{A89DE9EF-512C-4DE5-A9B9-3B2EB7E6D2E7}" name="Column5051" dataDxfId="11474"/>
    <tableColumn id="5061" xr3:uid="{6B4F5119-E435-4ACA-BD3E-C87CD6BE9558}" name="Column5052" dataDxfId="11473"/>
    <tableColumn id="5062" xr3:uid="{E3D18D1C-3916-4E36-BD68-C5F14956BC9C}" name="Column5053" dataDxfId="11472"/>
    <tableColumn id="5063" xr3:uid="{5227C29D-6CCC-42C4-85D5-8EE7718641CB}" name="Column5054" dataDxfId="11471"/>
    <tableColumn id="5064" xr3:uid="{36354CA2-C7B8-4DA8-B411-3CC5170B6085}" name="Column5055" dataDxfId="11470"/>
    <tableColumn id="5065" xr3:uid="{178FCF94-D711-4BAD-98D8-01DD17F870FC}" name="Column5056" dataDxfId="11469"/>
    <tableColumn id="5066" xr3:uid="{40A50F9D-2391-4460-9DE7-E0A600032410}" name="Column5057" dataDxfId="11468"/>
    <tableColumn id="5067" xr3:uid="{6ED111B3-C4A8-4D52-A955-1E169AD08947}" name="Column5058" dataDxfId="11467"/>
    <tableColumn id="5068" xr3:uid="{6DF8D06C-87D6-47AA-915C-E39B8A8AE3A0}" name="Column5059" dataDxfId="11466"/>
    <tableColumn id="5069" xr3:uid="{B09866F7-B81B-4070-878E-4FC9E4D97081}" name="Column5060" dataDxfId="11465"/>
    <tableColumn id="5070" xr3:uid="{3639292C-F1EE-4AD7-AC6E-2B325861D7D0}" name="Column5061" dataDxfId="11464"/>
    <tableColumn id="5071" xr3:uid="{1B21F742-EAF3-4B41-9B2A-51813F114D80}" name="Column5062" dataDxfId="11463"/>
    <tableColumn id="5072" xr3:uid="{085D0BBE-66AB-4104-B693-01C7091D0A9B}" name="Column5063" dataDxfId="11462"/>
    <tableColumn id="5073" xr3:uid="{D226D24F-4E61-40B0-AB4F-54EE4C540F95}" name="Column5064" dataDxfId="11461"/>
    <tableColumn id="5074" xr3:uid="{A4707448-0C65-46A9-B7E0-E3EC442D87C3}" name="Column5065" dataDxfId="11460"/>
    <tableColumn id="5075" xr3:uid="{EBB6E7FC-B450-4FA6-8D83-492AC0A7C3F6}" name="Column5066" dataDxfId="11459"/>
    <tableColumn id="5076" xr3:uid="{CEB14521-F96F-4746-9106-AED0F303146E}" name="Column5067" dataDxfId="11458"/>
    <tableColumn id="5077" xr3:uid="{5D317EF6-28CD-454D-87B9-3C24EACF4543}" name="Column5068" dataDxfId="11457"/>
    <tableColumn id="5078" xr3:uid="{E03F5F2C-543A-4AFA-988C-0F3FC9E523B6}" name="Column5069" dataDxfId="11456"/>
    <tableColumn id="5079" xr3:uid="{02933F2B-0E6C-44D8-AF16-E4F4C7167F22}" name="Column5070" dataDxfId="11455"/>
    <tableColumn id="5080" xr3:uid="{278B1BEE-9392-4391-B9A2-776E5D2BFDA3}" name="Column5071" dataDxfId="11454"/>
    <tableColumn id="5081" xr3:uid="{EFC274ED-A2D4-4AC9-9D2D-BE33F62639F5}" name="Column5072" dataDxfId="11453"/>
    <tableColumn id="5082" xr3:uid="{0F3D6572-C6BD-433A-96CA-7A76CBBF5A6C}" name="Column5073" dataDxfId="11452"/>
    <tableColumn id="5083" xr3:uid="{128F58C8-D962-4903-A518-8E69BA1CFBBE}" name="Column5074" dataDxfId="11451"/>
    <tableColumn id="5084" xr3:uid="{3C58558F-331E-49B0-9997-18C52BD9B6AB}" name="Column5075" dataDxfId="11450"/>
    <tableColumn id="5085" xr3:uid="{0423DB9F-1952-4FF0-84A4-0363948A5F97}" name="Column5076" dataDxfId="11449"/>
    <tableColumn id="5086" xr3:uid="{765F0D7A-0F53-428F-AD18-13A53198063A}" name="Column5077" dataDxfId="11448"/>
    <tableColumn id="5087" xr3:uid="{CF546369-6795-4D7B-88FE-A010103E4E42}" name="Column5078" dataDxfId="11447"/>
    <tableColumn id="5088" xr3:uid="{75899D42-B7BB-40D1-9552-20AFCDB3364D}" name="Column5079" dataDxfId="11446"/>
    <tableColumn id="5089" xr3:uid="{8A69967E-E41F-4838-9F2F-78460FD17BE2}" name="Column5080" dataDxfId="11445"/>
    <tableColumn id="5090" xr3:uid="{C7C21BC5-05D1-41CA-9A2B-90CA697ACBCA}" name="Column5081" dataDxfId="11444"/>
    <tableColumn id="5091" xr3:uid="{D25752DA-E456-4DAA-8CAC-9C9BD723B058}" name="Column5082" dataDxfId="11443"/>
    <tableColumn id="5092" xr3:uid="{8E27F707-3F68-4340-A597-5228DED902D6}" name="Column5083" dataDxfId="11442"/>
    <tableColumn id="5093" xr3:uid="{FC20EDDD-40BD-48C0-BBA7-13D3A86E227B}" name="Column5084" dataDxfId="11441"/>
    <tableColumn id="5094" xr3:uid="{B817D800-8C85-4B6E-AF6D-C05817EEAF90}" name="Column5085" dataDxfId="11440"/>
    <tableColumn id="5095" xr3:uid="{739CA773-213B-4F96-AC35-46E61DABA3CD}" name="Column5086" dataDxfId="11439"/>
    <tableColumn id="5096" xr3:uid="{4A0F2793-7EBC-433D-86A8-2B9D0F63557C}" name="Column5087" dataDxfId="11438"/>
    <tableColumn id="5097" xr3:uid="{3FE072F4-11A2-438B-B932-17EED5C2FDD9}" name="Column5088" dataDxfId="11437"/>
    <tableColumn id="5098" xr3:uid="{BB1AA25F-2C45-4E55-987D-B08DEA90F915}" name="Column5089" dataDxfId="11436"/>
    <tableColumn id="5099" xr3:uid="{25E32739-B3D2-4B25-A14C-9EF12356A164}" name="Column5090" dataDxfId="11435"/>
    <tableColumn id="5100" xr3:uid="{60C04A6E-4F5C-41B3-AEA2-0DDE9B58637C}" name="Column5091" dataDxfId="11434"/>
    <tableColumn id="5101" xr3:uid="{53190E29-5B79-4736-B80B-C0836E6D3152}" name="Column5092" dataDxfId="11433"/>
    <tableColumn id="5102" xr3:uid="{594A0A1D-192D-4131-ACF4-45BF85546214}" name="Column5093" dataDxfId="11432"/>
    <tableColumn id="5103" xr3:uid="{D062F273-9345-483A-83AF-AB12041ABDE1}" name="Column5094" dataDxfId="11431"/>
    <tableColumn id="5104" xr3:uid="{D85E85EE-FCE4-4B91-947F-D577336D16D4}" name="Column5095" dataDxfId="11430"/>
    <tableColumn id="5105" xr3:uid="{409A81E3-A95A-4FEC-A96F-5FDAAD6D7A4D}" name="Column5096" dataDxfId="11429"/>
    <tableColumn id="5106" xr3:uid="{CE5681B7-8492-4E13-8E61-5DEAD91385A3}" name="Column5097" dataDxfId="11428"/>
    <tableColumn id="5107" xr3:uid="{77D72738-D5C5-4609-969A-F1C281FF6985}" name="Column5098" dataDxfId="11427"/>
    <tableColumn id="5108" xr3:uid="{EC959001-7BF9-4022-BD6E-9DA27C7E13BC}" name="Column5099" dataDxfId="11426"/>
    <tableColumn id="5109" xr3:uid="{348FB56E-8EC0-47D9-A1FE-7BE1348F8BF9}" name="Column5100" dataDxfId="11425"/>
    <tableColumn id="5110" xr3:uid="{2063EA6C-BD31-4D7B-ABDC-F1AEF06A18B5}" name="Column5101" dataDxfId="11424"/>
    <tableColumn id="5111" xr3:uid="{E6543272-E962-459A-A24D-A4F4F75E82B8}" name="Column5102" dataDxfId="11423"/>
    <tableColumn id="5112" xr3:uid="{9BC7323E-0D50-4F60-A7C3-D34F42C6112B}" name="Column5103" dataDxfId="11422"/>
    <tableColumn id="5113" xr3:uid="{0259C123-0F14-4E4A-809B-D5611C8B52C3}" name="Column5104" dataDxfId="11421"/>
    <tableColumn id="5114" xr3:uid="{A8849920-10AD-436E-A7A1-E6F8041CB0EB}" name="Column5105" dataDxfId="11420"/>
    <tableColumn id="5115" xr3:uid="{6CD9F340-DE54-4A97-A861-34FA5F017664}" name="Column5106" dataDxfId="11419"/>
    <tableColumn id="5116" xr3:uid="{7C057CC1-E57D-4426-B615-529206702AB9}" name="Column5107" dataDxfId="11418"/>
    <tableColumn id="5117" xr3:uid="{5DF41E75-7099-437A-939F-28F5C40C1B67}" name="Column5108" dataDxfId="11417"/>
    <tableColumn id="5118" xr3:uid="{830876F6-EC91-4E57-BEF6-59F90D0F9AE4}" name="Column5109" dataDxfId="11416"/>
    <tableColumn id="5119" xr3:uid="{776E6419-87D6-447A-9F46-BC1E9D780195}" name="Column5110" dataDxfId="11415"/>
    <tableColumn id="5120" xr3:uid="{D6AAA3B5-0AE6-4D86-9401-3C2DB6ACFF38}" name="Column5111" dataDxfId="11414"/>
    <tableColumn id="5121" xr3:uid="{A96FD597-86D9-4B6F-ABCF-AE5C12F2DFA8}" name="Column5112" dataDxfId="11413"/>
    <tableColumn id="5122" xr3:uid="{55BBEED1-F950-48CB-9CE5-D0264C431E68}" name="Column5113" dataDxfId="11412"/>
    <tableColumn id="5123" xr3:uid="{C94F7F89-6F9E-4616-9F37-EE3983F41932}" name="Column5114" dataDxfId="11411"/>
    <tableColumn id="5124" xr3:uid="{8DE48905-4076-4A8F-99C6-072B2F733C0F}" name="Column5115" dataDxfId="11410"/>
    <tableColumn id="5125" xr3:uid="{EE968220-8BD2-45F6-920D-353FAA2C7992}" name="Column5116" dataDxfId="11409"/>
    <tableColumn id="5126" xr3:uid="{AD491B63-5473-43FF-A813-5D3195DD9DF2}" name="Column5117" dataDxfId="11408"/>
    <tableColumn id="5127" xr3:uid="{942D6E03-E6E4-40B8-AF0A-C38ADEFD0FE8}" name="Column5118" dataDxfId="11407"/>
    <tableColumn id="5128" xr3:uid="{3011A03E-1921-4E09-87B9-CE8505CB5036}" name="Column5119" dataDxfId="11406"/>
    <tableColumn id="5129" xr3:uid="{2CCAFAAF-0169-46B3-B3ED-64ADCB57FF3A}" name="Column5120" dataDxfId="11405"/>
    <tableColumn id="5130" xr3:uid="{F54476BE-EE1A-44B9-9FDC-48174FD2F479}" name="Column5121" dataDxfId="11404"/>
    <tableColumn id="5131" xr3:uid="{E315647D-EB55-4EAC-8CA6-0D85ECCD88F2}" name="Column5122" dataDxfId="11403"/>
    <tableColumn id="5132" xr3:uid="{3C425D76-DEDF-4212-A24B-F43C6200C9C0}" name="Column5123" dataDxfId="11402"/>
    <tableColumn id="5133" xr3:uid="{3B8EF707-0544-4576-9902-D0EFC038D8D3}" name="Column5124" dataDxfId="11401"/>
    <tableColumn id="5134" xr3:uid="{6F8C96E0-9BBF-4EDB-83A9-E20B90C66CB1}" name="Column5125" dataDxfId="11400"/>
    <tableColumn id="5135" xr3:uid="{1E1D3130-5C09-4CF5-B3D9-47734C33DCA1}" name="Column5126" dataDxfId="11399"/>
    <tableColumn id="5136" xr3:uid="{FD6BCCE4-23D6-40DC-9216-B32CDA63CBAA}" name="Column5127" dataDxfId="11398"/>
    <tableColumn id="5137" xr3:uid="{5106407F-B7F2-416E-B950-4DFC5C73050E}" name="Column5128" dataDxfId="11397"/>
    <tableColumn id="5138" xr3:uid="{B9E86D59-E8ED-4B42-8CC5-4207CB68A361}" name="Column5129" dataDxfId="11396"/>
    <tableColumn id="5139" xr3:uid="{5494518F-6ADA-4440-A33E-B70F80A96E84}" name="Column5130" dataDxfId="11395"/>
    <tableColumn id="5140" xr3:uid="{88B6AA28-D692-4EE1-BF21-D29D7F4EADA1}" name="Column5131" dataDxfId="11394"/>
    <tableColumn id="5141" xr3:uid="{52E98298-9A84-4BEA-A504-8631CCFCFF9B}" name="Column5132" dataDxfId="11393"/>
    <tableColumn id="5142" xr3:uid="{B82E1A48-C696-44B8-AA3F-CE42BD30399C}" name="Column5133" dataDxfId="11392"/>
    <tableColumn id="5143" xr3:uid="{8BE15AAA-D080-4344-8D1C-8D81C08B9ADF}" name="Column5134" dataDxfId="11391"/>
    <tableColumn id="5144" xr3:uid="{3D1C05EE-BB9A-414F-8920-8F8E8829D788}" name="Column5135" dataDxfId="11390"/>
    <tableColumn id="5145" xr3:uid="{A499F455-5AE0-407F-97B8-A5F980EF5A92}" name="Column5136" dataDxfId="11389"/>
    <tableColumn id="5146" xr3:uid="{D3734AF2-4ED1-4A39-8366-6D114C1EBBA0}" name="Column5137" dataDxfId="11388"/>
    <tableColumn id="5147" xr3:uid="{461557E1-DEF7-4BB0-92DE-57458BB5722B}" name="Column5138" dataDxfId="11387"/>
    <tableColumn id="5148" xr3:uid="{883C9084-2533-48FA-9A46-DD5B42176442}" name="Column5139" dataDxfId="11386"/>
    <tableColumn id="5149" xr3:uid="{55D58D21-3FB0-48F2-B006-35EFE88044BF}" name="Column5140" dataDxfId="11385"/>
    <tableColumn id="5150" xr3:uid="{08312F28-3F66-4B6B-94F6-77CDEA89CB62}" name="Column5141" dataDxfId="11384"/>
    <tableColumn id="5151" xr3:uid="{8797595C-3B1A-41D4-8135-73753FF97ED7}" name="Column5142" dataDxfId="11383"/>
    <tableColumn id="5152" xr3:uid="{037CBB1B-5ACF-4824-8B98-74F51200011D}" name="Column5143" dataDxfId="11382"/>
    <tableColumn id="5153" xr3:uid="{5784DB33-361D-425B-9000-A6F23140A745}" name="Column5144" dataDxfId="11381"/>
    <tableColumn id="5154" xr3:uid="{26C9B167-457D-4FAF-852F-05F04E53F08A}" name="Column5145" dataDxfId="11380"/>
    <tableColumn id="5155" xr3:uid="{3798B3FA-7933-45D7-8AC1-188692FD31E8}" name="Column5146" dataDxfId="11379"/>
    <tableColumn id="5156" xr3:uid="{CBEACC82-9817-4AF3-8C96-3EFF4BD8B779}" name="Column5147" dataDxfId="11378"/>
    <tableColumn id="5157" xr3:uid="{87CCCD1F-A5A7-42B2-B7EB-BB8D78CFCEC8}" name="Column5148" dataDxfId="11377"/>
    <tableColumn id="5158" xr3:uid="{1D7DD776-F0C0-477C-AD97-3D4F155B1553}" name="Column5149" dataDxfId="11376"/>
    <tableColumn id="5159" xr3:uid="{B1CFE848-8F96-466F-839F-2C619F2A3229}" name="Column5150" dataDxfId="11375"/>
    <tableColumn id="5160" xr3:uid="{EAD569FC-7D03-48DA-8FBD-C4657D61E49C}" name="Column5151" dataDxfId="11374"/>
    <tableColumn id="5161" xr3:uid="{CEDE6153-D605-4CB7-A9D4-45B4CD76E278}" name="Column5152" dataDxfId="11373"/>
    <tableColumn id="5162" xr3:uid="{69BDB004-3F90-4800-855A-5C89FD15590D}" name="Column5153" dataDxfId="11372"/>
    <tableColumn id="5163" xr3:uid="{C81E3339-72C3-4D0B-B3E3-8014E76EBA03}" name="Column5154" dataDxfId="11371"/>
    <tableColumn id="5164" xr3:uid="{CDB18D74-65DF-4F93-819A-FCCD86DE68FB}" name="Column5155" dataDxfId="11370"/>
    <tableColumn id="5165" xr3:uid="{D77858CE-3F4E-4F3B-94D8-5ED69CBC7F25}" name="Column5156" dataDxfId="11369"/>
    <tableColumn id="5166" xr3:uid="{B8D10977-9AC3-43D6-80F3-34B984C99E98}" name="Column5157" dataDxfId="11368"/>
    <tableColumn id="5167" xr3:uid="{622E8A66-C8FE-41FB-B3EF-E7DD501F0AD3}" name="Column5158" dataDxfId="11367"/>
    <tableColumn id="5168" xr3:uid="{C374AEB9-41BB-4423-81BC-CCBFB40C6D84}" name="Column5159" dataDxfId="11366"/>
    <tableColumn id="5169" xr3:uid="{80831038-B64E-41AD-8BFE-589BC831B0F8}" name="Column5160" dataDxfId="11365"/>
    <tableColumn id="5170" xr3:uid="{6AB41A0A-1CA3-430B-94B2-E5C6FF2A593E}" name="Column5161" dataDxfId="11364"/>
    <tableColumn id="5171" xr3:uid="{BD0337E7-6299-487F-8CCF-6A19972BD1A1}" name="Column5162" dataDxfId="11363"/>
    <tableColumn id="5172" xr3:uid="{901FE077-7FB7-46B4-8741-F75DF323FAC3}" name="Column5163" dataDxfId="11362"/>
    <tableColumn id="5173" xr3:uid="{B88C31D2-57AA-4EF5-A099-2A07AEA51B08}" name="Column5164" dataDxfId="11361"/>
    <tableColumn id="5174" xr3:uid="{7628F7A1-8878-4442-A998-07D4F5862DBD}" name="Column5165" dataDxfId="11360"/>
    <tableColumn id="5175" xr3:uid="{5C37F98E-8FB8-420B-ADD2-9CBFCE9F56A5}" name="Column5166" dataDxfId="11359"/>
    <tableColumn id="5176" xr3:uid="{AEF8237A-265F-4E85-896C-CFD7CC646BD5}" name="Column5167" dataDxfId="11358"/>
    <tableColumn id="5177" xr3:uid="{6AC72621-E512-432D-9436-75DA6073EC23}" name="Column5168" dataDxfId="11357"/>
    <tableColumn id="5178" xr3:uid="{25F7DA47-851A-4CBD-84FA-93C6DCFA2A3D}" name="Column5169" dataDxfId="11356"/>
    <tableColumn id="5179" xr3:uid="{DFD84E95-C772-41B9-ACC0-CEDAFBC7424E}" name="Column5170" dataDxfId="11355"/>
    <tableColumn id="5180" xr3:uid="{713A35BB-669F-4360-A8E6-A26938E24112}" name="Column5171" dataDxfId="11354"/>
    <tableColumn id="5181" xr3:uid="{E17FCB7F-58E7-43D4-A1EB-956F32C0E6BD}" name="Column5172" dataDxfId="11353"/>
    <tableColumn id="5182" xr3:uid="{534DE884-6B75-49C7-8F89-2E9EF114145F}" name="Column5173" dataDxfId="11352"/>
    <tableColumn id="5183" xr3:uid="{D068BC67-BF25-4DF5-8C2D-F03BE348E4DD}" name="Column5174" dataDxfId="11351"/>
    <tableColumn id="5184" xr3:uid="{2DEC1E5F-85B7-4EA9-B26B-26F4DE94AA3A}" name="Column5175" dataDxfId="11350"/>
    <tableColumn id="5185" xr3:uid="{47F0817B-7A4E-49B8-9B72-179F0EA4309E}" name="Column5176" dataDxfId="11349"/>
    <tableColumn id="5186" xr3:uid="{F4ABC9F4-9613-4AD2-9B90-33AFE7026C9B}" name="Column5177" dataDxfId="11348"/>
    <tableColumn id="5187" xr3:uid="{B5233C75-0AA5-4852-B188-15080017A536}" name="Column5178" dataDxfId="11347"/>
    <tableColumn id="5188" xr3:uid="{08A7086F-2FEC-43A3-B5B7-CB5A3A247C15}" name="Column5179" dataDxfId="11346"/>
    <tableColumn id="5189" xr3:uid="{C16FE245-4984-4010-9ECD-F2E623EB4FEE}" name="Column5180" dataDxfId="11345"/>
    <tableColumn id="5190" xr3:uid="{158F9543-A80D-4094-BC56-85F984470F0E}" name="Column5181" dataDxfId="11344"/>
    <tableColumn id="5191" xr3:uid="{A7F54747-413E-4656-8BFA-973AB63A1298}" name="Column5182" dataDxfId="11343"/>
    <tableColumn id="5192" xr3:uid="{0969C317-4186-4E57-A362-64069713EA73}" name="Column5183" dataDxfId="11342"/>
    <tableColumn id="5193" xr3:uid="{E19492E8-4674-4DCA-B6EC-D2811B349E33}" name="Column5184" dataDxfId="11341"/>
    <tableColumn id="5194" xr3:uid="{D1E3FF54-A6B9-4C2B-B911-527955661596}" name="Column5185" dataDxfId="11340"/>
    <tableColumn id="5195" xr3:uid="{D10CA566-5725-4703-A38C-D7653EC12A09}" name="Column5186" dataDxfId="11339"/>
    <tableColumn id="5196" xr3:uid="{EF2E5B88-3E7C-45D0-B031-F7750040753A}" name="Column5187" dataDxfId="11338"/>
    <tableColumn id="5197" xr3:uid="{68C130E6-7AC0-41E1-AB39-058B665EEB49}" name="Column5188" dataDxfId="11337"/>
    <tableColumn id="5198" xr3:uid="{5B919DC5-D241-4889-BF55-507410A5F38A}" name="Column5189" dataDxfId="11336"/>
    <tableColumn id="5199" xr3:uid="{5C0FD626-2F2F-49F7-9FC0-EDBE45EC4847}" name="Column5190" dataDxfId="11335"/>
    <tableColumn id="5200" xr3:uid="{2937723E-D858-4477-B7A6-F6B2DA9B8002}" name="Column5191" dataDxfId="11334"/>
    <tableColumn id="5201" xr3:uid="{FED15315-7C0B-45B8-8E6D-25F9CFC3A1D8}" name="Column5192" dataDxfId="11333"/>
    <tableColumn id="5202" xr3:uid="{D824D191-DA8C-44B5-8270-4DC1668754A6}" name="Column5193" dataDxfId="11332"/>
    <tableColumn id="5203" xr3:uid="{DAA8959B-4AD5-4464-828C-E0C6AC4DEE63}" name="Column5194" dataDxfId="11331"/>
    <tableColumn id="5204" xr3:uid="{A5698A3D-06DE-41D5-8340-87CC2139E37A}" name="Column5195" dataDxfId="11330"/>
    <tableColumn id="5205" xr3:uid="{A5C32CB9-1006-4492-920F-D5FDFC082B5C}" name="Column5196" dataDxfId="11329"/>
    <tableColumn id="5206" xr3:uid="{5226FC26-BF50-48A9-83FF-76901223709E}" name="Column5197" dataDxfId="11328"/>
    <tableColumn id="5207" xr3:uid="{EA986C2E-CD9A-4BCA-A771-88A5D4F19490}" name="Column5198" dataDxfId="11327"/>
    <tableColumn id="5208" xr3:uid="{6A71DB77-7748-4E9C-B67B-A4AF9C762B54}" name="Column5199" dataDxfId="11326"/>
    <tableColumn id="5209" xr3:uid="{DB67C048-30CF-43C0-A5DA-BB8609A9B289}" name="Column5200" dataDxfId="11325"/>
    <tableColumn id="5210" xr3:uid="{482EADB4-9DCA-412E-AA83-5FF5FCA7D861}" name="Column5201" dataDxfId="11324"/>
    <tableColumn id="5211" xr3:uid="{45DDD7D1-6B65-4C0F-91DB-76C6D81F6DD3}" name="Column5202" dataDxfId="11323"/>
    <tableColumn id="5212" xr3:uid="{DAC249FE-BD39-4C0D-A80C-C14BB50EEEA4}" name="Column5203" dataDxfId="11322"/>
    <tableColumn id="5213" xr3:uid="{E618A39B-8033-44A0-AFEF-6273303C2CA8}" name="Column5204" dataDxfId="11321"/>
    <tableColumn id="5214" xr3:uid="{A0F5F917-EB9E-4209-B06F-710B411BE6EA}" name="Column5205" dataDxfId="11320"/>
    <tableColumn id="5215" xr3:uid="{0E524B2D-6143-4AA0-BE8E-B371E1F3F917}" name="Column5206" dataDxfId="11319"/>
    <tableColumn id="5216" xr3:uid="{684D0F4A-2FBD-40DB-9119-2518BD452754}" name="Column5207" dataDxfId="11318"/>
    <tableColumn id="5217" xr3:uid="{E104A4EA-570B-4D19-9F32-BFFB03BF8C4C}" name="Column5208" dataDxfId="11317"/>
    <tableColumn id="5218" xr3:uid="{ED64A3D5-48D1-4C83-991B-436AE8038D99}" name="Column5209" dataDxfId="11316"/>
    <tableColumn id="5219" xr3:uid="{D57E5CD4-F63B-4873-AA9F-9C4B4AA63DF2}" name="Column5210" dataDxfId="11315"/>
    <tableColumn id="5220" xr3:uid="{88B1C851-2D55-4DD1-A95C-18B2E5D4ECE4}" name="Column5211" dataDxfId="11314"/>
    <tableColumn id="5221" xr3:uid="{91FAB0BF-4404-46FB-B783-E428C44FAB34}" name="Column5212" dataDxfId="11313"/>
    <tableColumn id="5222" xr3:uid="{9E766CC1-0BDB-4649-9A6A-DD98ED2D7E6E}" name="Column5213" dataDxfId="11312"/>
    <tableColumn id="5223" xr3:uid="{CB079F62-88C7-41A1-A12B-3E993FF9D021}" name="Column5214" dataDxfId="11311"/>
    <tableColumn id="5224" xr3:uid="{43F2A759-F0EF-4D73-AD8B-66FA3C417E51}" name="Column5215" dataDxfId="11310"/>
    <tableColumn id="5225" xr3:uid="{3A32CF3E-5B65-4C2D-AB82-35C9E2627B8F}" name="Column5216" dataDxfId="11309"/>
    <tableColumn id="5226" xr3:uid="{5967D086-FD03-45FB-894F-94EB708898A0}" name="Column5217" dataDxfId="11308"/>
    <tableColumn id="5227" xr3:uid="{EEE667C0-C4E8-4381-B59E-43FE707DA00F}" name="Column5218" dataDxfId="11307"/>
    <tableColumn id="5228" xr3:uid="{B266F70B-9611-44C4-91F2-DC4C94EAC142}" name="Column5219" dataDxfId="11306"/>
    <tableColumn id="5229" xr3:uid="{950481C6-3D32-4F75-8F3B-9B610EC97F15}" name="Column5220" dataDxfId="11305"/>
    <tableColumn id="5230" xr3:uid="{A3CD6A1E-853F-4FED-A058-8684FBA5CB7C}" name="Column5221" dataDxfId="11304"/>
    <tableColumn id="5231" xr3:uid="{DCCAB9BD-27A3-4050-93F8-7D7879094122}" name="Column5222" dataDxfId="11303"/>
    <tableColumn id="5232" xr3:uid="{0EFC4875-FFB4-4F79-9110-258FFE7A89F4}" name="Column5223" dataDxfId="11302"/>
    <tableColumn id="5233" xr3:uid="{ACCCC37A-CDD5-4FDC-BA0E-F662EB2B6302}" name="Column5224" dataDxfId="11301"/>
    <tableColumn id="5234" xr3:uid="{5D554145-AECF-47C3-A73E-0C4230A7BD7A}" name="Column5225" dataDxfId="11300"/>
    <tableColumn id="5235" xr3:uid="{188CFF3F-3238-4713-81FD-471AB9DD70C2}" name="Column5226" dataDxfId="11299"/>
    <tableColumn id="5236" xr3:uid="{84A0ECF5-7DBA-4DFC-B831-BAED1D1D3535}" name="Column5227" dataDxfId="11298"/>
    <tableColumn id="5237" xr3:uid="{94D1BC85-7734-4EE4-96EF-3CA6E9F7D1E9}" name="Column5228" dataDxfId="11297"/>
    <tableColumn id="5238" xr3:uid="{1CED6721-73DD-4CE8-B80E-39B500F53CE2}" name="Column5229" dataDxfId="11296"/>
    <tableColumn id="5239" xr3:uid="{C642DC53-7291-45F1-8236-C7FF4C680222}" name="Column5230" dataDxfId="11295"/>
    <tableColumn id="5240" xr3:uid="{EEBD7598-9D58-481D-9FC4-0C1E110798EC}" name="Column5231" dataDxfId="11294"/>
    <tableColumn id="5241" xr3:uid="{71BA303E-4B1E-43CC-8FBC-042503E126E4}" name="Column5232" dataDxfId="11293"/>
    <tableColumn id="5242" xr3:uid="{14F3A14F-A30D-4D91-896B-FB0DC2199A5B}" name="Column5233" dataDxfId="11292"/>
    <tableColumn id="5243" xr3:uid="{94AC86A0-76AB-4F6F-BA1D-155C0E2B2D48}" name="Column5234" dataDxfId="11291"/>
    <tableColumn id="5244" xr3:uid="{EE8C5250-E631-4643-B344-E5EC7480F2A9}" name="Column5235" dataDxfId="11290"/>
    <tableColumn id="5245" xr3:uid="{843F0896-7964-4E03-BC11-73B98F0BB5F7}" name="Column5236" dataDxfId="11289"/>
    <tableColumn id="5246" xr3:uid="{1922426D-3AFA-4F41-8F72-9FA163C72006}" name="Column5237" dataDxfId="11288"/>
    <tableColumn id="5247" xr3:uid="{1104B5CB-4A9D-4EA8-ABD4-D496BFF8CE69}" name="Column5238" dataDxfId="11287"/>
    <tableColumn id="5248" xr3:uid="{2B336370-0082-446F-A132-3E9F6E7DAFEA}" name="Column5239" dataDxfId="11286"/>
    <tableColumn id="5249" xr3:uid="{3A391925-898E-4EC7-B69B-EE4422EE71FB}" name="Column5240" dataDxfId="11285"/>
    <tableColumn id="5250" xr3:uid="{0F994237-279D-4132-9DB4-E843D10CA2D7}" name="Column5241" dataDxfId="11284"/>
    <tableColumn id="5251" xr3:uid="{0E219A60-7281-4873-BC25-D8B13608AF07}" name="Column5242" dataDxfId="11283"/>
    <tableColumn id="5252" xr3:uid="{A961BC69-92A3-4718-93E9-D0B8311E00B9}" name="Column5243" dataDxfId="11282"/>
    <tableColumn id="5253" xr3:uid="{75B72DF5-450D-4015-9144-8000E71E1594}" name="Column5244" dataDxfId="11281"/>
    <tableColumn id="5254" xr3:uid="{B8430260-A932-4925-9C3C-F1FC74F218D2}" name="Column5245" dataDxfId="11280"/>
    <tableColumn id="5255" xr3:uid="{25252A2F-48BF-428B-93D9-D66B8E328D72}" name="Column5246" dataDxfId="11279"/>
    <tableColumn id="5256" xr3:uid="{DC07744B-9A55-4EA4-8673-DF3DFC2093A9}" name="Column5247" dataDxfId="11278"/>
    <tableColumn id="5257" xr3:uid="{5185DCFF-4906-4D84-BFAB-B9EFA776E397}" name="Column5248" dataDxfId="11277"/>
    <tableColumn id="5258" xr3:uid="{6CC5FE8D-E3D7-493F-A501-DA90D690C22D}" name="Column5249" dataDxfId="11276"/>
    <tableColumn id="5259" xr3:uid="{EFC8B1EC-0B0D-4B7F-8B45-C1404074FB24}" name="Column5250" dataDxfId="11275"/>
    <tableColumn id="5260" xr3:uid="{C1A1627A-AB47-4DD3-B2FC-169B98C807EF}" name="Column5251" dataDxfId="11274"/>
    <tableColumn id="5261" xr3:uid="{DE8B5D93-0F1A-4282-B407-98D547F41F5F}" name="Column5252" dataDxfId="11273"/>
    <tableColumn id="5262" xr3:uid="{E3408CCC-E170-4E21-9685-0EB8E76439E9}" name="Column5253" dataDxfId="11272"/>
    <tableColumn id="5263" xr3:uid="{A71CA5FA-4782-4AEB-93BC-6F0F82A86447}" name="Column5254" dataDxfId="11271"/>
    <tableColumn id="5264" xr3:uid="{FEB84D30-C515-402A-9D37-90AA9C1F0726}" name="Column5255" dataDxfId="11270"/>
    <tableColumn id="5265" xr3:uid="{54F169DC-0936-4DF0-AA23-308680B2A396}" name="Column5256" dataDxfId="11269"/>
    <tableColumn id="5266" xr3:uid="{20EB98B7-9069-468A-A47D-35A97A47DF9D}" name="Column5257" dataDxfId="11268"/>
    <tableColumn id="5267" xr3:uid="{83BC6155-41AA-424B-AC56-9A9FB11CC99F}" name="Column5258" dataDxfId="11267"/>
    <tableColumn id="5268" xr3:uid="{FEB6D372-440B-4D63-8ED9-890FDC1B27B7}" name="Column5259" dataDxfId="11266"/>
    <tableColumn id="5269" xr3:uid="{D976C253-367E-4EEE-BA68-EF45B9252AA0}" name="Column5260" dataDxfId="11265"/>
    <tableColumn id="5270" xr3:uid="{FBC23655-A398-4327-AC32-FA433322A362}" name="Column5261" dataDxfId="11264"/>
    <tableColumn id="5271" xr3:uid="{406786C9-9D55-48E5-A38B-86BE3BCE6A74}" name="Column5262" dataDxfId="11263"/>
    <tableColumn id="5272" xr3:uid="{F19C9965-A3BE-4245-A442-73BC3792107C}" name="Column5263" dataDxfId="11262"/>
    <tableColumn id="5273" xr3:uid="{7AACD481-62B2-4B22-897F-99F6E3F102DB}" name="Column5264" dataDxfId="11261"/>
    <tableColumn id="5274" xr3:uid="{A03E9CF7-2A77-41F1-8C49-E6CBB55E1598}" name="Column5265" dataDxfId="11260"/>
    <tableColumn id="5275" xr3:uid="{8C7AB903-C52D-4AEA-B2F3-15B50919263C}" name="Column5266" dataDxfId="11259"/>
    <tableColumn id="5276" xr3:uid="{CC2A4A82-8559-490F-88B5-308F0E73214E}" name="Column5267" dataDxfId="11258"/>
    <tableColumn id="5277" xr3:uid="{11B20F18-3A89-48DC-8BB7-8545AD135DA2}" name="Column5268" dataDxfId="11257"/>
    <tableColumn id="5278" xr3:uid="{2D0D9A86-81AB-4720-B664-10983BBED7BA}" name="Column5269" dataDxfId="11256"/>
    <tableColumn id="5279" xr3:uid="{9D65E8AD-B957-4219-BCFA-E3CEB6A4A516}" name="Column5270" dataDxfId="11255"/>
    <tableColumn id="5280" xr3:uid="{5136EB56-B903-4A02-B0B8-EDBCAA899E52}" name="Column5271" dataDxfId="11254"/>
    <tableColumn id="5281" xr3:uid="{D131B2E0-EE55-4B61-9E4C-00728324F289}" name="Column5272" dataDxfId="11253"/>
    <tableColumn id="5282" xr3:uid="{67F4DF62-A196-4301-9894-6536F91F52E0}" name="Column5273" dataDxfId="11252"/>
    <tableColumn id="5283" xr3:uid="{844D08D2-4F46-4A2D-BC46-7A9AF68504F8}" name="Column5274" dataDxfId="11251"/>
    <tableColumn id="5284" xr3:uid="{12943D11-B3D6-4E80-A995-331B2209B5CC}" name="Column5275" dataDxfId="11250"/>
    <tableColumn id="5285" xr3:uid="{2B55D9E2-A7D9-4BE3-BA39-FD143FC586CE}" name="Column5276" dataDxfId="11249"/>
    <tableColumn id="5286" xr3:uid="{8D476EE8-ACD4-4387-8976-62CDB957EDE2}" name="Column5277" dataDxfId="11248"/>
    <tableColumn id="5287" xr3:uid="{DA9157B8-A2F4-4D6B-B85A-793DACBBA329}" name="Column5278" dataDxfId="11247"/>
    <tableColumn id="5288" xr3:uid="{DD40F27A-163D-4088-8F4F-D4C67257BCEF}" name="Column5279" dataDxfId="11246"/>
    <tableColumn id="5289" xr3:uid="{8495844A-5058-42C1-9B95-25BBB592EB95}" name="Column5280" dataDxfId="11245"/>
    <tableColumn id="5290" xr3:uid="{CA8751F1-525F-4F19-AA98-EE1F0207EB5D}" name="Column5281" dataDxfId="11244"/>
    <tableColumn id="5291" xr3:uid="{EC21FBCE-C35D-441D-A8B1-8253D08439A9}" name="Column5282" dataDxfId="11243"/>
    <tableColumn id="5292" xr3:uid="{8207494A-FCC2-47D2-A7FA-02CC184496B6}" name="Column5283" dataDxfId="11242"/>
    <tableColumn id="5293" xr3:uid="{9A9A14E0-1C5A-4D3A-8D0B-6AD5E38F4CBB}" name="Column5284" dataDxfId="11241"/>
    <tableColumn id="5294" xr3:uid="{065351E5-2062-47CF-A71E-4633C0596582}" name="Column5285" dataDxfId="11240"/>
    <tableColumn id="5295" xr3:uid="{9E197D59-420D-4386-A93E-256760292C56}" name="Column5286" dataDxfId="11239"/>
    <tableColumn id="5296" xr3:uid="{97773107-FDBF-48DE-83E0-EEF65E980BF3}" name="Column5287" dataDxfId="11238"/>
    <tableColumn id="5297" xr3:uid="{3A1A8783-F302-4E32-A5B4-AE349C808B8C}" name="Column5288" dataDxfId="11237"/>
    <tableColumn id="5298" xr3:uid="{A4055BCE-A776-49C7-AF9A-2B466353DED3}" name="Column5289" dataDxfId="11236"/>
    <tableColumn id="5299" xr3:uid="{C1017F05-2628-4F53-977F-2EF8FC1BB4D4}" name="Column5290" dataDxfId="11235"/>
    <tableColumn id="5300" xr3:uid="{482214EC-06FA-4BB3-A462-23E97C7D9B2F}" name="Column5291" dataDxfId="11234"/>
    <tableColumn id="5301" xr3:uid="{C1AEF2AE-F08D-4C9E-9B98-1ECD97B903F6}" name="Column5292" dataDxfId="11233"/>
    <tableColumn id="5302" xr3:uid="{2C4325B8-C1AE-444C-BAB2-8B8CB423176F}" name="Column5293" dataDxfId="11232"/>
    <tableColumn id="5303" xr3:uid="{821D2AF4-ECCD-4F25-989F-7EB4CC4A1F0F}" name="Column5294" dataDxfId="11231"/>
    <tableColumn id="5304" xr3:uid="{3B9484C4-BDE8-4461-A9AC-1ABF030BA8BA}" name="Column5295" dataDxfId="11230"/>
    <tableColumn id="5305" xr3:uid="{ADACCE87-6653-42D7-B948-45389D8DE8CF}" name="Column5296" dataDxfId="11229"/>
    <tableColumn id="5306" xr3:uid="{198292F9-FB5F-429E-B753-C24AD0D15CF2}" name="Column5297" dataDxfId="11228"/>
    <tableColumn id="5307" xr3:uid="{8F95466D-3276-4185-BBD9-E72310B7B5D5}" name="Column5298" dataDxfId="11227"/>
    <tableColumn id="5308" xr3:uid="{1C3D183B-7989-4BD5-A809-20CF299BFFEF}" name="Column5299" dataDxfId="11226"/>
    <tableColumn id="5309" xr3:uid="{122B4F3A-956B-4D28-8371-412F5CE310F5}" name="Column5300" dataDxfId="11225"/>
    <tableColumn id="5310" xr3:uid="{5EB54A54-DE07-409D-AAAD-8E0D0FC4A76B}" name="Column5301" dataDxfId="11224"/>
    <tableColumn id="5311" xr3:uid="{ACB58F1D-D1FD-497A-A1F8-AF8C06A3409C}" name="Column5302" dataDxfId="11223"/>
    <tableColumn id="5312" xr3:uid="{2F519F77-CE1F-4C39-9D04-E514D7DA5818}" name="Column5303" dataDxfId="11222"/>
    <tableColumn id="5313" xr3:uid="{9877C875-4FBC-4E1E-AE0B-83481B78AB5E}" name="Column5304" dataDxfId="11221"/>
    <tableColumn id="5314" xr3:uid="{5B6861FF-17CA-4992-BC15-BBE8403E5DD6}" name="Column5305" dataDxfId="11220"/>
    <tableColumn id="5315" xr3:uid="{27C6E515-E611-4B1D-8694-401CDC9AC281}" name="Column5306" dataDxfId="11219"/>
    <tableColumn id="5316" xr3:uid="{22AD4D6D-13D3-4C22-B127-54807BAEEC7B}" name="Column5307" dataDxfId="11218"/>
    <tableColumn id="5317" xr3:uid="{ED99B1DB-62F5-427B-B875-17248149E10C}" name="Column5308" dataDxfId="11217"/>
    <tableColumn id="5318" xr3:uid="{10EF0F24-FE8B-4EA4-B62A-3FD12D0B5EE8}" name="Column5309" dataDxfId="11216"/>
    <tableColumn id="5319" xr3:uid="{C49CB45D-3F8C-4578-A201-12E7ABF92C09}" name="Column5310" dataDxfId="11215"/>
    <tableColumn id="5320" xr3:uid="{90A59AEF-BBF0-4F32-9D3D-DB0287EE5744}" name="Column5311" dataDxfId="11214"/>
    <tableColumn id="5321" xr3:uid="{82B5C115-4274-4D24-9C4C-C8C366A08770}" name="Column5312" dataDxfId="11213"/>
    <tableColumn id="5322" xr3:uid="{56F156D8-4866-4B36-9700-E32FEB44EBD4}" name="Column5313" dataDxfId="11212"/>
    <tableColumn id="5323" xr3:uid="{ECB65588-F711-4BDB-BA19-9FEEED4DFD34}" name="Column5314" dataDxfId="11211"/>
    <tableColumn id="5324" xr3:uid="{52918354-02D1-4C47-97CC-3B88190E3768}" name="Column5315" dataDxfId="11210"/>
    <tableColumn id="5325" xr3:uid="{DFFE7803-7B96-4E76-B841-CCDE425BF9CA}" name="Column5316" dataDxfId="11209"/>
    <tableColumn id="5326" xr3:uid="{352836DE-BDA4-4EC3-9DA2-6D7C4B6C6536}" name="Column5317" dataDxfId="11208"/>
    <tableColumn id="5327" xr3:uid="{E34A18BF-3CF3-4903-A356-3521A8C28082}" name="Column5318" dataDxfId="11207"/>
    <tableColumn id="5328" xr3:uid="{9A1FEA7E-FDE6-4AA9-8372-0E981028073C}" name="Column5319" dataDxfId="11206"/>
    <tableColumn id="5329" xr3:uid="{7FDCB08B-F519-460D-9994-2E4A09C421D1}" name="Column5320" dataDxfId="11205"/>
    <tableColumn id="5330" xr3:uid="{97633485-B8F9-4732-B241-3DFC59BEE0D1}" name="Column5321" dataDxfId="11204"/>
    <tableColumn id="5331" xr3:uid="{9ECB880A-3329-4141-B6C8-76322FBC3C75}" name="Column5322" dataDxfId="11203"/>
    <tableColumn id="5332" xr3:uid="{35023397-2CEB-46A1-823C-1A52675842EC}" name="Column5323" dataDxfId="11202"/>
    <tableColumn id="5333" xr3:uid="{7887C86F-35C5-46B0-80FE-FCBCE69FBB7E}" name="Column5324" dataDxfId="11201"/>
    <tableColumn id="5334" xr3:uid="{F6811A47-4103-4DDD-9874-224121BB6879}" name="Column5325" dataDxfId="11200"/>
    <tableColumn id="5335" xr3:uid="{01205892-AA85-4E87-BE8D-B7933AA06E81}" name="Column5326" dataDxfId="11199"/>
    <tableColumn id="5336" xr3:uid="{4D640863-A1D1-4EBC-B18B-5519CDAF57CC}" name="Column5327" dataDxfId="11198"/>
    <tableColumn id="5337" xr3:uid="{2CC91507-70B7-42BB-8821-7C3326336C1D}" name="Column5328" dataDxfId="11197"/>
    <tableColumn id="5338" xr3:uid="{5B5097E0-486B-4634-9BD5-EFD6B975E055}" name="Column5329" dataDxfId="11196"/>
    <tableColumn id="5339" xr3:uid="{9A7D5FF2-42FB-41C1-9434-49BEDBAA9475}" name="Column5330" dataDxfId="11195"/>
    <tableColumn id="5340" xr3:uid="{23FA4F46-950B-457A-BCFB-F17981A4FD77}" name="Column5331" dataDxfId="11194"/>
    <tableColumn id="5341" xr3:uid="{13039BE9-34B9-4B56-A04A-28741E80B8A2}" name="Column5332" dataDxfId="11193"/>
    <tableColumn id="5342" xr3:uid="{95173796-D052-48BC-853B-1A4DC0D02954}" name="Column5333" dataDxfId="11192"/>
    <tableColumn id="5343" xr3:uid="{764252FC-B706-4E2D-B0B9-C7FA55661A8A}" name="Column5334" dataDxfId="11191"/>
    <tableColumn id="5344" xr3:uid="{FBD77954-7D37-45D3-AD0C-7B31CEFFFA6A}" name="Column5335" dataDxfId="11190"/>
    <tableColumn id="5345" xr3:uid="{0B5C70D0-E404-4CB4-9CE5-373068CE7FE9}" name="Column5336" dataDxfId="11189"/>
    <tableColumn id="5346" xr3:uid="{04380C0F-CC8D-4871-ACE6-EA50CC04E345}" name="Column5337" dataDxfId="11188"/>
    <tableColumn id="5347" xr3:uid="{F2365ECA-02A5-4CB8-8AE7-9F42D0DE853D}" name="Column5338" dataDxfId="11187"/>
    <tableColumn id="5348" xr3:uid="{D02DF994-1660-419C-BC07-C2636481B999}" name="Column5339" dataDxfId="11186"/>
    <tableColumn id="5349" xr3:uid="{01486EB1-26BA-4489-AB1E-36B4C0CFB13E}" name="Column5340" dataDxfId="11185"/>
    <tableColumn id="5350" xr3:uid="{02804020-F9F8-447E-AEBC-611A01C80EE4}" name="Column5341" dataDxfId="11184"/>
    <tableColumn id="5351" xr3:uid="{7A221C41-9032-45F7-AE23-EF14C5DB9791}" name="Column5342" dataDxfId="11183"/>
    <tableColumn id="5352" xr3:uid="{E78A3A51-B3A7-4C89-9837-198D227822CF}" name="Column5343" dataDxfId="11182"/>
    <tableColumn id="5353" xr3:uid="{FE1FD1CA-437D-40B2-BBF2-E55C6B03815B}" name="Column5344" dataDxfId="11181"/>
    <tableColumn id="5354" xr3:uid="{7386118B-1A1A-4B00-901F-1CB1B260CB39}" name="Column5345" dataDxfId="11180"/>
    <tableColumn id="5355" xr3:uid="{0F6AB1F2-95BE-46EA-B1C6-70BC38AF5708}" name="Column5346" dataDxfId="11179"/>
    <tableColumn id="5356" xr3:uid="{519DE6D3-13A7-4DB5-9CDF-4716FA077834}" name="Column5347" dataDxfId="11178"/>
    <tableColumn id="5357" xr3:uid="{42C814A3-77CC-4198-8D9F-E695DCC3A5D8}" name="Column5348" dataDxfId="11177"/>
    <tableColumn id="5358" xr3:uid="{EE50A338-AD7B-4A87-B1D5-65B3229D05B3}" name="Column5349" dataDxfId="11176"/>
    <tableColumn id="5359" xr3:uid="{B25A1C68-BFBB-4E4E-9C2F-CBEA4B55F619}" name="Column5350" dataDxfId="11175"/>
    <tableColumn id="5360" xr3:uid="{9DC1B4B7-7467-4551-B9AB-BE179697BED3}" name="Column5351" dataDxfId="11174"/>
    <tableColumn id="5361" xr3:uid="{7A9F19AF-2604-41E9-AA31-2215F0FEE2A0}" name="Column5352" dataDxfId="11173"/>
    <tableColumn id="5362" xr3:uid="{8E79D801-FDC0-45D3-9E35-E439719E391B}" name="Column5353" dataDxfId="11172"/>
    <tableColumn id="5363" xr3:uid="{EF662155-F2FA-407B-8CA5-C9A95B9AFEA5}" name="Column5354" dataDxfId="11171"/>
    <tableColumn id="5364" xr3:uid="{3801215A-43C9-4C29-882E-CA8C326FB051}" name="Column5355" dataDxfId="11170"/>
    <tableColumn id="5365" xr3:uid="{80C6DD84-B435-45FE-9B01-AAE07F5A96DC}" name="Column5356" dataDxfId="11169"/>
    <tableColumn id="5366" xr3:uid="{B1841B61-1C5A-416D-BFCA-B1C5201D9923}" name="Column5357" dataDxfId="11168"/>
    <tableColumn id="5367" xr3:uid="{082A1B79-3336-41B8-BE7C-B88C7F567F5A}" name="Column5358" dataDxfId="11167"/>
    <tableColumn id="5368" xr3:uid="{508A6866-E9A0-4586-AD5F-E0BD2002A313}" name="Column5359" dataDxfId="11166"/>
    <tableColumn id="5369" xr3:uid="{ACD64563-C4AC-45A0-9FC8-15A908EFE96A}" name="Column5360" dataDxfId="11165"/>
    <tableColumn id="5370" xr3:uid="{849D4E5D-825F-446F-9B35-CA2249B2EDF4}" name="Column5361" dataDxfId="11164"/>
    <tableColumn id="5371" xr3:uid="{D2DB40EC-2873-4577-8367-E9B5BC6A570A}" name="Column5362" dataDxfId="11163"/>
    <tableColumn id="5372" xr3:uid="{FF906FF4-F419-4A23-9FFE-08ABCB109A54}" name="Column5363" dataDxfId="11162"/>
    <tableColumn id="5373" xr3:uid="{A21AE8F5-B0D3-49A3-90B7-CCE6DE0DCA6E}" name="Column5364" dataDxfId="11161"/>
    <tableColumn id="5374" xr3:uid="{E30B7B35-3908-4AFD-8034-0E00EC7B702E}" name="Column5365" dataDxfId="11160"/>
    <tableColumn id="5375" xr3:uid="{EA2895FE-52D0-4B9D-82D9-5520E365C63C}" name="Column5366" dataDxfId="11159"/>
    <tableColumn id="5376" xr3:uid="{2A0835A5-58B6-4086-B3DE-52E4EA7B80C0}" name="Column5367" dataDxfId="11158"/>
    <tableColumn id="5377" xr3:uid="{DC08B77C-8F74-40C7-959A-2966690DD9CD}" name="Column5368" dataDxfId="11157"/>
    <tableColumn id="5378" xr3:uid="{4E862637-8719-4120-834A-B8B8FA877B87}" name="Column5369" dataDxfId="11156"/>
    <tableColumn id="5379" xr3:uid="{8D948F64-E0D2-41B2-9161-52EE6CC97DEB}" name="Column5370" dataDxfId="11155"/>
    <tableColumn id="5380" xr3:uid="{6AB7E901-514F-422E-8D34-8D79B7E85561}" name="Column5371" dataDxfId="11154"/>
    <tableColumn id="5381" xr3:uid="{0CB0AFDA-B2A9-4A67-A8F7-2063D408E943}" name="Column5372" dataDxfId="11153"/>
    <tableColumn id="5382" xr3:uid="{3C508732-6FEC-4AEA-85B9-C359D38EE2C0}" name="Column5373" dataDxfId="11152"/>
    <tableColumn id="5383" xr3:uid="{413C657E-B31B-431B-B1CD-7F9DB88B8456}" name="Column5374" dataDxfId="11151"/>
    <tableColumn id="5384" xr3:uid="{AAEC4862-3E4F-4B2D-9F24-22F371499BC8}" name="Column5375" dataDxfId="11150"/>
    <tableColumn id="5385" xr3:uid="{73D04910-8EA1-462A-823E-CEB5D6B35020}" name="Column5376" dataDxfId="11149"/>
    <tableColumn id="5386" xr3:uid="{45DCCA16-61A1-4118-ACBB-F1D8B88AC41A}" name="Column5377" dataDxfId="11148"/>
    <tableColumn id="5387" xr3:uid="{B1793129-5520-4B13-A0F8-947D7ECFD07C}" name="Column5378" dataDxfId="11147"/>
    <tableColumn id="5388" xr3:uid="{32489C70-6C51-401A-AE3B-2C05F2308C7D}" name="Column5379" dataDxfId="11146"/>
    <tableColumn id="5389" xr3:uid="{52924629-79FD-41ED-A3E4-D7FFEA9A0FFF}" name="Column5380" dataDxfId="11145"/>
    <tableColumn id="5390" xr3:uid="{E2E4CA40-DDF5-44E3-9A38-D037E326C99D}" name="Column5381" dataDxfId="11144"/>
    <tableColumn id="5391" xr3:uid="{99D1D8BD-991B-436F-93A5-71EE98CC7D82}" name="Column5382" dataDxfId="11143"/>
    <tableColumn id="5392" xr3:uid="{6492EF33-6851-414B-B79A-8858AE7A00E8}" name="Column5383" dataDxfId="11142"/>
    <tableColumn id="5393" xr3:uid="{A0691C69-E85B-48D8-9A02-0E41F7A91198}" name="Column5384" dataDxfId="11141"/>
    <tableColumn id="5394" xr3:uid="{C1B9B272-CA41-4F6B-9302-C5EA08802FF8}" name="Column5385" dataDxfId="11140"/>
    <tableColumn id="5395" xr3:uid="{32F6B877-C2A0-4DA2-A7B1-3BBFD648E6F0}" name="Column5386" dataDxfId="11139"/>
    <tableColumn id="5396" xr3:uid="{87675641-39F5-4324-8C4F-BB62C1220C56}" name="Column5387" dataDxfId="11138"/>
    <tableColumn id="5397" xr3:uid="{65AE1D1C-8F0F-4371-9663-BA7BB0B8BAA3}" name="Column5388" dataDxfId="11137"/>
    <tableColumn id="5398" xr3:uid="{2D6D9CF4-C5E5-472C-87F6-181EF493D18C}" name="Column5389" dataDxfId="11136"/>
    <tableColumn id="5399" xr3:uid="{838874B5-0C9E-4735-AA82-8AE04C10A039}" name="Column5390" dataDxfId="11135"/>
    <tableColumn id="5400" xr3:uid="{E496C558-BA03-4BE9-B3AE-E12743456FD8}" name="Column5391" dataDxfId="11134"/>
    <tableColumn id="5401" xr3:uid="{7937A5E1-A071-4B83-AB64-19EFBA568E6B}" name="Column5392" dataDxfId="11133"/>
    <tableColumn id="5402" xr3:uid="{D4633250-EED4-43D7-8993-3B25E29C66F8}" name="Column5393" dataDxfId="11132"/>
    <tableColumn id="5403" xr3:uid="{0B457903-D2D1-4BD0-9C22-68B4ED5FA156}" name="Column5394" dataDxfId="11131"/>
    <tableColumn id="5404" xr3:uid="{39B05EE8-3911-494D-80F3-14D8812951FB}" name="Column5395" dataDxfId="11130"/>
    <tableColumn id="5405" xr3:uid="{38E7533A-59B0-4C98-A36F-E3DD5D145A1F}" name="Column5396" dataDxfId="11129"/>
    <tableColumn id="5406" xr3:uid="{F04A62EF-5825-4814-8D6C-EFE9E8F7E67E}" name="Column5397" dataDxfId="11128"/>
    <tableColumn id="5407" xr3:uid="{A1AA22F1-354C-47BD-B174-A76C7F31351A}" name="Column5398" dataDxfId="11127"/>
    <tableColumn id="5408" xr3:uid="{10505DAB-126A-4FEB-82D0-D134049BDDA1}" name="Column5399" dataDxfId="11126"/>
    <tableColumn id="5409" xr3:uid="{8AE6098D-4124-4FAE-BF4A-380433AFC0DC}" name="Column5400" dataDxfId="11125"/>
    <tableColumn id="5410" xr3:uid="{889D3115-BAB7-4AA8-910C-DB109D3B8B75}" name="Column5401" dataDxfId="11124"/>
    <tableColumn id="5411" xr3:uid="{BEBECC9A-6297-4EB5-B718-8F69C0031F51}" name="Column5402" dataDxfId="11123"/>
    <tableColumn id="5412" xr3:uid="{8BEA8179-654F-41DF-86A3-C6C489E9A10B}" name="Column5403" dataDxfId="11122"/>
    <tableColumn id="5413" xr3:uid="{633527D4-261B-4A24-8268-992937766C75}" name="Column5404" dataDxfId="11121"/>
    <tableColumn id="5414" xr3:uid="{9486785B-8002-4586-9DF9-26F7720652D7}" name="Column5405" dataDxfId="11120"/>
    <tableColumn id="5415" xr3:uid="{6282B7FD-AFE2-4310-8B2E-77A5A8CC1CD4}" name="Column5406" dataDxfId="11119"/>
    <tableColumn id="5416" xr3:uid="{095F5FAE-3C3B-42DF-84D8-75D227E8E99D}" name="Column5407" dataDxfId="11118"/>
    <tableColumn id="5417" xr3:uid="{3790B837-6B50-4BE1-B0AA-52ABB8A5DFAD}" name="Column5408" dataDxfId="11117"/>
    <tableColumn id="5418" xr3:uid="{1561ACD6-D903-4D28-94F7-29488004786E}" name="Column5409" dataDxfId="11116"/>
    <tableColumn id="5419" xr3:uid="{F5C71D95-5732-408D-A9DC-FCB3AAF4C4F4}" name="Column5410" dataDxfId="11115"/>
    <tableColumn id="5420" xr3:uid="{00E4059F-782D-40FF-9592-0E454782AFD2}" name="Column5411" dataDxfId="11114"/>
    <tableColumn id="5421" xr3:uid="{1D43FF01-4EAF-461F-9C32-848ABBCF8340}" name="Column5412" dataDxfId="11113"/>
    <tableColumn id="5422" xr3:uid="{4938C4CA-2232-4062-94D6-492C1FB8CED7}" name="Column5413" dataDxfId="11112"/>
    <tableColumn id="5423" xr3:uid="{C71968B5-AC1A-401A-9AAE-1D6B818D49B3}" name="Column5414" dataDxfId="11111"/>
    <tableColumn id="5424" xr3:uid="{0956913A-0065-4DA9-8E28-EF4C3D7614F7}" name="Column5415" dataDxfId="11110"/>
    <tableColumn id="5425" xr3:uid="{7D7D0D2B-1548-4F3C-870F-F175D9ECC426}" name="Column5416" dataDxfId="11109"/>
    <tableColumn id="5426" xr3:uid="{960F2D1E-E07C-4EA3-A576-55C9BFA71793}" name="Column5417" dataDxfId="11108"/>
    <tableColumn id="5427" xr3:uid="{E791649C-09B4-46B1-BCCD-F6EB5673AD66}" name="Column5418" dataDxfId="11107"/>
    <tableColumn id="5428" xr3:uid="{B282A42E-FC37-484B-8DC2-380B743261D8}" name="Column5419" dataDxfId="11106"/>
    <tableColumn id="5429" xr3:uid="{76A0A9BC-8DA0-42AF-A490-F0E7A0FF8D7F}" name="Column5420" dataDxfId="11105"/>
    <tableColumn id="5430" xr3:uid="{7D7F7E94-371A-466F-B536-83FEEE3ABD09}" name="Column5421" dataDxfId="11104"/>
    <tableColumn id="5431" xr3:uid="{FE4B29AC-07E1-4DF3-AA52-FCA51EC2ACA2}" name="Column5422" dataDxfId="11103"/>
    <tableColumn id="5432" xr3:uid="{67E39F93-1CFB-4D92-AF1E-776182FBC597}" name="Column5423" dataDxfId="11102"/>
    <tableColumn id="5433" xr3:uid="{11A97717-7751-454A-822D-95A5424F7377}" name="Column5424" dataDxfId="11101"/>
    <tableColumn id="5434" xr3:uid="{3A378EBF-1C29-468F-AAAB-ED27F16C8E46}" name="Column5425" dataDxfId="11100"/>
    <tableColumn id="5435" xr3:uid="{4A1AC2C0-92C3-4FE4-911B-AF533A031C6D}" name="Column5426" dataDxfId="11099"/>
    <tableColumn id="5436" xr3:uid="{D912820C-5965-4F5D-BB12-C9D61203A29E}" name="Column5427" dataDxfId="11098"/>
    <tableColumn id="5437" xr3:uid="{10C77BDA-F52B-45F2-9551-DED5896C6A3C}" name="Column5428" dataDxfId="11097"/>
    <tableColumn id="5438" xr3:uid="{DCCFA481-5241-4FF5-BAF2-991C3618DB29}" name="Column5429" dataDxfId="11096"/>
    <tableColumn id="5439" xr3:uid="{D11BA66A-4327-4711-A1EC-9DFFA9876D86}" name="Column5430" dataDxfId="11095"/>
    <tableColumn id="5440" xr3:uid="{D72AB561-03D0-4B8F-AE63-257C8028237D}" name="Column5431" dataDxfId="11094"/>
    <tableColumn id="5441" xr3:uid="{FBE9D9F1-B8F5-4249-8C98-83677C0CFDA8}" name="Column5432" dataDxfId="11093"/>
    <tableColumn id="5442" xr3:uid="{3181148A-B9F4-4029-AFAD-A8FC9BF30826}" name="Column5433" dataDxfId="11092"/>
    <tableColumn id="5443" xr3:uid="{CCD176BC-3887-471C-888B-1B9698D610E4}" name="Column5434" dataDxfId="11091"/>
    <tableColumn id="5444" xr3:uid="{B2049A41-A3DD-4242-B95E-D4D231C5D9B2}" name="Column5435" dataDxfId="11090"/>
    <tableColumn id="5445" xr3:uid="{92A6AB62-49E2-4B41-ADF8-56D1CB4ABF9B}" name="Column5436" dataDxfId="11089"/>
    <tableColumn id="5446" xr3:uid="{EE354259-7BD2-4E3E-8DC9-2422558A59A5}" name="Column5437" dataDxfId="11088"/>
    <tableColumn id="5447" xr3:uid="{D861FC84-D115-4C4A-9932-646DA9B5F519}" name="Column5438" dataDxfId="11087"/>
    <tableColumn id="5448" xr3:uid="{260F4DC7-AA43-4EE1-A7B8-4737E648CFDC}" name="Column5439" dataDxfId="11086"/>
    <tableColumn id="5449" xr3:uid="{E0BF8757-581F-4D72-BFBF-ABC0F719F644}" name="Column5440" dataDxfId="11085"/>
    <tableColumn id="5450" xr3:uid="{C3ABAE91-4935-463C-BCF9-EFDE61BCA467}" name="Column5441" dataDxfId="11084"/>
    <tableColumn id="5451" xr3:uid="{F6A724C4-7639-407E-AE1D-CCCAD5F0B9DE}" name="Column5442" dataDxfId="11083"/>
    <tableColumn id="5452" xr3:uid="{95647999-3175-48F2-B0AE-8F6CD464B58C}" name="Column5443" dataDxfId="11082"/>
    <tableColumn id="5453" xr3:uid="{C773D1E4-9611-4AAA-B476-BA8B9DC1B205}" name="Column5444" dataDxfId="11081"/>
    <tableColumn id="5454" xr3:uid="{A0A51341-AD9A-470D-B433-B5928F8DCBB0}" name="Column5445" dataDxfId="11080"/>
    <tableColumn id="5455" xr3:uid="{022D71D8-A08C-46FB-864C-C47C06AE1FF0}" name="Column5446" dataDxfId="11079"/>
    <tableColumn id="5456" xr3:uid="{1F7C239F-E104-4E34-8788-58CE4F3EF433}" name="Column5447" dataDxfId="11078"/>
    <tableColumn id="5457" xr3:uid="{AEDE5D9B-6A42-4051-B1A4-CEE38E1783AD}" name="Column5448" dataDxfId="11077"/>
    <tableColumn id="5458" xr3:uid="{C6FA1BC0-AA10-4B58-AB84-FC538FD00D39}" name="Column5449" dataDxfId="11076"/>
    <tableColumn id="5459" xr3:uid="{088E46DB-9895-4EA9-8F95-2577EE9622DB}" name="Column5450" dataDxfId="11075"/>
    <tableColumn id="5460" xr3:uid="{1BC0923D-ED76-4D0B-81C9-9A16E0D97365}" name="Column5451" dataDxfId="11074"/>
    <tableColumn id="5461" xr3:uid="{4BE36600-8F64-4A2A-97FA-99850BFB5B5B}" name="Column5452" dataDxfId="11073"/>
    <tableColumn id="5462" xr3:uid="{760EB6D7-E66B-4FE0-8273-45CCF30BA386}" name="Column5453" dataDxfId="11072"/>
    <tableColumn id="5463" xr3:uid="{535F00A0-614A-4440-9724-23B3733806AB}" name="Column5454" dataDxfId="11071"/>
    <tableColumn id="5464" xr3:uid="{E5C8851A-3948-4949-A4D8-8A38C4B2F2C5}" name="Column5455" dataDxfId="11070"/>
    <tableColumn id="5465" xr3:uid="{90F050BB-5891-4A31-9215-B24CD7D784D3}" name="Column5456" dataDxfId="11069"/>
    <tableColumn id="5466" xr3:uid="{5FCC2EE0-2978-44F0-AA8F-BFA1EA6D7943}" name="Column5457" dataDxfId="11068"/>
    <tableColumn id="5467" xr3:uid="{CF521C69-4536-4337-9692-BE86C3B7DF29}" name="Column5458" dataDxfId="11067"/>
    <tableColumn id="5468" xr3:uid="{3EE99D34-E135-437F-BB57-872DB5B45820}" name="Column5459" dataDxfId="11066"/>
    <tableColumn id="5469" xr3:uid="{95678414-0C96-4072-BE5E-4A716522F652}" name="Column5460" dataDxfId="11065"/>
    <tableColumn id="5470" xr3:uid="{FB5E1CB0-0CA9-47C0-BC7B-9FD86C7303EE}" name="Column5461" dataDxfId="11064"/>
    <tableColumn id="5471" xr3:uid="{96961B2B-151D-4DDD-9F7F-7212549664C7}" name="Column5462" dataDxfId="11063"/>
    <tableColumn id="5472" xr3:uid="{2A03CAF8-8567-4F8F-BD79-5D8B2BF08110}" name="Column5463" dataDxfId="11062"/>
    <tableColumn id="5473" xr3:uid="{D4757AE1-967D-4444-9E07-D1C8EB21A8B0}" name="Column5464" dataDxfId="11061"/>
    <tableColumn id="5474" xr3:uid="{26833D9E-A23D-43D4-92A4-E03813DE5132}" name="Column5465" dataDxfId="11060"/>
    <tableColumn id="5475" xr3:uid="{A678A307-523E-459E-8984-E181ED28C96A}" name="Column5466" dataDxfId="11059"/>
    <tableColumn id="5476" xr3:uid="{635FFF2C-0011-4519-80F6-3BA29664539A}" name="Column5467" dataDxfId="11058"/>
    <tableColumn id="5477" xr3:uid="{D8F2AA8E-88F0-48D4-AE26-E7FF1FD269EB}" name="Column5468" dataDxfId="11057"/>
    <tableColumn id="5478" xr3:uid="{FF86372F-D49D-493A-9A1F-D929828D626C}" name="Column5469" dataDxfId="11056"/>
    <tableColumn id="5479" xr3:uid="{61FFBB80-3972-483F-B6C3-73F73271FFCF}" name="Column5470" dataDxfId="11055"/>
    <tableColumn id="5480" xr3:uid="{884E1B99-4A92-4486-B4F9-A7D5C8347217}" name="Column5471" dataDxfId="11054"/>
    <tableColumn id="5481" xr3:uid="{6177E61C-AA59-4C14-BB85-DE5831481DF4}" name="Column5472" dataDxfId="11053"/>
    <tableColumn id="5482" xr3:uid="{6F1C3579-8A6B-41F7-98BC-53AC4A5A2B90}" name="Column5473" dataDxfId="11052"/>
    <tableColumn id="5483" xr3:uid="{B3489347-8F5A-466B-A275-8CF0ABDDC2E8}" name="Column5474" dataDxfId="11051"/>
    <tableColumn id="5484" xr3:uid="{38CF1C53-A849-4794-AC7A-F2382B05AD32}" name="Column5475" dataDxfId="11050"/>
    <tableColumn id="5485" xr3:uid="{2220BEFC-6F35-4259-B29A-716D6DEA1754}" name="Column5476" dataDxfId="11049"/>
    <tableColumn id="5486" xr3:uid="{FBF840EE-0AD1-4486-9C63-D1B5F81D1B76}" name="Column5477" dataDxfId="11048"/>
    <tableColumn id="5487" xr3:uid="{A31B4284-439A-4D4D-B009-A68505B91C93}" name="Column5478" dataDxfId="11047"/>
    <tableColumn id="5488" xr3:uid="{3A17B360-E1DF-4758-B4D8-407FE39AC8D6}" name="Column5479" dataDxfId="11046"/>
    <tableColumn id="5489" xr3:uid="{D014B5EB-C4E6-4E80-BE26-9B3D06E81942}" name="Column5480" dataDxfId="11045"/>
    <tableColumn id="5490" xr3:uid="{93B49344-5196-49C0-8004-614F7EB176D1}" name="Column5481" dataDxfId="11044"/>
    <tableColumn id="5491" xr3:uid="{31F3248A-F5F2-4BE8-8059-1323C5A8F96D}" name="Column5482" dataDxfId="11043"/>
    <tableColumn id="5492" xr3:uid="{42B25617-2359-49BD-9555-66BA64043065}" name="Column5483" dataDxfId="11042"/>
    <tableColumn id="5493" xr3:uid="{45B7667D-5360-4BA3-94A2-54E4B3867764}" name="Column5484" dataDxfId="11041"/>
    <tableColumn id="5494" xr3:uid="{0BF4B485-5DFA-4C64-8283-6DA15AA30737}" name="Column5485" dataDxfId="11040"/>
    <tableColumn id="5495" xr3:uid="{B029F944-5D35-40CE-9187-C8BC46E26D23}" name="Column5486" dataDxfId="11039"/>
    <tableColumn id="5496" xr3:uid="{F87E049B-CCCA-44FC-8083-AE4752CE5438}" name="Column5487" dataDxfId="11038"/>
    <tableColumn id="5497" xr3:uid="{8B7E2919-A93E-4CEA-A772-A0FE51437AE8}" name="Column5488" dataDxfId="11037"/>
    <tableColumn id="5498" xr3:uid="{38E5D33B-98A1-47F4-8F3B-699BBB7DC2D7}" name="Column5489" dataDxfId="11036"/>
    <tableColumn id="5499" xr3:uid="{DAF2BB72-42B4-4B56-804C-63CF69E9EF18}" name="Column5490" dataDxfId="11035"/>
    <tableColumn id="5500" xr3:uid="{87A07574-1704-4163-A6C9-43666134710A}" name="Column5491" dataDxfId="11034"/>
    <tableColumn id="5501" xr3:uid="{126FF167-3C1F-481E-9DB3-6F5934B87E06}" name="Column5492" dataDxfId="11033"/>
    <tableColumn id="5502" xr3:uid="{4E3C224A-54C4-4196-9CE7-78F45F9421AB}" name="Column5493" dataDxfId="11032"/>
    <tableColumn id="5503" xr3:uid="{7B40C322-1FAD-4DFE-BD29-2F77DC30524C}" name="Column5494" dataDxfId="11031"/>
    <tableColumn id="5504" xr3:uid="{A1DC9F83-92EB-4D3B-BF7C-72709DCB3978}" name="Column5495" dataDxfId="11030"/>
    <tableColumn id="5505" xr3:uid="{74D12B39-ACD0-4854-A93F-4E9CCBAC2AD2}" name="Column5496" dataDxfId="11029"/>
    <tableColumn id="5506" xr3:uid="{9E016EB4-A2B4-41A8-8B60-03DC76597001}" name="Column5497" dataDxfId="11028"/>
    <tableColumn id="5507" xr3:uid="{7AF27395-3D2D-4F68-996C-6C8F5AD86CD8}" name="Column5498" dataDxfId="11027"/>
    <tableColumn id="5508" xr3:uid="{8829728A-2B47-4A8A-B233-56028F5C4A14}" name="Column5499" dataDxfId="11026"/>
    <tableColumn id="5509" xr3:uid="{6E93C6EE-AEDF-41AA-A72D-CF7BFD6921E6}" name="Column5500" dataDxfId="11025"/>
    <tableColumn id="5510" xr3:uid="{C9E98FE7-5413-447C-AEB7-4F889E715DF0}" name="Column5501" dataDxfId="11024"/>
    <tableColumn id="5511" xr3:uid="{AD03142D-1C7C-4799-8355-67A2A66BBE91}" name="Column5502" dataDxfId="11023"/>
    <tableColumn id="5512" xr3:uid="{19514BA6-C9C3-40B2-AE73-2004D1574A35}" name="Column5503" dataDxfId="11022"/>
    <tableColumn id="5513" xr3:uid="{0A816C56-3E92-4974-B2C1-819A238E5B05}" name="Column5504" dataDxfId="11021"/>
    <tableColumn id="5514" xr3:uid="{392CFD6E-B4E3-4B29-A42D-ECBF7C86B4DC}" name="Column5505" dataDxfId="11020"/>
    <tableColumn id="5515" xr3:uid="{56867A9D-FA28-4D85-9DFD-82E73183161F}" name="Column5506" dataDxfId="11019"/>
    <tableColumn id="5516" xr3:uid="{74EF3C10-D28C-4F06-BAC6-49AC4976929F}" name="Column5507" dataDxfId="11018"/>
    <tableColumn id="5517" xr3:uid="{7EE87C0C-43A8-4AD8-A3EA-16552BD8135D}" name="Column5508" dataDxfId="11017"/>
    <tableColumn id="5518" xr3:uid="{12C67F23-2311-45A3-90A8-C61555D37C9D}" name="Column5509" dataDxfId="11016"/>
    <tableColumn id="5519" xr3:uid="{403BB7C6-2025-46BF-9092-87121024B61E}" name="Column5510" dataDxfId="11015"/>
    <tableColumn id="5520" xr3:uid="{49A9B136-4E9A-41C1-9262-F7876B49C600}" name="Column5511" dataDxfId="11014"/>
    <tableColumn id="5521" xr3:uid="{591A7FFA-EA9B-446A-AF22-320C5E642B3D}" name="Column5512" dataDxfId="11013"/>
    <tableColumn id="5522" xr3:uid="{40E6C979-EDFE-4C55-BD55-ED2B243E9D0D}" name="Column5513" dataDxfId="11012"/>
    <tableColumn id="5523" xr3:uid="{84981DDC-C718-43CA-8FFF-96491E40967D}" name="Column5514" dataDxfId="11011"/>
    <tableColumn id="5524" xr3:uid="{D6A5A482-9E5C-4216-A9D3-0EB200D06A53}" name="Column5515" dataDxfId="11010"/>
    <tableColumn id="5525" xr3:uid="{51E733B0-91F1-4D58-BF6D-8040210095EE}" name="Column5516" dataDxfId="11009"/>
    <tableColumn id="5526" xr3:uid="{9A09D87E-48A7-4E64-B18B-1F6E46C0D230}" name="Column5517" dataDxfId="11008"/>
    <tableColumn id="5527" xr3:uid="{A928EBFF-D00E-4098-8E3A-2A01A3150DF1}" name="Column5518" dataDxfId="11007"/>
    <tableColumn id="5528" xr3:uid="{B873E2B7-3599-4D30-AE00-03707F0C7DDC}" name="Column5519" dataDxfId="11006"/>
    <tableColumn id="5529" xr3:uid="{CEC1708C-3964-4DB9-B529-B93963F1837D}" name="Column5520" dataDxfId="11005"/>
    <tableColumn id="5530" xr3:uid="{60CEB304-A44F-467F-A270-63C076941B9C}" name="Column5521" dataDxfId="11004"/>
    <tableColumn id="5531" xr3:uid="{EEDC1ABA-6C43-4A96-B7E9-3A15512737D3}" name="Column5522" dataDxfId="11003"/>
    <tableColumn id="5532" xr3:uid="{17224208-6A18-4839-82AC-43634B11D5F2}" name="Column5523" dataDxfId="11002"/>
    <tableColumn id="5533" xr3:uid="{AD31AB56-11C8-4E1F-8062-A1296CC1C0F8}" name="Column5524" dataDxfId="11001"/>
    <tableColumn id="5534" xr3:uid="{985CF973-F1EC-4554-90AA-82757EC34C1C}" name="Column5525" dataDxfId="11000"/>
    <tableColumn id="5535" xr3:uid="{2B2B050A-D94A-4D92-9E74-3AD323E3FBC2}" name="Column5526" dataDxfId="10999"/>
    <tableColumn id="5536" xr3:uid="{C2B38694-64D1-4651-9F6F-4924EB6F0972}" name="Column5527" dataDxfId="10998"/>
    <tableColumn id="5537" xr3:uid="{E970FDA3-1CFC-4324-BE12-AB541289B2CA}" name="Column5528" dataDxfId="10997"/>
    <tableColumn id="5538" xr3:uid="{2226BA6A-2127-4DCA-92AA-7E3865707729}" name="Column5529" dataDxfId="10996"/>
    <tableColumn id="5539" xr3:uid="{E2487F13-1FE3-45C6-8998-37EBD485044B}" name="Column5530" dataDxfId="10995"/>
    <tableColumn id="5540" xr3:uid="{6B191BAC-3E4B-407D-9E75-BDC7628E91CF}" name="Column5531" dataDxfId="10994"/>
    <tableColumn id="5541" xr3:uid="{D26CBCF8-8784-4794-AEA9-0829C5BB4CCE}" name="Column5532" dataDxfId="10993"/>
    <tableColumn id="5542" xr3:uid="{F6DB0B4D-083C-421A-B84B-B3AE5707192E}" name="Column5533" dataDxfId="10992"/>
    <tableColumn id="5543" xr3:uid="{9305E4D5-D2CA-4A11-AC08-FD8E4C3F35CA}" name="Column5534" dataDxfId="10991"/>
    <tableColumn id="5544" xr3:uid="{C2E838EC-4C6C-4918-8114-055AC3008617}" name="Column5535" dataDxfId="10990"/>
    <tableColumn id="5545" xr3:uid="{105D0E47-DD43-4BD1-9CA2-E6B24961FA10}" name="Column5536" dataDxfId="10989"/>
    <tableColumn id="5546" xr3:uid="{F8095778-1620-4FAD-B23D-BE7BA7135C60}" name="Column5537" dataDxfId="10988"/>
    <tableColumn id="5547" xr3:uid="{D9E855E0-4D5C-49C2-9708-B779EEEC5617}" name="Column5538" dataDxfId="10987"/>
    <tableColumn id="5548" xr3:uid="{066DFD9A-3226-4015-8B32-863AE912E7F3}" name="Column5539" dataDxfId="10986"/>
    <tableColumn id="5549" xr3:uid="{688E55CC-508C-4391-B2C3-DC349C9D7C6A}" name="Column5540" dataDxfId="10985"/>
    <tableColumn id="5550" xr3:uid="{14C0EE35-8446-4956-989B-95C75634FC5A}" name="Column5541" dataDxfId="10984"/>
    <tableColumn id="5551" xr3:uid="{7789F5A7-7763-4304-A859-D622C545D94B}" name="Column5542" dataDxfId="10983"/>
    <tableColumn id="5552" xr3:uid="{DB875817-6968-4FD5-8388-42C549049342}" name="Column5543" dataDxfId="10982"/>
    <tableColumn id="5553" xr3:uid="{54937332-1C4C-4D5E-8396-1FB6BC8DE0AB}" name="Column5544" dataDxfId="10981"/>
    <tableColumn id="5554" xr3:uid="{A222DD2B-F728-4C39-8DD5-9095C8663F6F}" name="Column5545" dataDxfId="10980"/>
    <tableColumn id="5555" xr3:uid="{3F8E058F-6E98-418A-A898-B6A64BF787FF}" name="Column5546" dataDxfId="10979"/>
    <tableColumn id="5556" xr3:uid="{B830A74B-0725-4D21-A52B-3D5D4D409FC8}" name="Column5547" dataDxfId="10978"/>
    <tableColumn id="5557" xr3:uid="{BEC9B0A2-AA53-410A-ADC6-D41DE752EEEB}" name="Column5548" dataDxfId="10977"/>
    <tableColumn id="5558" xr3:uid="{F0239E4C-7E9D-427D-BFD3-EE0CA3857F74}" name="Column5549" dataDxfId="10976"/>
    <tableColumn id="5559" xr3:uid="{DC8CFD37-7A74-4174-88F3-64FECC420B13}" name="Column5550" dataDxfId="10975"/>
    <tableColumn id="5560" xr3:uid="{4C7879CF-B3DF-4EBD-9EAD-D36609E54C06}" name="Column5551" dataDxfId="10974"/>
    <tableColumn id="5561" xr3:uid="{57AAABAB-6D59-4FC0-B8D4-992F51E1A08F}" name="Column5552" dataDxfId="10973"/>
    <tableColumn id="5562" xr3:uid="{D50B8DDC-0191-4172-964E-518B6F566D34}" name="Column5553" dataDxfId="10972"/>
    <tableColumn id="5563" xr3:uid="{6C14EC7D-2DBD-4D4F-B313-C518783D5CD7}" name="Column5554" dataDxfId="10971"/>
    <tableColumn id="5564" xr3:uid="{353FCED4-D19F-4CD1-954A-38022C9774BA}" name="Column5555" dataDxfId="10970"/>
    <tableColumn id="5565" xr3:uid="{7EFF79D8-4B87-4FCD-8207-4622C4936C36}" name="Column5556" dataDxfId="10969"/>
    <tableColumn id="5566" xr3:uid="{89461C17-4E71-4A5A-997A-CB14924E74E5}" name="Column5557" dataDxfId="10968"/>
    <tableColumn id="5567" xr3:uid="{E61ADE53-34DA-4E17-95EF-118C35D59654}" name="Column5558" dataDxfId="10967"/>
    <tableColumn id="5568" xr3:uid="{99C4AED2-A296-4A28-8FC4-DA9B03E154D9}" name="Column5559" dataDxfId="10966"/>
    <tableColumn id="5569" xr3:uid="{33A4D844-4D6B-42ED-AFA3-401460BC1485}" name="Column5560" dataDxfId="10965"/>
    <tableColumn id="5570" xr3:uid="{B33CD072-E4AE-4C1C-B044-4B29A3574120}" name="Column5561" dataDxfId="10964"/>
    <tableColumn id="5571" xr3:uid="{1CB72C0F-33CE-4D41-9046-6960654F3745}" name="Column5562" dataDxfId="10963"/>
    <tableColumn id="5572" xr3:uid="{725BF870-2A55-4D4F-8FBC-C78AF0E04FE7}" name="Column5563" dataDxfId="10962"/>
    <tableColumn id="5573" xr3:uid="{49110DF9-1B69-4D8B-BB7B-5446C4C4BB5E}" name="Column5564" dataDxfId="10961"/>
    <tableColumn id="5574" xr3:uid="{D003A643-C1F7-455F-B7E0-200EA05E31C8}" name="Column5565" dataDxfId="10960"/>
    <tableColumn id="5575" xr3:uid="{711B16C1-3056-44AF-9D2D-39A83CCF7706}" name="Column5566" dataDxfId="10959"/>
    <tableColumn id="5576" xr3:uid="{65B9016D-6317-4723-AEA6-BC813FDDD9FD}" name="Column5567" dataDxfId="10958"/>
    <tableColumn id="5577" xr3:uid="{F3BD35F3-CD4C-4ACA-85C6-F0A86587B70A}" name="Column5568" dataDxfId="10957"/>
    <tableColumn id="5578" xr3:uid="{BA0D0F3A-EBFB-435B-8A2F-4BC03A8E6A74}" name="Column5569" dataDxfId="10956"/>
    <tableColumn id="5579" xr3:uid="{1ED018AE-740D-4FFF-8265-7C4364FA024F}" name="Column5570" dataDxfId="10955"/>
    <tableColumn id="5580" xr3:uid="{4E02BB46-1730-4FE3-BD5F-82D423375F3F}" name="Column5571" dataDxfId="10954"/>
    <tableColumn id="5581" xr3:uid="{CA39466E-B2C2-49AE-A7AA-695A86D62470}" name="Column5572" dataDxfId="10953"/>
    <tableColumn id="5582" xr3:uid="{99BBCCA5-CEAC-4706-868E-D03ECA584C68}" name="Column5573" dataDxfId="10952"/>
    <tableColumn id="5583" xr3:uid="{631CE4DA-B806-45FF-9B28-8A1DF9B98289}" name="Column5574" dataDxfId="10951"/>
    <tableColumn id="5584" xr3:uid="{DA750287-C598-4C3E-9746-CD8F413A6C4B}" name="Column5575" dataDxfId="10950"/>
    <tableColumn id="5585" xr3:uid="{9F76F64C-D2F0-489D-AD2F-33F975A50B0A}" name="Column5576" dataDxfId="10949"/>
    <tableColumn id="5586" xr3:uid="{3CB3FC25-91DA-42A5-A3F0-5B26D8713806}" name="Column5577" dataDxfId="10948"/>
    <tableColumn id="5587" xr3:uid="{3FD69F17-5781-4B8E-8A41-6A31DEDD3147}" name="Column5578" dataDxfId="10947"/>
    <tableColumn id="5588" xr3:uid="{5CCC28D9-64B2-4367-A6B7-9FBAD6370040}" name="Column5579" dataDxfId="10946"/>
    <tableColumn id="5589" xr3:uid="{A36284D8-F6BD-4534-8C00-9CD4697403F7}" name="Column5580" dataDxfId="10945"/>
    <tableColumn id="5590" xr3:uid="{A9747E39-9A71-4A3D-A3A3-F2A84F53EF50}" name="Column5581" dataDxfId="10944"/>
    <tableColumn id="5591" xr3:uid="{A04280F8-65F8-42C6-98EC-4E1F5C34E35D}" name="Column5582" dataDxfId="10943"/>
    <tableColumn id="5592" xr3:uid="{F6729245-C88A-40EA-A9F0-C8E49984209B}" name="Column5583" dataDxfId="10942"/>
    <tableColumn id="5593" xr3:uid="{4B2E3978-84E2-4E9C-A430-77DDF589EB2B}" name="Column5584" dataDxfId="10941"/>
    <tableColumn id="5594" xr3:uid="{CF0CC6FC-38DA-4DF1-9EDA-5378B8E3F8D8}" name="Column5585" dataDxfId="10940"/>
    <tableColumn id="5595" xr3:uid="{58CFA1F6-094F-4F46-80BE-D2DAC5BE8133}" name="Column5586" dataDxfId="10939"/>
    <tableColumn id="5596" xr3:uid="{ADF3158C-6F7F-4A37-A701-AB5DD64213DD}" name="Column5587" dataDxfId="10938"/>
    <tableColumn id="5597" xr3:uid="{A25BA6BE-D184-4625-815E-68B956BE8132}" name="Column5588" dataDxfId="10937"/>
    <tableColumn id="5598" xr3:uid="{00C71EFB-9BC1-4178-96D5-FAF5576BCE19}" name="Column5589" dataDxfId="10936"/>
    <tableColumn id="5599" xr3:uid="{09738AA1-E6DD-4334-8460-A8A57ADC6259}" name="Column5590" dataDxfId="10935"/>
    <tableColumn id="5600" xr3:uid="{26B40B0D-4C8B-4B67-BFEB-3769CF5BEF6C}" name="Column5591" dataDxfId="10934"/>
    <tableColumn id="5601" xr3:uid="{0D2A51C8-FFDB-4DEC-BDC3-3A0FA36F1B38}" name="Column5592" dataDxfId="10933"/>
    <tableColumn id="5602" xr3:uid="{6B7770E9-8060-4471-959B-0BE5AE7CC389}" name="Column5593" dataDxfId="10932"/>
    <tableColumn id="5603" xr3:uid="{E749571B-709A-4F23-83E4-6929DF8DBEE1}" name="Column5594" dataDxfId="10931"/>
    <tableColumn id="5604" xr3:uid="{988B83FA-AE58-4F03-AEA6-777837A9EBB7}" name="Column5595" dataDxfId="10930"/>
    <tableColumn id="5605" xr3:uid="{A0CA0C65-7CAC-48E9-9179-746B3B6EFE70}" name="Column5596" dataDxfId="10929"/>
    <tableColumn id="5606" xr3:uid="{021C4393-4187-48A5-907D-05CA5DD65F4C}" name="Column5597" dataDxfId="10928"/>
    <tableColumn id="5607" xr3:uid="{E67E18FF-30E3-46A3-B606-54280C5E9CE8}" name="Column5598" dataDxfId="10927"/>
    <tableColumn id="5608" xr3:uid="{DC042BF0-4BDF-405C-AD32-69A04D90124D}" name="Column5599" dataDxfId="10926"/>
    <tableColumn id="5609" xr3:uid="{F1520F70-8D8C-49B5-A879-118EB9EEC0BB}" name="Column5600" dataDxfId="10925"/>
    <tableColumn id="5610" xr3:uid="{14577819-20FB-4CEF-8257-C05C12BD4F72}" name="Column5601" dataDxfId="10924"/>
    <tableColumn id="5611" xr3:uid="{A19BE5BE-F8D1-4AEB-A057-7CD7AE6FFE06}" name="Column5602" dataDxfId="10923"/>
    <tableColumn id="5612" xr3:uid="{4A87B7AA-C0CA-403C-8E08-ED5B933DD8E9}" name="Column5603" dataDxfId="10922"/>
    <tableColumn id="5613" xr3:uid="{B7F3AD65-3165-4FFC-A4A7-368719E26FB7}" name="Column5604" dataDxfId="10921"/>
    <tableColumn id="5614" xr3:uid="{76426A44-6985-432B-8268-1714F7656E9C}" name="Column5605" dataDxfId="10920"/>
    <tableColumn id="5615" xr3:uid="{32346B1A-6577-4F7B-B108-2E4C494A6792}" name="Column5606" dataDxfId="10919"/>
    <tableColumn id="5616" xr3:uid="{AEC79D7F-7FA2-4D2F-9D72-302FBCF7243F}" name="Column5607" dataDxfId="10918"/>
    <tableColumn id="5617" xr3:uid="{36F8C1D3-EB96-4466-85E2-DF6FC6DF3B4A}" name="Column5608" dataDxfId="10917"/>
    <tableColumn id="5618" xr3:uid="{869B2331-D214-42D1-8A95-DBEC5F179EA8}" name="Column5609" dataDxfId="10916"/>
    <tableColumn id="5619" xr3:uid="{A2C93466-64B7-4C4A-9B57-4140A276C8B4}" name="Column5610" dataDxfId="10915"/>
    <tableColumn id="5620" xr3:uid="{9E07E5CC-C034-4B83-9B82-DDFFDC80449B}" name="Column5611" dataDxfId="10914"/>
    <tableColumn id="5621" xr3:uid="{092A03D2-3A39-42E2-90EF-8A8EFEA34C32}" name="Column5612" dataDxfId="10913"/>
    <tableColumn id="5622" xr3:uid="{CB448C21-2055-4676-9D72-D03F1E8634D1}" name="Column5613" dataDxfId="10912"/>
    <tableColumn id="5623" xr3:uid="{D1F6F095-4D8E-4368-8450-1185A117941D}" name="Column5614" dataDxfId="10911"/>
    <tableColumn id="5624" xr3:uid="{B34B2AC7-1762-4256-B246-E545A7F6ECDA}" name="Column5615" dataDxfId="10910"/>
    <tableColumn id="5625" xr3:uid="{2506AC59-19E8-44C9-819B-F8314D313530}" name="Column5616" dataDxfId="10909"/>
    <tableColumn id="5626" xr3:uid="{96E3299E-E1DF-4735-8272-D6548BC51C61}" name="Column5617" dataDxfId="10908"/>
    <tableColumn id="5627" xr3:uid="{CC0BECFC-BFEE-4518-804E-6EE53F9A82E7}" name="Column5618" dataDxfId="10907"/>
    <tableColumn id="5628" xr3:uid="{CC5B0A47-5BD9-4EB0-A867-4E693E7A1CD6}" name="Column5619" dataDxfId="10906"/>
    <tableColumn id="5629" xr3:uid="{92A81BDF-64C7-4752-BD43-66EA7FDE80D3}" name="Column5620" dataDxfId="10905"/>
    <tableColumn id="5630" xr3:uid="{B2D23537-9332-4A2E-99F7-DF523B01B9AF}" name="Column5621" dataDxfId="10904"/>
    <tableColumn id="5631" xr3:uid="{F1EC9E3D-A0A4-4A41-A726-2742C0F4B488}" name="Column5622" dataDxfId="10903"/>
    <tableColumn id="5632" xr3:uid="{BC8801DF-28F1-477C-B43A-6A411950DC22}" name="Column5623" dataDxfId="10902"/>
    <tableColumn id="5633" xr3:uid="{F3CF4711-4E03-45F9-8A54-B303D53F3B44}" name="Column5624" dataDxfId="10901"/>
    <tableColumn id="5634" xr3:uid="{45B26505-48BA-4363-8640-1626CF8025E4}" name="Column5625" dataDxfId="10900"/>
    <tableColumn id="5635" xr3:uid="{CADC9678-E490-402F-971C-B061EA78D7EA}" name="Column5626" dataDxfId="10899"/>
    <tableColumn id="5636" xr3:uid="{FB723D2C-5D07-4774-8714-D1D06079DFA2}" name="Column5627" dataDxfId="10898"/>
    <tableColumn id="5637" xr3:uid="{6063E7E6-DD71-4364-81BC-154B861E2828}" name="Column5628" dataDxfId="10897"/>
    <tableColumn id="5638" xr3:uid="{BABC8507-55B1-49DF-98B5-EB94573E6CA2}" name="Column5629" dataDxfId="10896"/>
    <tableColumn id="5639" xr3:uid="{0B345B92-FCB0-4532-B08B-45AC1F02F80C}" name="Column5630" dataDxfId="10895"/>
    <tableColumn id="5640" xr3:uid="{571FC2D5-29FC-4269-8A67-33DBB6B5DAB2}" name="Column5631" dataDxfId="10894"/>
    <tableColumn id="5641" xr3:uid="{DE2FE720-F97E-45C0-9E4C-576EEED979CE}" name="Column5632" dataDxfId="10893"/>
    <tableColumn id="5642" xr3:uid="{1564AB42-CF0D-477E-BA44-05B539E82236}" name="Column5633" dataDxfId="10892"/>
    <tableColumn id="5643" xr3:uid="{1AA9D0AF-4A3B-401A-83EE-E2FC37B776F8}" name="Column5634" dataDxfId="10891"/>
    <tableColumn id="5644" xr3:uid="{250B1C46-B5BA-44A3-887F-8436580BE7F2}" name="Column5635" dataDxfId="10890"/>
    <tableColumn id="5645" xr3:uid="{8D06986E-41B8-43CF-8547-A649A4CAC45E}" name="Column5636" dataDxfId="10889"/>
    <tableColumn id="5646" xr3:uid="{1A909569-A7F9-4E59-BA70-F0EF44208C55}" name="Column5637" dataDxfId="10888"/>
    <tableColumn id="5647" xr3:uid="{AAD80F6F-DD97-48FF-8927-4623BE7D4624}" name="Column5638" dataDxfId="10887"/>
    <tableColumn id="5648" xr3:uid="{E28F7512-E628-41DC-88D4-905DFD6FB44E}" name="Column5639" dataDxfId="10886"/>
    <tableColumn id="5649" xr3:uid="{A75F3913-75F6-47EC-87A7-140581BFC78D}" name="Column5640" dataDxfId="10885"/>
    <tableColumn id="5650" xr3:uid="{E4B63477-F8B1-489C-8BDB-7EE311A48AFB}" name="Column5641" dataDxfId="10884"/>
    <tableColumn id="5651" xr3:uid="{478D4670-360F-4022-9FDE-89A41ED24077}" name="Column5642" dataDxfId="10883"/>
    <tableColumn id="5652" xr3:uid="{EFC2DFB9-9458-477A-9948-EF869AE600E8}" name="Column5643" dataDxfId="10882"/>
    <tableColumn id="5653" xr3:uid="{C2FCC564-207A-4707-A36D-F012D378A376}" name="Column5644" dataDxfId="10881"/>
    <tableColumn id="5654" xr3:uid="{925CB491-0E07-454D-BDC8-B541C511D05E}" name="Column5645" dataDxfId="10880"/>
    <tableColumn id="5655" xr3:uid="{EBEC2541-8291-41B5-B181-5C6AB2877925}" name="Column5646" dataDxfId="10879"/>
    <tableColumn id="5656" xr3:uid="{9CA75B1A-A460-463B-9F05-89B590BC3756}" name="Column5647" dataDxfId="10878"/>
    <tableColumn id="5657" xr3:uid="{D011A22D-465D-4BD7-B52C-6B0BECA1D18C}" name="Column5648" dataDxfId="10877"/>
    <tableColumn id="5658" xr3:uid="{91A43407-0327-4B6D-97E7-99BDA185699A}" name="Column5649" dataDxfId="10876"/>
    <tableColumn id="5659" xr3:uid="{761571C1-90CD-4543-8892-FAC483A8DD04}" name="Column5650" dataDxfId="10875"/>
    <tableColumn id="5660" xr3:uid="{CCE41538-1758-4999-83FB-37D434DFB905}" name="Column5651" dataDxfId="10874"/>
    <tableColumn id="5661" xr3:uid="{8CAD5601-1A59-4E65-A06A-CBD3A4A108C2}" name="Column5652" dataDxfId="10873"/>
    <tableColumn id="5662" xr3:uid="{7A0CA775-D691-4F72-BFF6-00F182EFD9E5}" name="Column5653" dataDxfId="10872"/>
    <tableColumn id="5663" xr3:uid="{D31627AE-B107-4F91-94FE-7C398D510F40}" name="Column5654" dataDxfId="10871"/>
    <tableColumn id="5664" xr3:uid="{51671411-3F7B-411A-A8C0-906CBA14C7CB}" name="Column5655" dataDxfId="10870"/>
    <tableColumn id="5665" xr3:uid="{33049E58-32C2-489C-835F-C15FB7542A85}" name="Column5656" dataDxfId="10869"/>
    <tableColumn id="5666" xr3:uid="{DE4221B7-B865-4357-A47F-6734F3B1F17F}" name="Column5657" dataDxfId="10868"/>
    <tableColumn id="5667" xr3:uid="{8AEF6C4C-2268-48E8-AE15-0646D79D8397}" name="Column5658" dataDxfId="10867"/>
    <tableColumn id="5668" xr3:uid="{110152B5-46FF-4716-B4BD-FD67FAC7CD00}" name="Column5659" dataDxfId="10866"/>
    <tableColumn id="5669" xr3:uid="{B0C2C5AC-6A96-4868-B7AB-164C300DAAD8}" name="Column5660" dataDxfId="10865"/>
    <tableColumn id="5670" xr3:uid="{26CC6CD3-A284-4C2F-8701-252E2796BB48}" name="Column5661" dataDxfId="10864"/>
    <tableColumn id="5671" xr3:uid="{A4376DF2-C309-4BAF-A20D-750B75956BEF}" name="Column5662" dataDxfId="10863"/>
    <tableColumn id="5672" xr3:uid="{9C1EAB43-0B39-46A6-95FC-691F21053771}" name="Column5663" dataDxfId="10862"/>
    <tableColumn id="5673" xr3:uid="{90AD7463-5785-4EFB-B59E-6510415C9ACD}" name="Column5664" dataDxfId="10861"/>
    <tableColumn id="5674" xr3:uid="{3F66CB4D-7FFF-4D0F-81B7-8FE2D576B36F}" name="Column5665" dataDxfId="10860"/>
    <tableColumn id="5675" xr3:uid="{E62C1148-FE99-43B3-91E4-4E306F2FCEC9}" name="Column5666" dataDxfId="10859"/>
    <tableColumn id="5676" xr3:uid="{DF4EBC77-498B-473C-BE8E-FFE46CC7E1D9}" name="Column5667" dataDxfId="10858"/>
    <tableColumn id="5677" xr3:uid="{7D7390DE-4FF2-4D71-BF15-FE6C13D98C66}" name="Column5668" dataDxfId="10857"/>
    <tableColumn id="5678" xr3:uid="{E29B864A-3178-491E-A130-341DA3F55B95}" name="Column5669" dataDxfId="10856"/>
    <tableColumn id="5679" xr3:uid="{52C31BF9-0D64-4197-9518-2456AD720B25}" name="Column5670" dataDxfId="10855"/>
    <tableColumn id="5680" xr3:uid="{5EC2DB31-962A-4660-990D-A502AA9A1CBF}" name="Column5671" dataDxfId="10854"/>
    <tableColumn id="5681" xr3:uid="{F30D29CD-336C-4DBE-A279-74031570A002}" name="Column5672" dataDxfId="10853"/>
    <tableColumn id="5682" xr3:uid="{E3116ED9-A994-42B5-A6B5-D1CEEF436E54}" name="Column5673" dataDxfId="10852"/>
    <tableColumn id="5683" xr3:uid="{2C69F776-0CF9-422A-8619-34882ABE5653}" name="Column5674" dataDxfId="10851"/>
    <tableColumn id="5684" xr3:uid="{F2EF1AA9-4A8F-4824-B728-0160DAF0AE9F}" name="Column5675" dataDxfId="10850"/>
    <tableColumn id="5685" xr3:uid="{9747F0C1-1856-4CE1-AB17-C050DB045A18}" name="Column5676" dataDxfId="10849"/>
    <tableColumn id="5686" xr3:uid="{7F522C0B-755B-48F6-8020-5EF664EEF402}" name="Column5677" dataDxfId="10848"/>
    <tableColumn id="5687" xr3:uid="{C5CD33A0-1E3F-4568-9F08-F35172FF049E}" name="Column5678" dataDxfId="10847"/>
    <tableColumn id="5688" xr3:uid="{E349C0EC-82ED-4C78-9266-6D5BFB2DEBD7}" name="Column5679" dataDxfId="10846"/>
    <tableColumn id="5689" xr3:uid="{FBD7407B-870F-406A-A975-DBBA3610B1DB}" name="Column5680" dataDxfId="10845"/>
    <tableColumn id="5690" xr3:uid="{F4B7F3C6-0B69-480F-8AD3-B0CDEFB732E9}" name="Column5681" dataDxfId="10844"/>
    <tableColumn id="5691" xr3:uid="{56965387-9526-46E3-84BB-A4AEC460669F}" name="Column5682" dataDxfId="10843"/>
    <tableColumn id="5692" xr3:uid="{4C00AF6F-E913-4C63-96EF-B8F43254101B}" name="Column5683" dataDxfId="10842"/>
    <tableColumn id="5693" xr3:uid="{337DF5F5-AC34-414D-81E4-AC1880DDEE85}" name="Column5684" dataDxfId="10841"/>
    <tableColumn id="5694" xr3:uid="{1CEBA688-1014-46C6-A7A0-CA7E23E064D5}" name="Column5685" dataDxfId="10840"/>
    <tableColumn id="5695" xr3:uid="{4B4DF244-CDE8-4B65-9325-602F4C3BF9DE}" name="Column5686" dataDxfId="10839"/>
    <tableColumn id="5696" xr3:uid="{D273355D-BA82-439C-8439-85DC9EBDF734}" name="Column5687" dataDxfId="10838"/>
    <tableColumn id="5697" xr3:uid="{7024A4C0-5348-4626-AFD5-5A63B0239C91}" name="Column5688" dataDxfId="10837"/>
    <tableColumn id="5698" xr3:uid="{388B1189-DB16-468A-979D-534AAA3C9E5E}" name="Column5689" dataDxfId="10836"/>
    <tableColumn id="5699" xr3:uid="{A7B73097-4AEA-4CE6-A1E9-E7AFB54B8646}" name="Column5690" dataDxfId="10835"/>
    <tableColumn id="5700" xr3:uid="{BC1FB276-99B9-4F17-8643-101E29F209CC}" name="Column5691" dataDxfId="10834"/>
    <tableColumn id="5701" xr3:uid="{19A9CC97-9B99-4CE2-8D35-259B470C2855}" name="Column5692" dataDxfId="10833"/>
    <tableColumn id="5702" xr3:uid="{152BA583-945E-4E11-A34B-CC6907FE172B}" name="Column5693" dataDxfId="10832"/>
    <tableColumn id="5703" xr3:uid="{44FF04E8-E660-4357-9662-519A508A6828}" name="Column5694" dataDxfId="10831"/>
    <tableColumn id="5704" xr3:uid="{E89A3DB4-6D18-4FEE-A135-CE691657A2F2}" name="Column5695" dataDxfId="10830"/>
    <tableColumn id="5705" xr3:uid="{BFA4B7BD-64CC-4639-98EB-2D544C2C4683}" name="Column5696" dataDxfId="10829"/>
    <tableColumn id="5706" xr3:uid="{5EB14393-93F1-47FB-9A87-8231DE4FF8B3}" name="Column5697" dataDxfId="10828"/>
    <tableColumn id="5707" xr3:uid="{07368F8D-F2D6-4DCB-8BD5-3BDFD51BD470}" name="Column5698" dataDxfId="10827"/>
    <tableColumn id="5708" xr3:uid="{2976241B-A2B7-4CC9-88C2-F7C328FB4013}" name="Column5699" dataDxfId="10826"/>
    <tableColumn id="5709" xr3:uid="{95EA6B1C-B2DB-46BE-8812-D8FBFB2291D9}" name="Column5700" dataDxfId="10825"/>
    <tableColumn id="5710" xr3:uid="{4E194AAB-D3E2-4C1C-A2CC-545C433DB1AF}" name="Column5701" dataDxfId="10824"/>
    <tableColumn id="5711" xr3:uid="{058CFCE0-657C-48B8-8FFC-621015C18BF5}" name="Column5702" dataDxfId="10823"/>
    <tableColumn id="5712" xr3:uid="{8A3D6F70-97E8-4C38-AA35-CAFA155E1F2E}" name="Column5703" dataDxfId="10822"/>
    <tableColumn id="5713" xr3:uid="{6F59D6E4-B5D4-4A60-A82B-52CC9BB286A6}" name="Column5704" dataDxfId="10821"/>
    <tableColumn id="5714" xr3:uid="{276FB4B4-C47A-47E7-A045-685424AC7386}" name="Column5705" dataDxfId="10820"/>
    <tableColumn id="5715" xr3:uid="{60FCC202-7819-4DFB-8463-92F8AE0FE6DB}" name="Column5706" dataDxfId="10819"/>
    <tableColumn id="5716" xr3:uid="{D318206B-1D5E-4E07-9F0B-F7A88EFD3CBD}" name="Column5707" dataDxfId="10818"/>
    <tableColumn id="5717" xr3:uid="{624060AC-3696-4D73-93B5-05FDFDC0820F}" name="Column5708" dataDxfId="10817"/>
    <tableColumn id="5718" xr3:uid="{E4283636-E50C-4CF6-B935-07A23C78620C}" name="Column5709" dataDxfId="10816"/>
    <tableColumn id="5719" xr3:uid="{609AC91D-F25A-4E3E-B442-B82C267DD2B3}" name="Column5710" dataDxfId="10815"/>
    <tableColumn id="5720" xr3:uid="{385FFC7D-9B87-469A-8FCB-1448B2487BF9}" name="Column5711" dataDxfId="10814"/>
    <tableColumn id="5721" xr3:uid="{789CAFDC-D88A-46A1-825E-7E6BA4289865}" name="Column5712" dataDxfId="10813"/>
    <tableColumn id="5722" xr3:uid="{DADDBB42-B238-4946-A448-8A7C51C18888}" name="Column5713" dataDxfId="10812"/>
    <tableColumn id="5723" xr3:uid="{110B352B-32EB-4D99-B8B0-54AC70AD1C89}" name="Column5714" dataDxfId="10811"/>
    <tableColumn id="5724" xr3:uid="{B1307FFC-2AA0-4D8A-8FD6-8516397C06AC}" name="Column5715" dataDxfId="10810"/>
    <tableColumn id="5725" xr3:uid="{39E7E40C-EB5B-40AD-A93D-A5AF81822118}" name="Column5716" dataDxfId="10809"/>
    <tableColumn id="5726" xr3:uid="{1AA89127-372C-4275-88E3-8FAAC3106402}" name="Column5717" dataDxfId="10808"/>
    <tableColumn id="5727" xr3:uid="{EEF27FA3-951A-41CA-8A9C-8423FB9389A1}" name="Column5718" dataDxfId="10807"/>
    <tableColumn id="5728" xr3:uid="{B7C7E51A-7E09-4E45-982E-75BB94E44B71}" name="Column5719" dataDxfId="10806"/>
    <tableColumn id="5729" xr3:uid="{3387F5C9-4131-4351-AFD3-6CCAE12C75CD}" name="Column5720" dataDxfId="10805"/>
    <tableColumn id="5730" xr3:uid="{EB837794-8041-4E48-B812-4D27F73668B8}" name="Column5721" dataDxfId="10804"/>
    <tableColumn id="5731" xr3:uid="{3D00B6CE-3C55-442C-BFFE-0D03AB0AD5DA}" name="Column5722" dataDxfId="10803"/>
    <tableColumn id="5732" xr3:uid="{EACB9619-B345-4EF0-9940-929C45906128}" name="Column5723" dataDxfId="10802"/>
    <tableColumn id="5733" xr3:uid="{538726F9-638E-46A0-A9D4-DD35B8244B15}" name="Column5724" dataDxfId="10801"/>
    <tableColumn id="5734" xr3:uid="{BCEA4CCB-D630-4D81-9CD5-95AC8B4705D3}" name="Column5725" dataDxfId="10800"/>
    <tableColumn id="5735" xr3:uid="{491899B2-28FD-4D2F-97A2-3F372F67BA2C}" name="Column5726" dataDxfId="10799"/>
    <tableColumn id="5736" xr3:uid="{513771ED-515F-447A-A3E3-82B838158D11}" name="Column5727" dataDxfId="10798"/>
    <tableColumn id="5737" xr3:uid="{D1234AF9-3FCA-4D2F-986C-12E0D43A9D60}" name="Column5728" dataDxfId="10797"/>
    <tableColumn id="5738" xr3:uid="{21CE97B4-5099-4716-B916-553F42A1A86C}" name="Column5729" dataDxfId="10796"/>
    <tableColumn id="5739" xr3:uid="{3E98C901-94CE-4404-A5B5-1411523E6FAC}" name="Column5730" dataDxfId="10795"/>
    <tableColumn id="5740" xr3:uid="{4E7DDB2E-8574-4992-AEB6-5E0BC669D797}" name="Column5731" dataDxfId="10794"/>
    <tableColumn id="5741" xr3:uid="{66F9826E-23D5-4F1C-8083-FDD7E8C789D8}" name="Column5732" dataDxfId="10793"/>
    <tableColumn id="5742" xr3:uid="{CC931639-6FDF-4212-82ED-1F9C9CD0528C}" name="Column5733" dataDxfId="10792"/>
    <tableColumn id="5743" xr3:uid="{D6A543E5-07E6-40A5-AC97-C70E76D52CC2}" name="Column5734" dataDxfId="10791"/>
    <tableColumn id="5744" xr3:uid="{0AFEDAF7-5784-4322-9AB5-A7959F6B31B3}" name="Column5735" dataDxfId="10790"/>
    <tableColumn id="5745" xr3:uid="{932F1216-2445-465F-9AC3-763ACE18E124}" name="Column5736" dataDxfId="10789"/>
    <tableColumn id="5746" xr3:uid="{6319ECFF-03C1-41DD-8DE8-16C6C94F5C52}" name="Column5737" dataDxfId="10788"/>
    <tableColumn id="5747" xr3:uid="{E0ECA299-A9A1-4846-A618-8099621BDEAA}" name="Column5738" dataDxfId="10787"/>
    <tableColumn id="5748" xr3:uid="{C1C0B088-BB93-4C7A-BA26-FBC349155445}" name="Column5739" dataDxfId="10786"/>
    <tableColumn id="5749" xr3:uid="{10502CD6-D713-4458-82D1-883A48360106}" name="Column5740" dataDxfId="10785"/>
    <tableColumn id="5750" xr3:uid="{4A96A743-108C-4604-8EA8-29FA50EF6440}" name="Column5741" dataDxfId="10784"/>
    <tableColumn id="5751" xr3:uid="{B670C808-CF6C-4C56-AFF8-38209E66E40B}" name="Column5742" dataDxfId="10783"/>
    <tableColumn id="5752" xr3:uid="{35AEC810-DEE4-477A-88C4-7BE76C8EE615}" name="Column5743" dataDxfId="10782"/>
    <tableColumn id="5753" xr3:uid="{7D624777-413E-4A06-B2AF-C8910131ECCC}" name="Column5744" dataDxfId="10781"/>
    <tableColumn id="5754" xr3:uid="{267CBF84-C948-4790-8FE9-4978636698F2}" name="Column5745" dataDxfId="10780"/>
    <tableColumn id="5755" xr3:uid="{19C64FA4-C81A-47DE-920C-3D0F350688AF}" name="Column5746" dataDxfId="10779"/>
    <tableColumn id="5756" xr3:uid="{833D150F-6FE9-40F6-929C-12733224E26C}" name="Column5747" dataDxfId="10778"/>
    <tableColumn id="5757" xr3:uid="{7AC0905C-12A1-4C18-93EE-5B5C669988AC}" name="Column5748" dataDxfId="10777"/>
    <tableColumn id="5758" xr3:uid="{D111982F-D37C-4BBE-B74F-62C47997463A}" name="Column5749" dataDxfId="10776"/>
    <tableColumn id="5759" xr3:uid="{F1C44F09-C446-4F84-83E6-327011BD4BED}" name="Column5750" dataDxfId="10775"/>
    <tableColumn id="5760" xr3:uid="{3616DBE7-9703-4C49-A6B8-69E7D120113D}" name="Column5751" dataDxfId="10774"/>
    <tableColumn id="5761" xr3:uid="{36D36606-BEF8-4AAA-AEDE-1CCE3BC74D2E}" name="Column5752" dataDxfId="10773"/>
    <tableColumn id="5762" xr3:uid="{41D37515-4040-42D4-BABB-E177101BFD5A}" name="Column5753" dataDxfId="10772"/>
    <tableColumn id="5763" xr3:uid="{1D2BA096-E246-4984-9DD9-4C1F7441B6AB}" name="Column5754" dataDxfId="10771"/>
    <tableColumn id="5764" xr3:uid="{BD0501CC-ADA6-44C5-B52B-2625FD54023F}" name="Column5755" dataDxfId="10770"/>
    <tableColumn id="5765" xr3:uid="{A1E772E8-17AC-4413-B8C3-7A6242D6AA20}" name="Column5756" dataDxfId="10769"/>
    <tableColumn id="5766" xr3:uid="{52078636-48DA-4515-939C-9966C7FC3A78}" name="Column5757" dataDxfId="10768"/>
    <tableColumn id="5767" xr3:uid="{96BAD51D-722B-4582-9A88-C292E549820F}" name="Column5758" dataDxfId="10767"/>
    <tableColumn id="5768" xr3:uid="{1BC0B72E-91BE-440E-8DBB-7CA87D61D3BE}" name="Column5759" dataDxfId="10766"/>
    <tableColumn id="5769" xr3:uid="{A3833EBF-D115-4416-A0A5-C37D7DC45301}" name="Column5760" dataDxfId="10765"/>
    <tableColumn id="5770" xr3:uid="{E37AF775-DC38-43C7-8BF5-9E178CBD95C6}" name="Column5761" dataDxfId="10764"/>
    <tableColumn id="5771" xr3:uid="{E3F794E3-9646-4C7F-B337-CDBDFA0188F9}" name="Column5762" dataDxfId="10763"/>
    <tableColumn id="5772" xr3:uid="{CD854EFA-E69C-41BA-8AD0-8E648E74BC6F}" name="Column5763" dataDxfId="10762"/>
    <tableColumn id="5773" xr3:uid="{3F9354F1-C983-4376-AC2F-B26B9483BF2D}" name="Column5764" dataDxfId="10761"/>
    <tableColumn id="5774" xr3:uid="{1A19297A-6D16-4A69-BEE8-D5EF8387F789}" name="Column5765" dataDxfId="10760"/>
    <tableColumn id="5775" xr3:uid="{EFCEBBF3-DEC8-45D3-A180-79A117EAE90D}" name="Column5766" dataDxfId="10759"/>
    <tableColumn id="5776" xr3:uid="{102B0159-A882-4066-A1E6-0B6B828AEAAA}" name="Column5767" dataDxfId="10758"/>
    <tableColumn id="5777" xr3:uid="{BB2419FA-74DA-4DFA-9F89-6FCAA71480BD}" name="Column5768" dataDxfId="10757"/>
    <tableColumn id="5778" xr3:uid="{6B6BC4BE-52A9-4D07-99C6-F62EF4E72E7D}" name="Column5769" dataDxfId="10756"/>
    <tableColumn id="5779" xr3:uid="{3AE77F84-5C86-417D-9DC1-E7029FD65F62}" name="Column5770" dataDxfId="10755"/>
    <tableColumn id="5780" xr3:uid="{37579427-0081-41AA-A8A1-4515F6DC983C}" name="Column5771" dataDxfId="10754"/>
    <tableColumn id="5781" xr3:uid="{76683958-67D0-424F-8752-8F6B36EDCB0F}" name="Column5772" dataDxfId="10753"/>
    <tableColumn id="5782" xr3:uid="{91A8A2E1-9A1A-477C-8F37-35D9C7F8DAAF}" name="Column5773" dataDxfId="10752"/>
    <tableColumn id="5783" xr3:uid="{9E99CC26-44E3-4958-A8A1-B039DBF8DA58}" name="Column5774" dataDxfId="10751"/>
    <tableColumn id="5784" xr3:uid="{18F6BB5C-76C4-4835-8E22-FDC33FDB90F1}" name="Column5775" dataDxfId="10750"/>
    <tableColumn id="5785" xr3:uid="{79D89909-4440-4F47-A455-BFBF04396DE7}" name="Column5776" dataDxfId="10749"/>
    <tableColumn id="5786" xr3:uid="{B3FFE478-A52D-4EA6-905D-BD3D8E46EC4C}" name="Column5777" dataDxfId="10748"/>
    <tableColumn id="5787" xr3:uid="{97FCFC7E-509C-4E4C-9C47-430BA6A82746}" name="Column5778" dataDxfId="10747"/>
    <tableColumn id="5788" xr3:uid="{75903F68-75C9-4B5E-8930-571E9B33DF7E}" name="Column5779" dataDxfId="10746"/>
    <tableColumn id="5789" xr3:uid="{2944A887-CD28-49A8-A37A-B32F82247BE3}" name="Column5780" dataDxfId="10745"/>
    <tableColumn id="5790" xr3:uid="{11E0F8AA-D1B3-48F4-B1A3-9B2C32D008B6}" name="Column5781" dataDxfId="10744"/>
    <tableColumn id="5791" xr3:uid="{A32011AA-892D-45DD-8100-02CB5F352045}" name="Column5782" dataDxfId="10743"/>
    <tableColumn id="5792" xr3:uid="{D83BD237-1A14-45D0-8947-DCF50FEEE0B9}" name="Column5783" dataDxfId="10742"/>
    <tableColumn id="5793" xr3:uid="{7F4AB300-586E-40A8-811D-0A9FA3FCE263}" name="Column5784" dataDxfId="10741"/>
    <tableColumn id="5794" xr3:uid="{C9936866-7CDD-40A9-A29E-21D54FB5ACB2}" name="Column5785" dataDxfId="10740"/>
    <tableColumn id="5795" xr3:uid="{844B4989-B7AD-425E-B5C8-F5701D8D685A}" name="Column5786" dataDxfId="10739"/>
    <tableColumn id="5796" xr3:uid="{33F25ADC-DD6B-430C-A01D-203EC21432B6}" name="Column5787" dataDxfId="10738"/>
    <tableColumn id="5797" xr3:uid="{19DF4EEF-A4D9-43D6-9D51-28F7F3AA48ED}" name="Column5788" dataDxfId="10737"/>
    <tableColumn id="5798" xr3:uid="{792DBAE9-838C-42FA-86FD-0E612E8B95D3}" name="Column5789" dataDxfId="10736"/>
    <tableColumn id="5799" xr3:uid="{8D65528B-45B2-45C9-99BE-9FE07D4BD1AE}" name="Column5790" dataDxfId="10735"/>
    <tableColumn id="5800" xr3:uid="{4488F8B7-D867-43F8-9869-A22C912C7683}" name="Column5791" dataDxfId="10734"/>
    <tableColumn id="5801" xr3:uid="{8B5E79A7-9112-46A4-9C48-6480BCA91A1B}" name="Column5792" dataDxfId="10733"/>
    <tableColumn id="5802" xr3:uid="{039268A2-631C-4C01-8970-4EB7281BD2CA}" name="Column5793" dataDxfId="10732"/>
    <tableColumn id="5803" xr3:uid="{7D83368C-B318-45C0-9A6F-380ACDA472B6}" name="Column5794" dataDxfId="10731"/>
    <tableColumn id="5804" xr3:uid="{22688637-F857-479C-9B27-01583FCE9C86}" name="Column5795" dataDxfId="10730"/>
    <tableColumn id="5805" xr3:uid="{E07F9325-1561-40CB-94A0-42453592BB2B}" name="Column5796" dataDxfId="10729"/>
    <tableColumn id="5806" xr3:uid="{8EF27E43-7860-4858-BAA2-3BF7D7AAAF48}" name="Column5797" dataDxfId="10728"/>
    <tableColumn id="5807" xr3:uid="{DD2BCBA3-47D3-4035-A563-6EF667888939}" name="Column5798" dataDxfId="10727"/>
    <tableColumn id="5808" xr3:uid="{B50847CB-9E84-4B7E-951B-3AC5899FCDE4}" name="Column5799" dataDxfId="10726"/>
    <tableColumn id="5809" xr3:uid="{35A2957A-7103-4E78-9F45-7D53AE619ACC}" name="Column5800" dataDxfId="10725"/>
    <tableColumn id="5810" xr3:uid="{8EC6D5E2-F649-4CCD-B444-326F56E01B8E}" name="Column5801" dataDxfId="10724"/>
    <tableColumn id="5811" xr3:uid="{BA05B1E8-4FB0-4DF4-B3F7-55F6530E6FC0}" name="Column5802" dataDxfId="10723"/>
    <tableColumn id="5812" xr3:uid="{DABAC32B-D069-41F9-8523-34D45A030CBA}" name="Column5803" dataDxfId="10722"/>
    <tableColumn id="5813" xr3:uid="{9310CD4B-6094-40A1-ADC6-C7AC5DB3ABA0}" name="Column5804" dataDxfId="10721"/>
    <tableColumn id="5814" xr3:uid="{F6EEFEE2-C5DA-436F-972E-AF8CD604550E}" name="Column5805" dataDxfId="10720"/>
    <tableColumn id="5815" xr3:uid="{DE6DF264-15F6-40EB-9604-D864DAB0D4E0}" name="Column5806" dataDxfId="10719"/>
    <tableColumn id="5816" xr3:uid="{EE08FD67-59F5-46A0-BEBD-0BE7D801C248}" name="Column5807" dataDxfId="10718"/>
    <tableColumn id="5817" xr3:uid="{BC227023-CCC5-4EEC-B030-7FAC3C03F750}" name="Column5808" dataDxfId="10717"/>
    <tableColumn id="5818" xr3:uid="{20296E88-C5F2-41D1-9B9A-C0429DE19C44}" name="Column5809" dataDxfId="10716"/>
    <tableColumn id="5819" xr3:uid="{57AC5BDB-20CA-49AE-8979-F0D63FC2F7D5}" name="Column5810" dataDxfId="10715"/>
    <tableColumn id="5820" xr3:uid="{A9AF9B32-FC3D-4389-B582-7BF070A1D8A2}" name="Column5811" dataDxfId="10714"/>
    <tableColumn id="5821" xr3:uid="{56FBF50E-983E-4BB4-8CCC-4140040C0BD1}" name="Column5812" dataDxfId="10713"/>
    <tableColumn id="5822" xr3:uid="{C74624DA-165B-4116-8268-538E1ADE0B6C}" name="Column5813" dataDxfId="10712"/>
    <tableColumn id="5823" xr3:uid="{853378AD-5371-4310-8494-64C1154D8558}" name="Column5814" dataDxfId="10711"/>
    <tableColumn id="5824" xr3:uid="{E3E6D998-A365-47D3-837B-3004D6C2FDF0}" name="Column5815" dataDxfId="10710"/>
    <tableColumn id="5825" xr3:uid="{94279B06-488F-4675-BD74-70FD723AA639}" name="Column5816" dataDxfId="10709"/>
    <tableColumn id="5826" xr3:uid="{CAD32D1F-22EF-440E-B0D9-309D76CCAF13}" name="Column5817" dataDxfId="10708"/>
    <tableColumn id="5827" xr3:uid="{0E4CE0C3-1A3C-4039-BA9E-AEB3EFC21871}" name="Column5818" dataDxfId="10707"/>
    <tableColumn id="5828" xr3:uid="{CBF34052-D356-4497-8DC6-736235434EEE}" name="Column5819" dataDxfId="10706"/>
    <tableColumn id="5829" xr3:uid="{71A055CC-AFF4-4249-8289-45AD2274A8B9}" name="Column5820" dataDxfId="10705"/>
    <tableColumn id="5830" xr3:uid="{7E47C580-3BA4-42DA-B931-C93C71F86581}" name="Column5821" dataDxfId="10704"/>
    <tableColumn id="5831" xr3:uid="{181B34FB-3059-44AA-BFC1-755FD32BD1A0}" name="Column5822" dataDxfId="10703"/>
    <tableColumn id="5832" xr3:uid="{E47375F4-40F2-4B13-AA8C-10D719EABC9F}" name="Column5823" dataDxfId="10702"/>
    <tableColumn id="5833" xr3:uid="{484BCDE7-6C73-4BB6-963F-7AD1AB013751}" name="Column5824" dataDxfId="10701"/>
    <tableColumn id="5834" xr3:uid="{5B196A3E-1D56-4255-9FF1-5E5D38C24724}" name="Column5825" dataDxfId="10700"/>
    <tableColumn id="5835" xr3:uid="{DD2738F1-7830-4A06-978E-AF6CD8947E09}" name="Column5826" dataDxfId="10699"/>
    <tableColumn id="5836" xr3:uid="{3F143796-6499-49A0-BE2C-FDBC25932118}" name="Column5827" dataDxfId="10698"/>
    <tableColumn id="5837" xr3:uid="{47BDE7B8-0DE7-4CF8-B909-2317DFAFD344}" name="Column5828" dataDxfId="10697"/>
    <tableColumn id="5838" xr3:uid="{F2CDB84A-31F7-4F0F-8617-1C5C12A58872}" name="Column5829" dataDxfId="10696"/>
    <tableColumn id="5839" xr3:uid="{D3D2D46C-481E-437F-A2AF-82722A9CD855}" name="Column5830" dataDxfId="10695"/>
    <tableColumn id="5840" xr3:uid="{6ABE3249-CD2B-4384-8DFE-1F23DB9118A2}" name="Column5831" dataDxfId="10694"/>
    <tableColumn id="5841" xr3:uid="{58E5D010-21FF-4037-9386-36FEE5AC084E}" name="Column5832" dataDxfId="10693"/>
    <tableColumn id="5842" xr3:uid="{8D02C303-F46E-41E5-BF18-16409947936E}" name="Column5833" dataDxfId="10692"/>
    <tableColumn id="5843" xr3:uid="{4F2760E8-E7FE-4277-88DD-17F3FDC9B146}" name="Column5834" dataDxfId="10691"/>
    <tableColumn id="5844" xr3:uid="{BF98F336-3AA9-455F-9FA9-199AD19A3A1E}" name="Column5835" dataDxfId="10690"/>
    <tableColumn id="5845" xr3:uid="{6C437E56-BBB2-420E-ADAF-7E9807BCCC6B}" name="Column5836" dataDxfId="10689"/>
    <tableColumn id="5846" xr3:uid="{B9096908-53F9-49B7-A3C2-2B3D2DEB78AE}" name="Column5837" dataDxfId="10688"/>
    <tableColumn id="5847" xr3:uid="{04EF54A9-1A73-434D-B0B4-16392E9CE290}" name="Column5838" dataDxfId="10687"/>
    <tableColumn id="5848" xr3:uid="{C5E51E0E-B80A-4FBB-A315-A3AC987BCCF8}" name="Column5839" dataDxfId="10686"/>
    <tableColumn id="5849" xr3:uid="{E3EC313F-A4FA-475B-8A2B-625FC86C6657}" name="Column5840" dataDxfId="10685"/>
    <tableColumn id="5850" xr3:uid="{526EAE77-D534-4998-86E3-E3085BD0626D}" name="Column5841" dataDxfId="10684"/>
    <tableColumn id="5851" xr3:uid="{63CB612C-33DB-4DE2-81C9-2F495DEB9777}" name="Column5842" dataDxfId="10683"/>
    <tableColumn id="5852" xr3:uid="{60D784CC-969E-4B66-9425-C6C2E3418E31}" name="Column5843" dataDxfId="10682"/>
    <tableColumn id="5853" xr3:uid="{22414ABA-819E-4A1C-A9CD-38B7BDBB7495}" name="Column5844" dataDxfId="10681"/>
    <tableColumn id="5854" xr3:uid="{D1E44C15-D584-43DD-A119-93A45B2611B5}" name="Column5845" dataDxfId="10680"/>
    <tableColumn id="5855" xr3:uid="{26B27B15-9FD3-4A90-BAAF-80879FFD26CF}" name="Column5846" dataDxfId="10679"/>
    <tableColumn id="5856" xr3:uid="{FC3C09AD-E73A-4337-924E-FF75C9EF93F3}" name="Column5847" dataDxfId="10678"/>
    <tableColumn id="5857" xr3:uid="{90EAD4B6-4FDA-45A7-A5F7-8AF2235874DD}" name="Column5848" dataDxfId="10677"/>
    <tableColumn id="5858" xr3:uid="{9304EE53-E40A-4B1F-BAA9-787FD349461A}" name="Column5849" dataDxfId="10676"/>
    <tableColumn id="5859" xr3:uid="{D7395768-FABF-4EA5-830D-609A9D1F3E49}" name="Column5850" dataDxfId="10675"/>
    <tableColumn id="5860" xr3:uid="{F1ABD4D1-DCBF-4965-8651-9447D3C77B02}" name="Column5851" dataDxfId="10674"/>
    <tableColumn id="5861" xr3:uid="{2EE550BC-1EF4-46D2-8AC7-480AA8EC61AC}" name="Column5852" dataDxfId="10673"/>
    <tableColumn id="5862" xr3:uid="{FAB52804-17C0-49BD-9B90-82E4057D25DF}" name="Column5853" dataDxfId="10672"/>
    <tableColumn id="5863" xr3:uid="{5D0799D5-1689-4FD3-B400-FAD6EBF48BC5}" name="Column5854" dataDxfId="10671"/>
    <tableColumn id="5864" xr3:uid="{9899BC8A-B0E2-4B74-AE1F-1AFBBACD06D6}" name="Column5855" dataDxfId="10670"/>
    <tableColumn id="5865" xr3:uid="{476EFA9D-08E2-4B08-A3AB-961EBEED57A5}" name="Column5856" dataDxfId="10669"/>
    <tableColumn id="5866" xr3:uid="{97953262-B571-483B-BA0E-CE66CE27F42B}" name="Column5857" dataDxfId="10668"/>
    <tableColumn id="5867" xr3:uid="{205159A6-2FB1-4C7A-9FC5-DF21117BEA38}" name="Column5858" dataDxfId="10667"/>
    <tableColumn id="5868" xr3:uid="{D194591D-49FE-4679-BB3B-34DC44E2DB96}" name="Column5859" dataDxfId="10666"/>
    <tableColumn id="5869" xr3:uid="{3051626D-B2A6-4A59-8DFD-B0B4772202B2}" name="Column5860" dataDxfId="10665"/>
    <tableColumn id="5870" xr3:uid="{E2685D51-8E58-4D9E-B07F-C3679E5E90BC}" name="Column5861" dataDxfId="10664"/>
    <tableColumn id="5871" xr3:uid="{F117ECA1-C931-42D0-8338-88D289A574E0}" name="Column5862" dataDxfId="10663"/>
    <tableColumn id="5872" xr3:uid="{A5DA3FA7-5CF0-4233-87C2-897F4AEA5BA2}" name="Column5863" dataDxfId="10662"/>
    <tableColumn id="5873" xr3:uid="{80E4F3BB-187F-48D3-BC29-2C9D8C388B1C}" name="Column5864" dataDxfId="10661"/>
    <tableColumn id="5874" xr3:uid="{2D8A00CA-8E62-4E14-9EC7-5AD48CEF2D05}" name="Column5865" dataDxfId="10660"/>
    <tableColumn id="5875" xr3:uid="{AB6B4E35-4D01-4C15-9092-7DFC9B1D6656}" name="Column5866" dataDxfId="10659"/>
    <tableColumn id="5876" xr3:uid="{1C489418-9540-4FF4-89F7-0BBF941DB276}" name="Column5867" dataDxfId="10658"/>
    <tableColumn id="5877" xr3:uid="{2F51A840-4222-4772-A24A-46191BA48717}" name="Column5868" dataDxfId="10657"/>
    <tableColumn id="5878" xr3:uid="{7E20D657-4575-467D-9D16-6EAC28140635}" name="Column5869" dataDxfId="10656"/>
    <tableColumn id="5879" xr3:uid="{937F3FC3-9B5F-4D79-81C0-60EAA7733E21}" name="Column5870" dataDxfId="10655"/>
    <tableColumn id="5880" xr3:uid="{FB5FD293-3293-4CF4-8F98-DA79F5CC0C88}" name="Column5871" dataDxfId="10654"/>
    <tableColumn id="5881" xr3:uid="{544475B8-B3EB-4AF0-BB6C-36B38E93ED94}" name="Column5872" dataDxfId="10653"/>
    <tableColumn id="5882" xr3:uid="{18FAB5CA-D70A-46E5-B29F-A176AFAF46C7}" name="Column5873" dataDxfId="10652"/>
    <tableColumn id="5883" xr3:uid="{FB5B513C-409F-4B48-A6F5-B8F5D8C9E107}" name="Column5874" dataDxfId="10651"/>
    <tableColumn id="5884" xr3:uid="{722ED730-AADC-4686-AF5C-71891ABA5A39}" name="Column5875" dataDxfId="10650"/>
    <tableColumn id="5885" xr3:uid="{148A3DE4-0C9D-417D-8782-60048AE07594}" name="Column5876" dataDxfId="10649"/>
    <tableColumn id="5886" xr3:uid="{D2E494F9-7077-4068-BE50-B06D19B58649}" name="Column5877" dataDxfId="10648"/>
    <tableColumn id="5887" xr3:uid="{E4FB554A-6BFB-4041-89D4-7413EF057481}" name="Column5878" dataDxfId="10647"/>
    <tableColumn id="5888" xr3:uid="{FF8BAB4F-CE13-458E-B240-E0865F20CAC9}" name="Column5879" dataDxfId="10646"/>
    <tableColumn id="5889" xr3:uid="{3F06AFD8-C095-4904-9440-A4096927BE59}" name="Column5880" dataDxfId="10645"/>
    <tableColumn id="5890" xr3:uid="{0D3688F2-A7FE-413E-8B55-957A32A18384}" name="Column5881" dataDxfId="10644"/>
    <tableColumn id="5891" xr3:uid="{1520BE2C-872D-4AED-9457-D639A410BD55}" name="Column5882" dataDxfId="10643"/>
    <tableColumn id="5892" xr3:uid="{1B0A3EC6-AE1A-4554-9B0D-309670769B11}" name="Column5883" dataDxfId="10642"/>
    <tableColumn id="5893" xr3:uid="{60568750-66E3-4A78-9346-15FBA15EFA17}" name="Column5884" dataDxfId="10641"/>
    <tableColumn id="5894" xr3:uid="{9EA4E3E2-C942-49B1-8AF8-2B63CD27BEF4}" name="Column5885" dataDxfId="10640"/>
    <tableColumn id="5895" xr3:uid="{0107295B-6027-47EE-8CEE-6E7FD190D570}" name="Column5886" dataDxfId="10639"/>
    <tableColumn id="5896" xr3:uid="{E9D2AD6F-60D9-4BB8-9358-0E8DD53CA7DA}" name="Column5887" dataDxfId="10638"/>
    <tableColumn id="5897" xr3:uid="{B1FB1B86-60F8-49BE-981D-0434F97CBFE3}" name="Column5888" dataDxfId="10637"/>
    <tableColumn id="5898" xr3:uid="{53494C23-629B-4CC7-A64E-75B75313E3E1}" name="Column5889" dataDxfId="10636"/>
    <tableColumn id="5899" xr3:uid="{387C85BE-47D7-456D-8447-B3711E767D1F}" name="Column5890" dataDxfId="10635"/>
    <tableColumn id="5900" xr3:uid="{DEEAA35C-C6AE-4F8C-84DB-11BED013E074}" name="Column5891" dataDxfId="10634"/>
    <tableColumn id="5901" xr3:uid="{FE51BC94-F6D3-40B3-B79C-BC578D32513B}" name="Column5892" dataDxfId="10633"/>
    <tableColumn id="5902" xr3:uid="{2D61F563-D64B-4FE1-8429-C895F0F9A7FD}" name="Column5893" dataDxfId="10632"/>
    <tableColumn id="5903" xr3:uid="{0AB51BF2-F6AE-4B5F-A169-A3B86FEAA7D3}" name="Column5894" dataDxfId="10631"/>
    <tableColumn id="5904" xr3:uid="{285286E0-8B4F-434F-B0CD-E54455EE7F5A}" name="Column5895" dataDxfId="10630"/>
    <tableColumn id="5905" xr3:uid="{4EDFB5F7-958F-435D-80ED-79A1537ECD90}" name="Column5896" dataDxfId="10629"/>
    <tableColumn id="5906" xr3:uid="{39605B58-5EC3-43C5-86F1-48826D30A4A8}" name="Column5897" dataDxfId="10628"/>
    <tableColumn id="5907" xr3:uid="{CAE8583C-760F-4EDB-96DE-01F96B5DF63C}" name="Column5898" dataDxfId="10627"/>
    <tableColumn id="5908" xr3:uid="{2FCAFB7C-3A71-47B0-A345-B483C016D9A7}" name="Column5899" dataDxfId="10626"/>
    <tableColumn id="5909" xr3:uid="{9033EA1C-56DD-4C13-B7F2-28A8F3A6D49C}" name="Column5900" dataDxfId="10625"/>
    <tableColumn id="5910" xr3:uid="{A29F7DA2-588C-4122-90E1-27114E29F602}" name="Column5901" dataDxfId="10624"/>
    <tableColumn id="5911" xr3:uid="{AF95B2D7-102D-4AAF-9300-E9BFDF1E87D3}" name="Column5902" dataDxfId="10623"/>
    <tableColumn id="5912" xr3:uid="{DE56E779-FEBE-43CC-BE3D-1F67C2911D25}" name="Column5903" dataDxfId="10622"/>
    <tableColumn id="5913" xr3:uid="{0687420D-79C6-4383-9770-5A3867A0B33C}" name="Column5904" dataDxfId="10621"/>
    <tableColumn id="5914" xr3:uid="{D1C1EB19-CD12-49E5-B648-131B8E9B7B6A}" name="Column5905" dataDxfId="10620"/>
    <tableColumn id="5915" xr3:uid="{612E67A8-6BFF-4E91-BE8A-2437938C181A}" name="Column5906" dataDxfId="10619"/>
    <tableColumn id="5916" xr3:uid="{87CA96D0-54C7-4D37-80D9-EEF02D60A51A}" name="Column5907" dataDxfId="10618"/>
    <tableColumn id="5917" xr3:uid="{715C72BA-157E-4748-B125-59ECC035864D}" name="Column5908" dataDxfId="10617"/>
    <tableColumn id="5918" xr3:uid="{E02AEED9-E4DF-497F-B802-FE180B7654F8}" name="Column5909" dataDxfId="10616"/>
    <tableColumn id="5919" xr3:uid="{2A53DD5C-ACC9-4E2A-8C52-AB3854D31563}" name="Column5910" dataDxfId="10615"/>
    <tableColumn id="5920" xr3:uid="{5BDB8F62-F723-4C87-A824-A769E387B0F5}" name="Column5911" dataDxfId="10614"/>
    <tableColumn id="5921" xr3:uid="{2C04B6E6-4DC7-4E2C-971F-A74E5FDDA7CB}" name="Column5912" dataDxfId="10613"/>
    <tableColumn id="5922" xr3:uid="{E68380E9-00AE-4AEB-A63A-F8ECC61D2C97}" name="Column5913" dataDxfId="10612"/>
    <tableColumn id="5923" xr3:uid="{0B0D5C2D-228E-40CB-9487-8700F82A0A70}" name="Column5914" dataDxfId="10611"/>
    <tableColumn id="5924" xr3:uid="{59633519-2C7E-4E42-AEDB-4C3673F562CB}" name="Column5915" dataDxfId="10610"/>
    <tableColumn id="5925" xr3:uid="{CDF319E0-5C22-49C3-BB80-962CF23FEA55}" name="Column5916" dataDxfId="10609"/>
    <tableColumn id="5926" xr3:uid="{793445B5-7A51-4238-98DC-4D350EB19326}" name="Column5917" dataDxfId="10608"/>
    <tableColumn id="5927" xr3:uid="{4DF1AF39-B852-4341-A8E5-9EC95DA60C44}" name="Column5918" dataDxfId="10607"/>
    <tableColumn id="5928" xr3:uid="{FD6264CD-63F8-4158-A983-7EB266B9FCA7}" name="Column5919" dataDxfId="10606"/>
    <tableColumn id="5929" xr3:uid="{AF4CC7A0-59B4-4765-B5E0-CD3173D2A61D}" name="Column5920" dataDxfId="10605"/>
    <tableColumn id="5930" xr3:uid="{2F4E7874-44A7-491B-97B3-C75118E16292}" name="Column5921" dataDxfId="10604"/>
    <tableColumn id="5931" xr3:uid="{3A16FDD4-5E79-4E88-8BCF-401B81BB4297}" name="Column5922" dataDxfId="10603"/>
    <tableColumn id="5932" xr3:uid="{6BA5D2DE-BE50-474D-BFA3-CC817153C54B}" name="Column5923" dataDxfId="10602"/>
    <tableColumn id="5933" xr3:uid="{76E803EE-D098-4413-82F0-70AA9F541F0B}" name="Column5924" dataDxfId="10601"/>
    <tableColumn id="5934" xr3:uid="{27D6C606-3B98-4C2B-83D6-46E2B9A39265}" name="Column5925" dataDxfId="10600"/>
    <tableColumn id="5935" xr3:uid="{9EAAB32D-2A9C-4D42-B773-087C41E540C9}" name="Column5926" dataDxfId="10599"/>
    <tableColumn id="5936" xr3:uid="{30619E48-7C7E-456A-AD86-1129DFFC83A3}" name="Column5927" dataDxfId="10598"/>
    <tableColumn id="5937" xr3:uid="{0236C7CC-07D5-41E7-BFEE-2D12F7A0B44B}" name="Column5928" dataDxfId="10597"/>
    <tableColumn id="5938" xr3:uid="{61C4EB2E-3D66-4778-95D0-DD3ABFC1C2EE}" name="Column5929" dataDxfId="10596"/>
    <tableColumn id="5939" xr3:uid="{CF4FBDD1-1A30-408D-936F-2C0B3412482C}" name="Column5930" dataDxfId="10595"/>
    <tableColumn id="5940" xr3:uid="{71A67F26-27B6-4576-BCDF-56CECA39D1C1}" name="Column5931" dataDxfId="10594"/>
    <tableColumn id="5941" xr3:uid="{B57FE129-34FA-42A0-8BD6-992BF45EF1E1}" name="Column5932" dataDxfId="10593"/>
    <tableColumn id="5942" xr3:uid="{E5CC266E-5948-434E-9B66-2E0E95119DE6}" name="Column5933" dataDxfId="10592"/>
    <tableColumn id="5943" xr3:uid="{97F7752C-536D-40CC-98DF-6C6FBCCA1A59}" name="Column5934" dataDxfId="10591"/>
    <tableColumn id="5944" xr3:uid="{9E177B0F-B8E8-4B6A-A4D7-6B8B0D98F544}" name="Column5935" dataDxfId="10590"/>
    <tableColumn id="5945" xr3:uid="{19D71D56-3912-424C-B47C-E6E02560AB5B}" name="Column5936" dataDxfId="10589"/>
    <tableColumn id="5946" xr3:uid="{1141F6D0-2923-4265-B718-B38CEFDE4927}" name="Column5937" dataDxfId="10588"/>
    <tableColumn id="5947" xr3:uid="{1C195639-F190-457F-84A7-5DA9FD789D46}" name="Column5938" dataDxfId="10587"/>
    <tableColumn id="5948" xr3:uid="{8800A7BB-AB8B-43C5-A774-0845D985E3DD}" name="Column5939" dataDxfId="10586"/>
    <tableColumn id="5949" xr3:uid="{F14B8AC9-7D98-43C3-9DED-C00E3357313B}" name="Column5940" dataDxfId="10585"/>
    <tableColumn id="5950" xr3:uid="{0DD8794B-5778-40B3-BAC8-83C62FADCEB5}" name="Column5941" dataDxfId="10584"/>
    <tableColumn id="5951" xr3:uid="{FACF0CF3-15A4-434A-837E-C54BA770161E}" name="Column5942" dataDxfId="10583"/>
    <tableColumn id="5952" xr3:uid="{A6DECC95-7585-43C3-BD22-1F3A229B3C3E}" name="Column5943" dataDxfId="10582"/>
    <tableColumn id="5953" xr3:uid="{5E206300-32CA-4CD4-90D1-3432DCA1AB40}" name="Column5944" dataDxfId="10581"/>
    <tableColumn id="5954" xr3:uid="{84CCBF22-E752-4EB4-861A-E7038F66E842}" name="Column5945" dataDxfId="10580"/>
    <tableColumn id="5955" xr3:uid="{037CE1BC-406A-4527-A71C-EBCA5729240A}" name="Column5946" dataDxfId="10579"/>
    <tableColumn id="5956" xr3:uid="{D05ACC10-8B84-4B7A-B544-97107A648BED}" name="Column5947" dataDxfId="10578"/>
    <tableColumn id="5957" xr3:uid="{C99C042A-F44C-4C8B-9AEB-960DE723E27D}" name="Column5948" dataDxfId="10577"/>
    <tableColumn id="5958" xr3:uid="{70631F11-7477-4A9B-AC10-B8AAC765DEA3}" name="Column5949" dataDxfId="10576"/>
    <tableColumn id="5959" xr3:uid="{7891F0B5-B595-4427-AF26-402A0CC80597}" name="Column5950" dataDxfId="10575"/>
    <tableColumn id="5960" xr3:uid="{5398A65F-1791-4CB8-9AC3-054AC42C4BED}" name="Column5951" dataDxfId="10574"/>
    <tableColumn id="5961" xr3:uid="{B554D1B0-EDFA-44F5-A3EB-B7CA3707067C}" name="Column5952" dataDxfId="10573"/>
    <tableColumn id="5962" xr3:uid="{5EA5AFD1-DF9C-41D3-8F29-5B58C02AD0A6}" name="Column5953" dataDxfId="10572"/>
    <tableColumn id="5963" xr3:uid="{59E9381A-36CE-4762-A53D-78E2D8713F62}" name="Column5954" dataDxfId="10571"/>
    <tableColumn id="5964" xr3:uid="{9B2F3266-6AD1-419D-A7CB-0219C7751C3B}" name="Column5955" dataDxfId="10570"/>
    <tableColumn id="5965" xr3:uid="{B2E8DD74-2242-4425-B267-DD6AC51680A2}" name="Column5956" dataDxfId="10569"/>
    <tableColumn id="5966" xr3:uid="{3288D42E-8330-4359-A66A-89A109FFD4A3}" name="Column5957" dataDxfId="10568"/>
    <tableColumn id="5967" xr3:uid="{8D1C56D9-0DCA-4622-BC5A-419474B98680}" name="Column5958" dataDxfId="10567"/>
    <tableColumn id="5968" xr3:uid="{0C3F1D39-133C-4D39-828B-F654E5ED6A14}" name="Column5959" dataDxfId="10566"/>
    <tableColumn id="5969" xr3:uid="{4F673346-6C86-497E-9F7D-17694E31ED7D}" name="Column5960" dataDxfId="10565"/>
    <tableColumn id="5970" xr3:uid="{A43F49E4-1F88-4B68-AA5F-D8065D8840D2}" name="Column5961" dataDxfId="10564"/>
    <tableColumn id="5971" xr3:uid="{11A74473-F675-4F4E-A6C6-445EC80FAFB6}" name="Column5962" dataDxfId="10563"/>
    <tableColumn id="5972" xr3:uid="{6466B607-8ABC-498D-853F-373750730037}" name="Column5963" dataDxfId="10562"/>
    <tableColumn id="5973" xr3:uid="{CC9E4ED0-0650-45F1-B5FD-642BBBAE9E73}" name="Column5964" dataDxfId="10561"/>
    <tableColumn id="5974" xr3:uid="{48A414FA-8C1B-41C6-B648-537BE56BF0B7}" name="Column5965" dataDxfId="10560"/>
    <tableColumn id="5975" xr3:uid="{4F395387-5D43-47EC-8D6C-001152692FDA}" name="Column5966" dataDxfId="10559"/>
    <tableColumn id="5976" xr3:uid="{54C70964-7425-46DC-8E83-8A6604D42D01}" name="Column5967" dataDxfId="10558"/>
    <tableColumn id="5977" xr3:uid="{9F93972E-1318-40BD-B0A6-EA57E7140AFE}" name="Column5968" dataDxfId="10557"/>
    <tableColumn id="5978" xr3:uid="{358FEEF7-5870-48FB-947A-27BDA91CCDC6}" name="Column5969" dataDxfId="10556"/>
    <tableColumn id="5979" xr3:uid="{917CBECB-AB97-45FB-B2F0-A63B21B8FA3B}" name="Column5970" dataDxfId="10555"/>
    <tableColumn id="5980" xr3:uid="{F321B95F-61F6-4643-9F14-ED67D31913C5}" name="Column5971" dataDxfId="10554"/>
    <tableColumn id="5981" xr3:uid="{241C1CBB-463B-4259-8514-B2B4C40DE2A0}" name="Column5972" dataDxfId="10553"/>
    <tableColumn id="5982" xr3:uid="{1383C80E-52F7-46C7-9DCE-318E1FEB9277}" name="Column5973" dataDxfId="10552"/>
    <tableColumn id="5983" xr3:uid="{DC2D2507-45FF-4569-A44A-F7AD3876AB0C}" name="Column5974" dataDxfId="10551"/>
    <tableColumn id="5984" xr3:uid="{727C6203-115F-4212-B74B-216773E344DB}" name="Column5975" dataDxfId="10550"/>
    <tableColumn id="5985" xr3:uid="{0D03B17F-78F0-4219-BB09-98F4B6BBC54D}" name="Column5976" dataDxfId="10549"/>
    <tableColumn id="5986" xr3:uid="{6C091294-4679-4D79-B663-7CA58145A0C2}" name="Column5977" dataDxfId="10548"/>
    <tableColumn id="5987" xr3:uid="{BD6D6D12-B634-4D6D-9409-A1B408A25F47}" name="Column5978" dataDxfId="10547"/>
    <tableColumn id="5988" xr3:uid="{A3ADE694-317B-4EAC-9774-C063F0EA27CB}" name="Column5979" dataDxfId="10546"/>
    <tableColumn id="5989" xr3:uid="{602751DC-34A1-4EC4-AF39-5B65E5D55B5F}" name="Column5980" dataDxfId="10545"/>
    <tableColumn id="5990" xr3:uid="{1B20827D-354B-439E-B125-680CB2D149F9}" name="Column5981" dataDxfId="10544"/>
    <tableColumn id="5991" xr3:uid="{463CD897-4BB1-43C2-936F-C956692CF201}" name="Column5982" dataDxfId="10543"/>
    <tableColumn id="5992" xr3:uid="{2CECD694-C191-4A55-927F-35A6538B3809}" name="Column5983" dataDxfId="10542"/>
    <tableColumn id="5993" xr3:uid="{9B54F57E-EFDC-478E-AE8B-1580955DE9C4}" name="Column5984" dataDxfId="10541"/>
    <tableColumn id="5994" xr3:uid="{3ACD43E9-D603-4B76-BE42-B623D9F23A7A}" name="Column5985" dataDxfId="10540"/>
    <tableColumn id="5995" xr3:uid="{A846B994-B8E9-4550-B402-0EDE1D366B45}" name="Column5986" dataDxfId="10539"/>
    <tableColumn id="5996" xr3:uid="{9BC3BF02-E533-4306-8CB7-88DD9D9314D6}" name="Column5987" dataDxfId="10538"/>
    <tableColumn id="5997" xr3:uid="{7D57FD12-309D-477C-8302-116225FDFB31}" name="Column5988" dataDxfId="10537"/>
    <tableColumn id="5998" xr3:uid="{9C1B176C-7FC7-495D-A1B4-F68ED50F1F5A}" name="Column5989" dataDxfId="10536"/>
    <tableColumn id="5999" xr3:uid="{75673497-8B43-401C-A3F2-7CBCBCC6AEA3}" name="Column5990" dataDxfId="10535"/>
    <tableColumn id="6000" xr3:uid="{8D629EC0-3CC3-4792-A4C3-13E85127BDD6}" name="Column5991" dataDxfId="10534"/>
    <tableColumn id="6001" xr3:uid="{052073F6-9C54-4E99-BFD7-D3F877B886CD}" name="Column5992" dataDxfId="10533"/>
    <tableColumn id="6002" xr3:uid="{9C07125A-C7B7-4AE9-AC1D-98865136717B}" name="Column5993" dataDxfId="10532"/>
    <tableColumn id="6003" xr3:uid="{E52B5699-87D6-4B39-8D8E-5D71B812CF78}" name="Column5994" dataDxfId="10531"/>
    <tableColumn id="6004" xr3:uid="{D170CD77-DF9F-4438-B201-435B81E44ED7}" name="Column5995" dataDxfId="10530"/>
    <tableColumn id="6005" xr3:uid="{B8991F37-16A4-4F6F-B66B-6F15339ED55E}" name="Column5996" dataDxfId="10529"/>
    <tableColumn id="6006" xr3:uid="{C4A1B32F-D69C-4CB7-805C-ECFDCF10213D}" name="Column5997" dataDxfId="10528"/>
    <tableColumn id="6007" xr3:uid="{19D2CED5-A06B-449F-8316-96A7CD12D604}" name="Column5998" dataDxfId="10527"/>
    <tableColumn id="6008" xr3:uid="{56D25A09-5CC2-43CE-88AB-D03BF8212921}" name="Column5999" dataDxfId="10526"/>
    <tableColumn id="6009" xr3:uid="{9C435E3B-A1A7-4C94-81CF-1FB907DEC71C}" name="Column6000" dataDxfId="10525"/>
    <tableColumn id="6010" xr3:uid="{C800A720-1998-416D-B1E4-089EBDC18C8E}" name="Column6001" dataDxfId="10524"/>
    <tableColumn id="6011" xr3:uid="{39B86E72-6325-4E2B-A3BD-6F5E3D5AF196}" name="Column6002" dataDxfId="10523"/>
    <tableColumn id="6012" xr3:uid="{3B062765-4A1F-4041-B9B0-692995D379D6}" name="Column6003" dataDxfId="10522"/>
    <tableColumn id="6013" xr3:uid="{FAD3A9FA-2C63-490C-BA35-AA37EF85BB46}" name="Column6004" dataDxfId="10521"/>
    <tableColumn id="6014" xr3:uid="{009ADAB6-7C70-4680-9560-240E12D54ECA}" name="Column6005" dataDxfId="10520"/>
    <tableColumn id="6015" xr3:uid="{B2C436EB-6334-45C6-955C-A7C2B81C54F9}" name="Column6006" dataDxfId="10519"/>
    <tableColumn id="6016" xr3:uid="{14FF89D9-9378-40BF-84EC-503704FC62D4}" name="Column6007" dataDxfId="10518"/>
    <tableColumn id="6017" xr3:uid="{FDE6A71E-0A04-4CE3-B3FB-4301782E45C2}" name="Column6008" dataDxfId="10517"/>
    <tableColumn id="6018" xr3:uid="{468A81A2-4693-49DB-A1F0-BBBE9D1F775F}" name="Column6009" dataDxfId="10516"/>
    <tableColumn id="6019" xr3:uid="{D930057F-52D3-41FB-A6C9-80B0CBCC39E0}" name="Column6010" dataDxfId="10515"/>
    <tableColumn id="6020" xr3:uid="{A1A201BA-5618-4706-AC15-58DA46D8333C}" name="Column6011" dataDxfId="10514"/>
    <tableColumn id="6021" xr3:uid="{C468952A-46FA-48DC-A933-1219911D0F4A}" name="Column6012" dataDxfId="10513"/>
    <tableColumn id="6022" xr3:uid="{A6537CB6-4DA3-4E50-BC4B-0C688AAB53F4}" name="Column6013" dataDxfId="10512"/>
    <tableColumn id="6023" xr3:uid="{C95B42A1-A2CA-4D73-9CEB-BA802547A4FA}" name="Column6014" dataDxfId="10511"/>
    <tableColumn id="6024" xr3:uid="{21D3BF4A-B3AF-4B83-B095-EB0F586932A0}" name="Column6015" dataDxfId="10510"/>
    <tableColumn id="6025" xr3:uid="{7D156F65-19F8-4C31-8C53-0F227F633615}" name="Column6016" dataDxfId="10509"/>
    <tableColumn id="6026" xr3:uid="{6FC85775-8529-407C-8C23-D539065658D6}" name="Column6017" dataDxfId="10508"/>
    <tableColumn id="6027" xr3:uid="{3B9C03AD-69EF-4A5F-9A2C-4145C9F1F645}" name="Column6018" dataDxfId="10507"/>
    <tableColumn id="6028" xr3:uid="{1E3EDD11-C56E-4A8F-903B-68B0F5456745}" name="Column6019" dataDxfId="10506"/>
    <tableColumn id="6029" xr3:uid="{A57EEBD9-5746-4898-B501-637260377F4D}" name="Column6020" dataDxfId="10505"/>
    <tableColumn id="6030" xr3:uid="{9D01E47A-E94E-444E-9D36-E5C5A72DC46C}" name="Column6021" dataDxfId="10504"/>
    <tableColumn id="6031" xr3:uid="{67A2371D-E9D5-4E37-A14F-FD00082389F2}" name="Column6022" dataDxfId="10503"/>
    <tableColumn id="6032" xr3:uid="{A9DC3EFB-4172-4202-A8E5-E7084CAA969F}" name="Column6023" dataDxfId="10502"/>
    <tableColumn id="6033" xr3:uid="{58EAC6AD-E7C2-41C2-84D1-515396003590}" name="Column6024" dataDxfId="10501"/>
    <tableColumn id="6034" xr3:uid="{0CC18B9E-5337-4159-A952-BFC8E2A532B8}" name="Column6025" dataDxfId="10500"/>
    <tableColumn id="6035" xr3:uid="{B3767FCB-AFF7-4D48-B929-5A5174EC90AF}" name="Column6026" dataDxfId="10499"/>
    <tableColumn id="6036" xr3:uid="{1AD1B103-191E-4C8B-B268-EA4CE91BFE69}" name="Column6027" dataDxfId="10498"/>
    <tableColumn id="6037" xr3:uid="{01FC6F57-8430-4716-A0FD-051E9755524E}" name="Column6028" dataDxfId="10497"/>
    <tableColumn id="6038" xr3:uid="{D761CBEF-4A12-49D1-8317-4846AEA8BFC2}" name="Column6029" dataDxfId="10496"/>
    <tableColumn id="6039" xr3:uid="{86AB7C1F-29C1-40A4-875B-00C4C9038D70}" name="Column6030" dataDxfId="10495"/>
    <tableColumn id="6040" xr3:uid="{22BA6A73-2994-44A3-ACD7-C2411C5B31CD}" name="Column6031" dataDxfId="10494"/>
    <tableColumn id="6041" xr3:uid="{F3FDB724-7B01-46ED-BEBA-B619C1E7A3AC}" name="Column6032" dataDxfId="10493"/>
    <tableColumn id="6042" xr3:uid="{0A0AC0AF-61E0-4A4E-9A17-6AC48CB0FFC1}" name="Column6033" dataDxfId="10492"/>
    <tableColumn id="6043" xr3:uid="{8D10A7ED-DEE0-449D-901C-78D957466364}" name="Column6034" dataDxfId="10491"/>
    <tableColumn id="6044" xr3:uid="{7AD49272-D373-433C-A3ED-99994E3F1E85}" name="Column6035" dataDxfId="10490"/>
    <tableColumn id="6045" xr3:uid="{2899B1A7-CF1F-49B5-8BE6-C781A8BE798C}" name="Column6036" dataDxfId="10489"/>
    <tableColumn id="6046" xr3:uid="{BD6DBD67-8916-4979-BC84-3DD34A39DF1E}" name="Column6037" dataDxfId="10488"/>
    <tableColumn id="6047" xr3:uid="{B4A6C7EE-6B10-4631-A33E-D02367BA8C41}" name="Column6038" dataDxfId="10487"/>
    <tableColumn id="6048" xr3:uid="{0FF000D7-9192-4BB6-A14A-B0BFBB4FA6D2}" name="Column6039" dataDxfId="10486"/>
    <tableColumn id="6049" xr3:uid="{3A3E9BA0-06D8-43E9-8520-DB8DC9664CA1}" name="Column6040" dataDxfId="10485"/>
    <tableColumn id="6050" xr3:uid="{90659EFB-ADD6-4746-8802-2A4D8C599DC9}" name="Column6041" dataDxfId="10484"/>
    <tableColumn id="6051" xr3:uid="{6668F252-06CB-4F9D-B76B-66025387368F}" name="Column6042" dataDxfId="10483"/>
    <tableColumn id="6052" xr3:uid="{AFFBB628-63B1-44F7-A9E6-B70877291C3B}" name="Column6043" dataDxfId="10482"/>
    <tableColumn id="6053" xr3:uid="{CD2D7DE2-51D8-41E7-BE92-8B8F932C739E}" name="Column6044" dataDxfId="10481"/>
    <tableColumn id="6054" xr3:uid="{823223CC-363A-48DA-995E-8117DCF9709C}" name="Column6045" dataDxfId="10480"/>
    <tableColumn id="6055" xr3:uid="{6029B6EA-D574-4904-BD2C-B3AF324150BF}" name="Column6046" dataDxfId="10479"/>
    <tableColumn id="6056" xr3:uid="{C96177C6-EA33-4C51-B300-ACCA4F7FC12E}" name="Column6047" dataDxfId="10478"/>
    <tableColumn id="6057" xr3:uid="{73B93654-3B55-4B86-967C-DA4475339DDF}" name="Column6048" dataDxfId="10477"/>
    <tableColumn id="6058" xr3:uid="{9944FF3B-F7F9-4C42-A569-E7FEA9FE82EE}" name="Column6049" dataDxfId="10476"/>
    <tableColumn id="6059" xr3:uid="{ED4771A6-93B3-426B-9ABC-C550D9C2C025}" name="Column6050" dataDxfId="10475"/>
    <tableColumn id="6060" xr3:uid="{030864A8-2990-4AD9-8AB2-23EA39A5A097}" name="Column6051" dataDxfId="10474"/>
    <tableColumn id="6061" xr3:uid="{144F976F-1D9F-4431-8AC3-006CAC55D97E}" name="Column6052" dataDxfId="10473"/>
    <tableColumn id="6062" xr3:uid="{DCF8F8B3-71C1-45EC-AAE3-621B7D718CF1}" name="Column6053" dataDxfId="10472"/>
    <tableColumn id="6063" xr3:uid="{FC15DBA0-74E6-4612-945A-15EE4BE64E13}" name="Column6054" dataDxfId="10471"/>
    <tableColumn id="6064" xr3:uid="{E01B5A4E-561D-4BF9-84E0-2E67C9DEE842}" name="Column6055" dataDxfId="10470"/>
    <tableColumn id="6065" xr3:uid="{D1C6BC12-DAEF-4855-912D-A4C8647D25C5}" name="Column6056" dataDxfId="10469"/>
    <tableColumn id="6066" xr3:uid="{802BEC26-BBE0-45E3-BAD1-69C7EBB1CE1C}" name="Column6057" dataDxfId="10468"/>
    <tableColumn id="6067" xr3:uid="{90FF51B4-D0CF-4BC3-B89A-86EF402D05BB}" name="Column6058" dataDxfId="10467"/>
    <tableColumn id="6068" xr3:uid="{0ECFFAFC-F849-4B7B-AFCA-0AA3730E8430}" name="Column6059" dataDxfId="10466"/>
    <tableColumn id="6069" xr3:uid="{7A1D4908-B0D2-4F20-A4C8-E38F842923CF}" name="Column6060" dataDxfId="10465"/>
    <tableColumn id="6070" xr3:uid="{870B76FE-6AE3-407C-A63E-1CB1C7146A68}" name="Column6061" dataDxfId="10464"/>
    <tableColumn id="6071" xr3:uid="{63EC0546-6E80-444E-86B1-7F857511F531}" name="Column6062" dataDxfId="10463"/>
    <tableColumn id="6072" xr3:uid="{A6ED66E3-9B84-4F1C-9490-68BE291B9AED}" name="Column6063" dataDxfId="10462"/>
    <tableColumn id="6073" xr3:uid="{607426DB-BBCD-4E4A-9936-F33BE8BC8D11}" name="Column6064" dataDxfId="10461"/>
    <tableColumn id="6074" xr3:uid="{88E25531-1213-4A8B-93AB-1B8A6603DC45}" name="Column6065" dataDxfId="10460"/>
    <tableColumn id="6075" xr3:uid="{B845E76C-373D-4181-A3D9-578B1D03FF4A}" name="Column6066" dataDxfId="10459"/>
    <tableColumn id="6076" xr3:uid="{15B00396-4300-42AB-888A-A159921024C1}" name="Column6067" dataDxfId="10458"/>
    <tableColumn id="6077" xr3:uid="{B2D13B18-3973-4B4F-9B3F-EFA66DBD682C}" name="Column6068" dataDxfId="10457"/>
    <tableColumn id="6078" xr3:uid="{FDB6375A-5716-44FF-8B28-07663496F6F8}" name="Column6069" dataDxfId="10456"/>
    <tableColumn id="6079" xr3:uid="{02DADE7B-70F3-4001-955F-EAFEAE14B5E6}" name="Column6070" dataDxfId="10455"/>
    <tableColumn id="6080" xr3:uid="{84B02A7D-4214-4554-85D7-2AC0E5D1DB44}" name="Column6071" dataDxfId="10454"/>
    <tableColumn id="6081" xr3:uid="{22ABFDFB-3932-48AC-8168-2D0C48E2E681}" name="Column6072" dataDxfId="10453"/>
    <tableColumn id="6082" xr3:uid="{85AA0AEB-E8BB-4BB6-AA74-8C1A4F21745E}" name="Column6073" dataDxfId="10452"/>
    <tableColumn id="6083" xr3:uid="{31C64477-39C2-4498-ACE2-BCC2FD3B8055}" name="Column6074" dataDxfId="10451"/>
    <tableColumn id="6084" xr3:uid="{308A88A3-3570-4E3B-8F41-BAFAE33B882E}" name="Column6075" dataDxfId="10450"/>
    <tableColumn id="6085" xr3:uid="{DEA32990-C6F8-44F4-BEB6-46E985C0F14D}" name="Column6076" dataDxfId="10449"/>
    <tableColumn id="6086" xr3:uid="{A967D0BD-90CB-4C0E-A4BC-A0AE3145D6A8}" name="Column6077" dataDxfId="10448"/>
    <tableColumn id="6087" xr3:uid="{572025E6-B15E-4925-8159-E3DC62848748}" name="Column6078" dataDxfId="10447"/>
    <tableColumn id="6088" xr3:uid="{A66EC49F-924D-4680-B07A-E18235A37D55}" name="Column6079" dataDxfId="10446"/>
    <tableColumn id="6089" xr3:uid="{DBF9FD6B-D320-4A5E-A37D-B824AA35C1CE}" name="Column6080" dataDxfId="10445"/>
    <tableColumn id="6090" xr3:uid="{5EE08B92-F668-4787-9F50-D30E7E5EBC0C}" name="Column6081" dataDxfId="10444"/>
    <tableColumn id="6091" xr3:uid="{D1AE62A7-9F8D-466F-BD2A-CCCCD1C3F92B}" name="Column6082" dataDxfId="10443"/>
    <tableColumn id="6092" xr3:uid="{7C732D35-F954-465A-9305-0DE3B9CCE68E}" name="Column6083" dataDxfId="10442"/>
    <tableColumn id="6093" xr3:uid="{99F950AC-38B3-45EA-AC35-8B9A2545BE09}" name="Column6084" dataDxfId="10441"/>
    <tableColumn id="6094" xr3:uid="{B135DA3C-6C99-4BEE-9B4B-7D890B62A204}" name="Column6085" dataDxfId="10440"/>
    <tableColumn id="6095" xr3:uid="{2391A914-F6FD-4D85-B6C1-A9208C31A20F}" name="Column6086" dataDxfId="10439"/>
    <tableColumn id="6096" xr3:uid="{1D15D741-0FF8-4700-8B69-692FE8E73A74}" name="Column6087" dataDxfId="10438"/>
    <tableColumn id="6097" xr3:uid="{48CC9EEB-F19E-4A7B-B7C4-3C20F06B81B8}" name="Column6088" dataDxfId="10437"/>
    <tableColumn id="6098" xr3:uid="{CB7C11F1-221B-476C-96C0-D0ED3D6DCD7B}" name="Column6089" dataDxfId="10436"/>
    <tableColumn id="6099" xr3:uid="{F14D1DAA-41B3-4AAB-AF08-CC95753A8BC8}" name="Column6090" dataDxfId="10435"/>
    <tableColumn id="6100" xr3:uid="{9E3F6FF5-90BE-4CBB-A7AF-6C1DAF337614}" name="Column6091" dataDxfId="10434"/>
    <tableColumn id="6101" xr3:uid="{D060772E-7BAD-4D63-8316-A43B885F9C87}" name="Column6092" dataDxfId="10433"/>
    <tableColumn id="6102" xr3:uid="{B89609A3-8D24-49A9-89D7-BBFDE1476469}" name="Column6093" dataDxfId="10432"/>
    <tableColumn id="6103" xr3:uid="{1CA281A2-5A0D-4C4D-A9AF-4738D529537F}" name="Column6094" dataDxfId="10431"/>
    <tableColumn id="6104" xr3:uid="{33CC249A-02FE-4ECD-948C-90F9F36CA598}" name="Column6095" dataDxfId="10430"/>
    <tableColumn id="6105" xr3:uid="{6B432021-573A-40E8-ABEC-1FF24085737D}" name="Column6096" dataDxfId="10429"/>
    <tableColumn id="6106" xr3:uid="{68BAFB3D-0914-4845-80AF-28B84DA98487}" name="Column6097" dataDxfId="10428"/>
    <tableColumn id="6107" xr3:uid="{B0C60EB0-F9AE-4B88-85AF-865C530A8E29}" name="Column6098" dataDxfId="10427"/>
    <tableColumn id="6108" xr3:uid="{280AC3C4-080D-4164-B9F1-B5A4DAEC6E12}" name="Column6099" dataDxfId="10426"/>
    <tableColumn id="6109" xr3:uid="{86280596-EA0A-4566-A8E9-60E1083ABF93}" name="Column6100" dataDxfId="10425"/>
    <tableColumn id="6110" xr3:uid="{69663FFA-ABFA-4BDC-9B52-BA18811F855C}" name="Column6101" dataDxfId="10424"/>
    <tableColumn id="6111" xr3:uid="{80BAAD56-4648-4B25-A623-64916EFA2478}" name="Column6102" dataDxfId="10423"/>
    <tableColumn id="6112" xr3:uid="{E59B999A-FAC0-47AF-88F2-781D9A7C6863}" name="Column6103" dataDxfId="10422"/>
    <tableColumn id="6113" xr3:uid="{3B92CBC6-A805-4559-9FB3-E3711455DBE8}" name="Column6104" dataDxfId="10421"/>
    <tableColumn id="6114" xr3:uid="{4A995482-2563-43C6-8B0F-5859C3D65A82}" name="Column6105" dataDxfId="10420"/>
    <tableColumn id="6115" xr3:uid="{717EAA94-BFF6-4DF2-889B-DA50176D1CEF}" name="Column6106" dataDxfId="10419"/>
    <tableColumn id="6116" xr3:uid="{AB87ACF9-5BF9-4E42-A5B6-5E31F499B2DF}" name="Column6107" dataDxfId="10418"/>
    <tableColumn id="6117" xr3:uid="{F5E7E21F-7048-4951-9497-714E46F2BC64}" name="Column6108" dataDxfId="10417"/>
    <tableColumn id="6118" xr3:uid="{08E31C23-FF1F-4FA8-BA64-F2FFE7365279}" name="Column6109" dataDxfId="10416"/>
    <tableColumn id="6119" xr3:uid="{591776A9-A279-4CCF-AD7C-6A2EF454E007}" name="Column6110" dataDxfId="10415"/>
    <tableColumn id="6120" xr3:uid="{7641A8E4-5481-4870-ADC3-9C890E59EB75}" name="Column6111" dataDxfId="10414"/>
    <tableColumn id="6121" xr3:uid="{9F04D088-89D7-4663-8F21-2332AF9E23EB}" name="Column6112" dataDxfId="10413"/>
    <tableColumn id="6122" xr3:uid="{65458D57-9192-4C95-BEFB-EC5E0232C5CA}" name="Column6113" dataDxfId="10412"/>
    <tableColumn id="6123" xr3:uid="{564B8B06-AA99-496C-A753-FF5D0FFF9E8E}" name="Column6114" dataDxfId="10411"/>
    <tableColumn id="6124" xr3:uid="{FFAC2BB2-4629-4600-A206-71622A283EFD}" name="Column6115" dataDxfId="10410"/>
    <tableColumn id="6125" xr3:uid="{DEE5ED52-AE71-4F3F-A601-26CE5E472785}" name="Column6116" dataDxfId="10409"/>
    <tableColumn id="6126" xr3:uid="{7C88CF3B-454F-4865-9EFB-A5EBDEC870EF}" name="Column6117" dataDxfId="10408"/>
    <tableColumn id="6127" xr3:uid="{B854B7AB-2E35-4225-8865-B0C0EF06BBC4}" name="Column6118" dataDxfId="10407"/>
    <tableColumn id="6128" xr3:uid="{34176985-A5BB-4D62-85B5-D8E2E0078F67}" name="Column6119" dataDxfId="10406"/>
    <tableColumn id="6129" xr3:uid="{37E16DFC-AA16-45EB-AC9A-9D7CD6A939C0}" name="Column6120" dataDxfId="10405"/>
    <tableColumn id="6130" xr3:uid="{9035E575-530F-4DBC-8D00-73BCF32E13B6}" name="Column6121" dataDxfId="10404"/>
    <tableColumn id="6131" xr3:uid="{19D6C09D-4847-4BED-8652-5F40986E0F94}" name="Column6122" dataDxfId="10403"/>
    <tableColumn id="6132" xr3:uid="{1BD73FBB-8B7E-4A2C-B9E2-950095BE8ED1}" name="Column6123" dataDxfId="10402"/>
    <tableColumn id="6133" xr3:uid="{4AD13935-C97E-4079-8709-5E4D016987A7}" name="Column6124" dataDxfId="10401"/>
    <tableColumn id="6134" xr3:uid="{701DF913-B046-45FC-95B0-54EEEF933E7A}" name="Column6125" dataDxfId="10400"/>
    <tableColumn id="6135" xr3:uid="{C6D1F30C-6B68-4B66-A506-CB80A3BC8E92}" name="Column6126" dataDxfId="10399"/>
    <tableColumn id="6136" xr3:uid="{7C73DD78-1F39-44ED-8D45-09DEBA550359}" name="Column6127" dataDxfId="10398"/>
    <tableColumn id="6137" xr3:uid="{DF5DF8A3-9C94-42F5-A332-4652A66895E8}" name="Column6128" dataDxfId="10397"/>
    <tableColumn id="6138" xr3:uid="{9BC8FB97-0524-4EC6-9AA0-621E5F5D7D8F}" name="Column6129" dataDxfId="10396"/>
    <tableColumn id="6139" xr3:uid="{FFF28B4A-E94F-4ECE-AA29-38DF4C1F5A4E}" name="Column6130" dataDxfId="10395"/>
    <tableColumn id="6140" xr3:uid="{9FA678E6-43D7-43AD-A36B-289EE91E6ED4}" name="Column6131" dataDxfId="10394"/>
    <tableColumn id="6141" xr3:uid="{47B57CD5-9FA9-40FA-A376-8C27B0D14307}" name="Column6132" dataDxfId="10393"/>
    <tableColumn id="6142" xr3:uid="{E78065DB-3444-4FA2-9138-88A0663B27A7}" name="Column6133" dataDxfId="10392"/>
    <tableColumn id="6143" xr3:uid="{66D04277-5BC8-4BD6-96CB-D5DD94CECEF5}" name="Column6134" dataDxfId="10391"/>
    <tableColumn id="6144" xr3:uid="{F0751B92-3557-4195-BFC3-4339B080898C}" name="Column6135" dataDxfId="10390"/>
    <tableColumn id="6145" xr3:uid="{4473902C-CC93-4DAB-8F09-EC60AE01ADB1}" name="Column6136" dataDxfId="10389"/>
    <tableColumn id="6146" xr3:uid="{35114CA6-CFCB-4C66-8E0C-AFBC48DD35ED}" name="Column6137" dataDxfId="10388"/>
    <tableColumn id="6147" xr3:uid="{1133AB81-270A-4DB1-9969-CE8BCA0048F1}" name="Column6138" dataDxfId="10387"/>
    <tableColumn id="6148" xr3:uid="{1AC1BACC-589D-4E3D-84C4-1FEA28835A1F}" name="Column6139" dataDxfId="10386"/>
    <tableColumn id="6149" xr3:uid="{6FF45FF2-FAB5-427A-B817-7B9851484A90}" name="Column6140" dataDxfId="10385"/>
    <tableColumn id="6150" xr3:uid="{8466709F-EB02-44A3-B537-6CF95EC025E8}" name="Column6141" dataDxfId="10384"/>
    <tableColumn id="6151" xr3:uid="{51B8D0FD-2670-4191-AF2B-8E2F380E9EEE}" name="Column6142" dataDxfId="10383"/>
    <tableColumn id="6152" xr3:uid="{5421EF2F-BC76-441D-9294-A06A3A71B4EB}" name="Column6143" dataDxfId="10382"/>
    <tableColumn id="6153" xr3:uid="{F0104311-9BF9-46A5-A7E4-2221EE766CDA}" name="Column6144" dataDxfId="10381"/>
    <tableColumn id="6154" xr3:uid="{68E937BE-8E07-4476-B1FA-2C8B29CF3FF5}" name="Column6145" dataDxfId="10380"/>
    <tableColumn id="6155" xr3:uid="{EB6D75B0-5093-4C41-872B-88D10DDD1AC3}" name="Column6146" dataDxfId="10379"/>
    <tableColumn id="6156" xr3:uid="{1AA1AAA3-0AD7-41E6-91F7-05B82A1CC15E}" name="Column6147" dataDxfId="10378"/>
    <tableColumn id="6157" xr3:uid="{4E2DDF8E-37A3-4D96-91C1-8B78B2B68467}" name="Column6148" dataDxfId="10377"/>
    <tableColumn id="6158" xr3:uid="{0F427E59-34BE-4472-BCBE-EAA7380CC8EE}" name="Column6149" dataDxfId="10376"/>
    <tableColumn id="6159" xr3:uid="{F448E04C-7C7B-499C-83AB-7C59A1590934}" name="Column6150" dataDxfId="10375"/>
    <tableColumn id="6160" xr3:uid="{66B878F6-AB58-4344-8D4D-B2ED6A4EF42E}" name="Column6151" dataDxfId="10374"/>
    <tableColumn id="6161" xr3:uid="{FA48705A-25E9-4CEC-B228-5EAD6BA532BF}" name="Column6152" dataDxfId="10373"/>
    <tableColumn id="6162" xr3:uid="{CB99ACC3-A203-45C1-BE47-3082ADC6BC84}" name="Column6153" dataDxfId="10372"/>
    <tableColumn id="6163" xr3:uid="{84199752-4CC6-48C1-9D87-193CD21EC83C}" name="Column6154" dataDxfId="10371"/>
    <tableColumn id="6164" xr3:uid="{7F198771-FDD9-4F5C-9006-2F67D6A3C390}" name="Column6155" dataDxfId="10370"/>
    <tableColumn id="6165" xr3:uid="{E10FEDB8-6D21-42F1-9CFD-CB72FE097EC7}" name="Column6156" dataDxfId="10369"/>
    <tableColumn id="6166" xr3:uid="{58C3700D-9DEC-4AA4-A1EA-82E270607F88}" name="Column6157" dataDxfId="10368"/>
    <tableColumn id="6167" xr3:uid="{580C6CDB-CBE3-4362-864F-DBFDFB01DF74}" name="Column6158" dataDxfId="10367"/>
    <tableColumn id="6168" xr3:uid="{E61BEE61-2180-4815-AB16-947497F0C204}" name="Column6159" dataDxfId="10366"/>
    <tableColumn id="6169" xr3:uid="{20C51E14-A804-4E20-AE20-19E71CCF29D2}" name="Column6160" dataDxfId="10365"/>
    <tableColumn id="6170" xr3:uid="{B03FFDF9-5737-401D-A8A7-34074A181CFD}" name="Column6161" dataDxfId="10364"/>
    <tableColumn id="6171" xr3:uid="{A6623E12-8C3F-4953-B655-89BDADE884EA}" name="Column6162" dataDxfId="10363"/>
    <tableColumn id="6172" xr3:uid="{8B94C94C-699B-4608-B084-61560E2B66B8}" name="Column6163" dataDxfId="10362"/>
    <tableColumn id="6173" xr3:uid="{2022DB65-8A3F-4EB3-87A2-EBB64D3C6E0A}" name="Column6164" dataDxfId="10361"/>
    <tableColumn id="6174" xr3:uid="{6E288EBF-D5C6-4031-B0EA-5A02E472F427}" name="Column6165" dataDxfId="10360"/>
    <tableColumn id="6175" xr3:uid="{CA1A7F43-7C4C-49D3-8E41-15F94ADA6BB6}" name="Column6166" dataDxfId="10359"/>
    <tableColumn id="6176" xr3:uid="{8ED3DA36-106D-40EB-9807-A39E829A8B65}" name="Column6167" dataDxfId="10358"/>
    <tableColumn id="6177" xr3:uid="{9F082003-5F44-4B28-87A9-BCAB8BBABB9A}" name="Column6168" dataDxfId="10357"/>
    <tableColumn id="6178" xr3:uid="{D2B7E50C-154D-4672-AC76-68332B23A77D}" name="Column6169" dataDxfId="10356"/>
    <tableColumn id="6179" xr3:uid="{E59424DF-1483-4245-822C-E6E7DE3426B3}" name="Column6170" dataDxfId="10355"/>
    <tableColumn id="6180" xr3:uid="{022AA2D4-5A58-4431-85EB-42FBE88B3FB0}" name="Column6171" dataDxfId="10354"/>
    <tableColumn id="6181" xr3:uid="{E50AF6C6-F896-49DA-AF32-9B504D9689A2}" name="Column6172" dataDxfId="10353"/>
    <tableColumn id="6182" xr3:uid="{B5C065D2-402B-4DB2-9C6C-94E9A369C50F}" name="Column6173" dataDxfId="10352"/>
    <tableColumn id="6183" xr3:uid="{7057072B-289D-4593-AE76-7FEA61A574F4}" name="Column6174" dataDxfId="10351"/>
    <tableColumn id="6184" xr3:uid="{785E40F9-554D-4223-8390-25C0A8AF06CB}" name="Column6175" dataDxfId="10350"/>
    <tableColumn id="6185" xr3:uid="{15D0C7C9-E741-44EF-9225-1A4D5706C5FF}" name="Column6176" dataDxfId="10349"/>
    <tableColumn id="6186" xr3:uid="{699D6BAC-6CCA-4194-9537-433D61A4138A}" name="Column6177" dataDxfId="10348"/>
    <tableColumn id="6187" xr3:uid="{4027FDC5-12F3-427F-BDE6-3F01B8974B83}" name="Column6178" dataDxfId="10347"/>
    <tableColumn id="6188" xr3:uid="{F61914D9-8A59-4E55-A312-7D722FCECB66}" name="Column6179" dataDxfId="10346"/>
    <tableColumn id="6189" xr3:uid="{19840737-985A-4026-88C1-998375491B65}" name="Column6180" dataDxfId="10345"/>
    <tableColumn id="6190" xr3:uid="{8E2F7265-D5CA-4E97-9D56-7D0D66278C14}" name="Column6181" dataDxfId="10344"/>
    <tableColumn id="6191" xr3:uid="{32DCE46E-E8D1-4CA4-A4DD-369690317FC3}" name="Column6182" dataDxfId="10343"/>
    <tableColumn id="6192" xr3:uid="{6AC466C5-A174-4272-8043-B043498BC0B2}" name="Column6183" dataDxfId="10342"/>
    <tableColumn id="6193" xr3:uid="{657E1132-5491-42C3-A165-DAA9F865BEF0}" name="Column6184" dataDxfId="10341"/>
    <tableColumn id="6194" xr3:uid="{70ED9AC3-E3C3-44DE-B5CC-A146DB52BDB1}" name="Column6185" dataDxfId="10340"/>
    <tableColumn id="6195" xr3:uid="{75184217-DFD0-453F-AF27-996B0E9B6E45}" name="Column6186" dataDxfId="10339"/>
    <tableColumn id="6196" xr3:uid="{7B5868EC-32DA-426D-AD0E-F2F987258F70}" name="Column6187" dataDxfId="10338"/>
    <tableColumn id="6197" xr3:uid="{0446A546-90C4-4F22-8A63-A7298C4F61A4}" name="Column6188" dataDxfId="10337"/>
    <tableColumn id="6198" xr3:uid="{8FA9D6E3-A128-47EB-9D52-54C6029A6F18}" name="Column6189" dataDxfId="10336"/>
    <tableColumn id="6199" xr3:uid="{B9B05D5C-CDC4-48A1-86EA-7EDD5ACA9588}" name="Column6190" dataDxfId="10335"/>
    <tableColumn id="6200" xr3:uid="{91FE8735-468B-4887-965D-602B2F6696BF}" name="Column6191" dataDxfId="10334"/>
    <tableColumn id="6201" xr3:uid="{506073A0-3281-45E9-B78D-872E37B397E1}" name="Column6192" dataDxfId="10333"/>
    <tableColumn id="6202" xr3:uid="{EB063583-81CC-4887-8814-2CAC29CDEC8D}" name="Column6193" dataDxfId="10332"/>
    <tableColumn id="6203" xr3:uid="{4AFCB4CB-44E7-42FE-85C4-FC6E2A212A5A}" name="Column6194" dataDxfId="10331"/>
    <tableColumn id="6204" xr3:uid="{286250B4-419F-4D30-AB1F-660D4933D935}" name="Column6195" dataDxfId="10330"/>
    <tableColumn id="6205" xr3:uid="{AE620050-7A2E-406E-8B63-BA5475864049}" name="Column6196" dataDxfId="10329"/>
    <tableColumn id="6206" xr3:uid="{D32F1A10-F12C-4471-AEAD-9B2DD14785E8}" name="Column6197" dataDxfId="10328"/>
    <tableColumn id="6207" xr3:uid="{27D2B7AF-F86A-4FF7-81A3-F61209D2349C}" name="Column6198" dataDxfId="10327"/>
    <tableColumn id="6208" xr3:uid="{B23BA7C7-02CB-4435-9C4E-97859BAA72B6}" name="Column6199" dataDxfId="10326"/>
    <tableColumn id="6209" xr3:uid="{762B120A-34C1-4A7F-A9BE-1C4DC05401BD}" name="Column6200" dataDxfId="10325"/>
    <tableColumn id="6210" xr3:uid="{C1FD8859-A0EA-4EC7-B3DB-048FB6970467}" name="Column6201" dataDxfId="10324"/>
    <tableColumn id="6211" xr3:uid="{5AA10FDC-FE88-4307-88DD-92410A933AC5}" name="Column6202" dataDxfId="10323"/>
    <tableColumn id="6212" xr3:uid="{F14B90D9-C213-47B0-AFAD-95564BAA2204}" name="Column6203" dataDxfId="10322"/>
    <tableColumn id="6213" xr3:uid="{1D76A8FA-2971-4B23-B102-3772776305EE}" name="Column6204" dataDxfId="10321"/>
    <tableColumn id="6214" xr3:uid="{0819D302-6D48-4DE2-8DC2-7DAC8BEC7F19}" name="Column6205" dataDxfId="10320"/>
    <tableColumn id="6215" xr3:uid="{050B92DA-2E8D-41EE-84BD-52DBC64EBFC2}" name="Column6206" dataDxfId="10319"/>
    <tableColumn id="6216" xr3:uid="{55F198A3-A9D5-4101-8AF2-C2FED57A4427}" name="Column6207" dataDxfId="10318"/>
    <tableColumn id="6217" xr3:uid="{2647FBF4-5469-4A8F-AAF7-4B417D07B50F}" name="Column6208" dataDxfId="10317"/>
    <tableColumn id="6218" xr3:uid="{57D29325-734F-4A6E-8A29-3DE38E0E7AC9}" name="Column6209" dataDxfId="10316"/>
    <tableColumn id="6219" xr3:uid="{E386AF74-5A03-431E-B3C9-EA365C3045DF}" name="Column6210" dataDxfId="10315"/>
    <tableColumn id="6220" xr3:uid="{E128F6F1-8BD1-465A-9814-4C473EA55E17}" name="Column6211" dataDxfId="10314"/>
    <tableColumn id="6221" xr3:uid="{62B10716-E167-4043-8411-3B0CE0784E96}" name="Column6212" dataDxfId="10313"/>
    <tableColumn id="6222" xr3:uid="{2A4ACE21-560E-44FA-817E-920217E4AE65}" name="Column6213" dataDxfId="10312"/>
    <tableColumn id="6223" xr3:uid="{0D205DD6-011C-46D5-9311-FEBA4D8249E8}" name="Column6214" dataDxfId="10311"/>
    <tableColumn id="6224" xr3:uid="{586641D8-7E1F-45E2-B2CB-F15CEE260D8F}" name="Column6215" dataDxfId="10310"/>
    <tableColumn id="6225" xr3:uid="{87830958-6AE4-401D-AF01-CE27A516EFB4}" name="Column6216" dataDxfId="10309"/>
    <tableColumn id="6226" xr3:uid="{E50607AB-7A4E-41EA-9EE7-3D5A79E273E5}" name="Column6217" dataDxfId="10308"/>
    <tableColumn id="6227" xr3:uid="{D4F3C584-9011-403A-9E0D-E8685266CC41}" name="Column6218" dataDxfId="10307"/>
    <tableColumn id="6228" xr3:uid="{45CEB5E4-AA0B-4920-AE10-DA5EF39D848B}" name="Column6219" dataDxfId="10306"/>
    <tableColumn id="6229" xr3:uid="{F9F4C676-3B71-4572-B0D2-326EDE2BFF7E}" name="Column6220" dataDxfId="10305"/>
    <tableColumn id="6230" xr3:uid="{A0D2B915-0FE7-494A-86ED-CF9C03504569}" name="Column6221" dataDxfId="10304"/>
    <tableColumn id="6231" xr3:uid="{EA1288CF-4159-4BB0-ABDA-7A71261D9F7B}" name="Column6222" dataDxfId="10303"/>
    <tableColumn id="6232" xr3:uid="{CB5E2EBE-923E-40A9-AE95-5C257E66FFEF}" name="Column6223" dataDxfId="10302"/>
    <tableColumn id="6233" xr3:uid="{68A9FA03-0D95-47C8-971D-9FAB49B05494}" name="Column6224" dataDxfId="10301"/>
    <tableColumn id="6234" xr3:uid="{B7DF5F1C-B263-4F69-A4E0-A466493D1BFF}" name="Column6225" dataDxfId="10300"/>
    <tableColumn id="6235" xr3:uid="{88B64AEF-8447-40FE-B468-FBCEB4323A5B}" name="Column6226" dataDxfId="10299"/>
    <tableColumn id="6236" xr3:uid="{A5C42485-CF3A-4200-B12F-28038DA51FF6}" name="Column6227" dataDxfId="10298"/>
    <tableColumn id="6237" xr3:uid="{79E04487-2C7D-4B29-A2F9-ED66AE1C1A36}" name="Column6228" dataDxfId="10297"/>
    <tableColumn id="6238" xr3:uid="{75004E8A-4F45-44D3-A4C8-295D2D9BE519}" name="Column6229" dataDxfId="10296"/>
    <tableColumn id="6239" xr3:uid="{86CBE4BB-89FA-4E10-9782-EEE43A0B80FB}" name="Column6230" dataDxfId="10295"/>
    <tableColumn id="6240" xr3:uid="{5F4B9E29-5A12-4001-A919-8E9553946A00}" name="Column6231" dataDxfId="10294"/>
    <tableColumn id="6241" xr3:uid="{D3F1DC6F-06FD-4478-B305-AD9573061946}" name="Column6232" dataDxfId="10293"/>
    <tableColumn id="6242" xr3:uid="{F3F3C85D-3D46-441A-8849-D9C881DA49B0}" name="Column6233" dataDxfId="10292"/>
    <tableColumn id="6243" xr3:uid="{18929BB7-D570-408C-B6FE-640229C6106B}" name="Column6234" dataDxfId="10291"/>
    <tableColumn id="6244" xr3:uid="{BBB4C00F-230F-4AD6-AAB7-D17FDA62A124}" name="Column6235" dataDxfId="10290"/>
    <tableColumn id="6245" xr3:uid="{6CD815FB-60FA-4A6B-8C65-86388ACF3996}" name="Column6236" dataDxfId="10289"/>
    <tableColumn id="6246" xr3:uid="{F5931DB5-27FB-4E68-A638-A06B225317F8}" name="Column6237" dataDxfId="10288"/>
    <tableColumn id="6247" xr3:uid="{4EB0E66A-0FEA-4AF6-9204-A7A542498BE0}" name="Column6238" dataDxfId="10287"/>
    <tableColumn id="6248" xr3:uid="{7837D4E3-D7AD-4317-9E05-BA2BA579FFF4}" name="Column6239" dataDxfId="10286"/>
    <tableColumn id="6249" xr3:uid="{B9D61421-FBEA-4D59-B979-BCD344F51D94}" name="Column6240" dataDxfId="10285"/>
    <tableColumn id="6250" xr3:uid="{BB7DCC12-7C23-4E75-83D2-F12160482827}" name="Column6241" dataDxfId="10284"/>
    <tableColumn id="6251" xr3:uid="{6639E8FB-193F-4BCC-BB9D-F08DB717112A}" name="Column6242" dataDxfId="10283"/>
    <tableColumn id="6252" xr3:uid="{335B800B-F06A-42F5-B756-FE04E70F05F3}" name="Column6243" dataDxfId="10282"/>
    <tableColumn id="6253" xr3:uid="{57442E1B-5057-46A3-AE3F-9296BAF2BDE6}" name="Column6244" dataDxfId="10281"/>
    <tableColumn id="6254" xr3:uid="{2B637D28-56BE-4F5D-ABC6-D4F2DAC843BB}" name="Column6245" dataDxfId="10280"/>
    <tableColumn id="6255" xr3:uid="{8ECB3E69-0BD1-4400-A782-2CD1830C47C3}" name="Column6246" dataDxfId="10279"/>
    <tableColumn id="6256" xr3:uid="{579B2D7E-370F-4BE2-A509-E0993451B2D5}" name="Column6247" dataDxfId="10278"/>
    <tableColumn id="6257" xr3:uid="{5D9FE760-8AAD-4D50-A2B0-12B9E61B1404}" name="Column6248" dataDxfId="10277"/>
    <tableColumn id="6258" xr3:uid="{3A36DAD2-6728-4088-8118-F79869D8915D}" name="Column6249" dataDxfId="10276"/>
    <tableColumn id="6259" xr3:uid="{9A9F5B71-DB84-4291-8E24-D94B8176DC83}" name="Column6250" dataDxfId="10275"/>
    <tableColumn id="6260" xr3:uid="{0339D7A9-1F97-4D6D-895F-85293DA21BFD}" name="Column6251" dataDxfId="10274"/>
    <tableColumn id="6261" xr3:uid="{5EEBA221-CEF1-495D-946F-DCD465860775}" name="Column6252" dataDxfId="10273"/>
    <tableColumn id="6262" xr3:uid="{EEAD2AD3-5EC5-4598-A17E-06F11EB76668}" name="Column6253" dataDxfId="10272"/>
    <tableColumn id="6263" xr3:uid="{E2AB2821-BC76-4E47-9E8D-13816947E66A}" name="Column6254" dataDxfId="10271"/>
    <tableColumn id="6264" xr3:uid="{396B31C8-0E7A-489B-9082-9C77D09EAC6C}" name="Column6255" dataDxfId="10270"/>
    <tableColumn id="6265" xr3:uid="{E64E9D0A-5DD2-403D-A765-FA42D15C14FC}" name="Column6256" dataDxfId="10269"/>
    <tableColumn id="6266" xr3:uid="{F2DBAFF3-94CA-454F-96B5-E77CCB348E61}" name="Column6257" dataDxfId="10268"/>
    <tableColumn id="6267" xr3:uid="{CBA41855-1C79-4CF2-B5F2-EF7E424BD4A3}" name="Column6258" dataDxfId="10267"/>
    <tableColumn id="6268" xr3:uid="{115390E1-B54B-47B7-8682-834519EAC33D}" name="Column6259" dataDxfId="10266"/>
    <tableColumn id="6269" xr3:uid="{BBDF22FA-E493-4BF0-8F25-D774D5331F0C}" name="Column6260" dataDxfId="10265"/>
    <tableColumn id="6270" xr3:uid="{6E53A049-3EEE-4BBD-997E-876845D8F2CB}" name="Column6261" dataDxfId="10264"/>
    <tableColumn id="6271" xr3:uid="{BE102C0F-ED12-4C4D-B0F2-51A4A47EDF0F}" name="Column6262" dataDxfId="10263"/>
    <tableColumn id="6272" xr3:uid="{7F0D1A85-C047-450D-8A77-9290DA9BAFE2}" name="Column6263" dataDxfId="10262"/>
    <tableColumn id="6273" xr3:uid="{CA56A9CE-7E1D-43BF-B423-2C14BA7F86E7}" name="Column6264" dataDxfId="10261"/>
    <tableColumn id="6274" xr3:uid="{F67E66A8-92FD-4A1E-ACC2-8D59E19664BA}" name="Column6265" dataDxfId="10260"/>
    <tableColumn id="6275" xr3:uid="{075F7F5C-A542-45E5-8740-06EC84950F39}" name="Column6266" dataDxfId="10259"/>
    <tableColumn id="6276" xr3:uid="{ABC08E00-857A-4F17-928C-E68FA9E5A860}" name="Column6267" dataDxfId="10258"/>
    <tableColumn id="6277" xr3:uid="{E072FFCD-61BE-46D1-A1D4-E26DB520204F}" name="Column6268" dataDxfId="10257"/>
    <tableColumn id="6278" xr3:uid="{C2ED5097-0DB7-430E-AE62-83C01DB7EBC3}" name="Column6269" dataDxfId="10256"/>
    <tableColumn id="6279" xr3:uid="{7C893F9E-734F-4FE6-946D-2AB413664E6B}" name="Column6270" dataDxfId="10255"/>
    <tableColumn id="6280" xr3:uid="{69079F9D-A9BC-4FEB-B567-1911358FAAF5}" name="Column6271" dataDxfId="10254"/>
    <tableColumn id="6281" xr3:uid="{EDECC6DB-05CD-4042-8DD8-A58C1FCD5B75}" name="Column6272" dataDxfId="10253"/>
    <tableColumn id="6282" xr3:uid="{5477CA46-8978-44C0-98BB-C41E4466B51E}" name="Column6273" dataDxfId="10252"/>
    <tableColumn id="6283" xr3:uid="{FDBD5CBD-2FF5-4F86-9FBC-9A209F0C3320}" name="Column6274" dataDxfId="10251"/>
    <tableColumn id="6284" xr3:uid="{0959BA5A-83F0-4F62-887C-CC121691399C}" name="Column6275" dataDxfId="10250"/>
    <tableColumn id="6285" xr3:uid="{F7333D8D-D340-4381-9314-8CC4A9820C87}" name="Column6276" dataDxfId="10249"/>
    <tableColumn id="6286" xr3:uid="{7C2D9940-03D3-4681-BD0F-5BD0CECF2577}" name="Column6277" dataDxfId="10248"/>
    <tableColumn id="6287" xr3:uid="{36FE03CA-8D38-4086-90B3-9CA138F06443}" name="Column6278" dataDxfId="10247"/>
    <tableColumn id="6288" xr3:uid="{B29F8A10-74BF-43B4-BD62-2D29DD464705}" name="Column6279" dataDxfId="10246"/>
    <tableColumn id="6289" xr3:uid="{2CBB6379-A813-4146-B2F5-CC3A9AD6E004}" name="Column6280" dataDxfId="10245"/>
    <tableColumn id="6290" xr3:uid="{5CC67A0C-133A-4495-93E8-8FB20B429804}" name="Column6281" dataDxfId="10244"/>
    <tableColumn id="6291" xr3:uid="{5D7EA06F-B8A2-408D-925B-E82FABE7251B}" name="Column6282" dataDxfId="10243"/>
    <tableColumn id="6292" xr3:uid="{A7DF095D-DA10-4003-8921-3D03C3AD21FE}" name="Column6283" dataDxfId="10242"/>
    <tableColumn id="6293" xr3:uid="{C22545E5-0FBF-474B-9F1F-3A88AB58D98E}" name="Column6284" dataDxfId="10241"/>
    <tableColumn id="6294" xr3:uid="{74D21AC5-2A71-43BD-9CCD-1E160B127185}" name="Column6285" dataDxfId="10240"/>
    <tableColumn id="6295" xr3:uid="{FCD290EA-93C4-4B3E-9946-BCF72B7B53A6}" name="Column6286" dataDxfId="10239"/>
    <tableColumn id="6296" xr3:uid="{34E671D7-2AE8-42E9-83AD-1E1E1364315E}" name="Column6287" dataDxfId="10238"/>
    <tableColumn id="6297" xr3:uid="{7229A520-9F56-46E1-AEAF-D2CD380C9F2E}" name="Column6288" dataDxfId="10237"/>
    <tableColumn id="6298" xr3:uid="{EEDB8BB5-2534-4AFF-A8E7-F4E0DD44D1D6}" name="Column6289" dataDxfId="10236"/>
    <tableColumn id="6299" xr3:uid="{003F6AD1-3C4C-4545-ACFF-DEFEC606458D}" name="Column6290" dataDxfId="10235"/>
    <tableColumn id="6300" xr3:uid="{14AA4EAF-18BE-4F2E-9230-3377CAA809DE}" name="Column6291" dataDxfId="10234"/>
    <tableColumn id="6301" xr3:uid="{7710347A-25A4-4030-8720-60FCE8185184}" name="Column6292" dataDxfId="10233"/>
    <tableColumn id="6302" xr3:uid="{9BF79051-CA16-4099-8F03-CA3694155955}" name="Column6293" dataDxfId="10232"/>
    <tableColumn id="6303" xr3:uid="{1409051A-48E5-48E7-AC8F-B88166D164B5}" name="Column6294" dataDxfId="10231"/>
    <tableColumn id="6304" xr3:uid="{E0CF58B9-A7FC-4140-8124-F11699BA27C4}" name="Column6295" dataDxfId="10230"/>
    <tableColumn id="6305" xr3:uid="{0940E6E1-A5BE-418A-878F-F3014DBFA88C}" name="Column6296" dataDxfId="10229"/>
    <tableColumn id="6306" xr3:uid="{688CD831-4341-4EE7-B875-269B01D65252}" name="Column6297" dataDxfId="10228"/>
    <tableColumn id="6307" xr3:uid="{6EF46CFF-3792-4D02-902E-A6200BDC9A84}" name="Column6298" dataDxfId="10227"/>
    <tableColumn id="6308" xr3:uid="{1073630E-0B1B-4FE6-BF07-61EB90CB2741}" name="Column6299" dataDxfId="10226"/>
    <tableColumn id="6309" xr3:uid="{BD5C612D-995E-4413-82F8-12D0210DF943}" name="Column6300" dataDxfId="10225"/>
    <tableColumn id="6310" xr3:uid="{64BC1996-7A51-4939-BAC7-C4ABBDEAA284}" name="Column6301" dataDxfId="10224"/>
    <tableColumn id="6311" xr3:uid="{2AE5B2DD-36A7-4EC2-8D51-F65F4B83FB3D}" name="Column6302" dataDxfId="10223"/>
    <tableColumn id="6312" xr3:uid="{BAC1C0BA-B0BE-4890-94E1-7BB239DCDCED}" name="Column6303" dataDxfId="10222"/>
    <tableColumn id="6313" xr3:uid="{E03D5E3F-010D-47AB-AD35-8C7C4FF0021B}" name="Column6304" dataDxfId="10221"/>
    <tableColumn id="6314" xr3:uid="{DEBB9C2A-9F55-4773-980B-545ED0740970}" name="Column6305" dataDxfId="10220"/>
    <tableColumn id="6315" xr3:uid="{9B14D093-D5E6-4CDD-A0BE-21354518B973}" name="Column6306" dataDxfId="10219"/>
    <tableColumn id="6316" xr3:uid="{0BB82581-8469-4F09-8235-F2FEB2539079}" name="Column6307" dataDxfId="10218"/>
    <tableColumn id="6317" xr3:uid="{600C2E79-3B72-4A1B-9A0C-6D9F72D8C1DD}" name="Column6308" dataDxfId="10217"/>
    <tableColumn id="6318" xr3:uid="{B473EE5B-AC53-4F67-B7BD-B8631BCD18E5}" name="Column6309" dataDxfId="10216"/>
    <tableColumn id="6319" xr3:uid="{53184825-370B-46D0-B673-3509BAB53AB6}" name="Column6310" dataDxfId="10215"/>
    <tableColumn id="6320" xr3:uid="{D5D5289E-6583-4900-90FA-C2A365A3A519}" name="Column6311" dataDxfId="10214"/>
    <tableColumn id="6321" xr3:uid="{1F3B0D87-8DEA-4AC5-850F-BFBF4EA330AE}" name="Column6312" dataDxfId="10213"/>
    <tableColumn id="6322" xr3:uid="{E9FF15D1-EFC6-45C3-B1E7-7BC688CACD74}" name="Column6313" dataDxfId="10212"/>
    <tableColumn id="6323" xr3:uid="{2AB10E20-027B-4517-BB4A-A38A72CA22BA}" name="Column6314" dataDxfId="10211"/>
    <tableColumn id="6324" xr3:uid="{448FFFED-FBD7-416F-870D-75BCEBAE9524}" name="Column6315" dataDxfId="10210"/>
    <tableColumn id="6325" xr3:uid="{8EEB8EC1-1E01-4160-BF75-E81766C303AD}" name="Column6316" dataDxfId="10209"/>
    <tableColumn id="6326" xr3:uid="{F8CDAFA4-E4C5-4ABC-880A-24D802108104}" name="Column6317" dataDxfId="10208"/>
    <tableColumn id="6327" xr3:uid="{DC8D97D4-58C3-40B3-A48B-D0956195130E}" name="Column6318" dataDxfId="10207"/>
    <tableColumn id="6328" xr3:uid="{0667DE9D-6D72-4112-B41B-94DBE5D62AC6}" name="Column6319" dataDxfId="10206"/>
    <tableColumn id="6329" xr3:uid="{6C32BBD6-75E5-4ADD-B857-30FCE75DBFB3}" name="Column6320" dataDxfId="10205"/>
    <tableColumn id="6330" xr3:uid="{8C9069ED-BD6F-48B7-BD52-EAF93942E870}" name="Column6321" dataDxfId="10204"/>
    <tableColumn id="6331" xr3:uid="{60B7DE6F-66A3-4084-A1E3-0BEDE4A90DBA}" name="Column6322" dataDxfId="10203"/>
    <tableColumn id="6332" xr3:uid="{8ECF3F71-EF2F-49E5-8693-8A5A8350E122}" name="Column6323" dataDxfId="10202"/>
    <tableColumn id="6333" xr3:uid="{3728E128-5E56-4597-A6E2-934C487541CC}" name="Column6324" dataDxfId="10201"/>
    <tableColumn id="6334" xr3:uid="{33EECDAA-F2DD-408C-91A6-C89CA739B274}" name="Column6325" dataDxfId="10200"/>
    <tableColumn id="6335" xr3:uid="{1CA661D5-C34A-4953-ABE3-4D2186CE8F82}" name="Column6326" dataDxfId="10199"/>
    <tableColumn id="6336" xr3:uid="{2CC8AD78-59C1-4560-A4FF-969A1566320E}" name="Column6327" dataDxfId="10198"/>
    <tableColumn id="6337" xr3:uid="{D5F81259-2F0A-449D-A4BA-078CDAAED2DC}" name="Column6328" dataDxfId="10197"/>
    <tableColumn id="6338" xr3:uid="{70079CF0-22E8-48EF-ACB7-70F569EF7C2E}" name="Column6329" dataDxfId="10196"/>
    <tableColumn id="6339" xr3:uid="{6BEE274A-836E-4474-B56F-704BC2CEAA1C}" name="Column6330" dataDxfId="10195"/>
    <tableColumn id="6340" xr3:uid="{6AE73F53-4BE1-464D-85B2-F8CEF662B95E}" name="Column6331" dataDxfId="10194"/>
    <tableColumn id="6341" xr3:uid="{89704C86-E5FB-4ABA-9120-811482280197}" name="Column6332" dataDxfId="10193"/>
    <tableColumn id="6342" xr3:uid="{B6E8939C-EB6D-4276-848C-9A703E833063}" name="Column6333" dataDxfId="10192"/>
    <tableColumn id="6343" xr3:uid="{992266E1-D0E0-49AA-87F3-9C538B65A716}" name="Column6334" dataDxfId="10191"/>
    <tableColumn id="6344" xr3:uid="{45084D47-BEEC-4847-8C17-3E2F15313F40}" name="Column6335" dataDxfId="10190"/>
    <tableColumn id="6345" xr3:uid="{78A9F0CA-3C62-4DA6-8871-EFFF01188366}" name="Column6336" dataDxfId="10189"/>
    <tableColumn id="6346" xr3:uid="{0642045E-9700-4506-AE30-E8698759C56B}" name="Column6337" dataDxfId="10188"/>
    <tableColumn id="6347" xr3:uid="{88400ED5-5492-40FE-BDA2-B94BEA6670A1}" name="Column6338" dataDxfId="10187"/>
    <tableColumn id="6348" xr3:uid="{3322B275-59F1-4199-9DC1-F227A5B88F15}" name="Column6339" dataDxfId="10186"/>
    <tableColumn id="6349" xr3:uid="{9F647AE4-1D16-4754-A849-C796E52681E2}" name="Column6340" dataDxfId="10185"/>
    <tableColumn id="6350" xr3:uid="{D68E34A4-741E-4474-B46C-C8749A178246}" name="Column6341" dataDxfId="10184"/>
    <tableColumn id="6351" xr3:uid="{651BD966-1004-4555-802A-4AF191F4F359}" name="Column6342" dataDxfId="10183"/>
    <tableColumn id="6352" xr3:uid="{687EF129-AFAD-4586-8A81-D7142303AD24}" name="Column6343" dataDxfId="10182"/>
    <tableColumn id="6353" xr3:uid="{8CD0D7F9-D064-4278-ACF8-8231B9285233}" name="Column6344" dataDxfId="10181"/>
    <tableColumn id="6354" xr3:uid="{922B9387-2EC9-46ED-9A08-662D22CFF2BF}" name="Column6345" dataDxfId="10180"/>
    <tableColumn id="6355" xr3:uid="{49221433-77D2-4264-8BD3-CD8B23652037}" name="Column6346" dataDxfId="10179"/>
    <tableColumn id="6356" xr3:uid="{2CD04082-F415-4F76-A659-96E0772FF7A5}" name="Column6347" dataDxfId="10178"/>
    <tableColumn id="6357" xr3:uid="{0CEC9F4C-6C1E-40BC-8E7B-7659F6679A39}" name="Column6348" dataDxfId="10177"/>
    <tableColumn id="6358" xr3:uid="{08D72161-7802-4CFE-83D3-22CD51B269BB}" name="Column6349" dataDxfId="10176"/>
    <tableColumn id="6359" xr3:uid="{3642443C-D80D-4871-9D80-515D445E0428}" name="Column6350" dataDxfId="10175"/>
    <tableColumn id="6360" xr3:uid="{FF5AE64C-B54B-4679-BB50-C092292072E2}" name="Column6351" dataDxfId="10174"/>
    <tableColumn id="6361" xr3:uid="{9AA100EF-47FA-4C8F-BF38-59AA74296232}" name="Column6352" dataDxfId="10173"/>
    <tableColumn id="6362" xr3:uid="{1D282FAF-E365-4D45-B526-CDD01435A3FE}" name="Column6353" dataDxfId="10172"/>
    <tableColumn id="6363" xr3:uid="{7DDC0E4E-0608-476A-BC1E-CB5060B6163A}" name="Column6354" dataDxfId="10171"/>
    <tableColumn id="6364" xr3:uid="{E3A4FF30-AFD1-4F03-AC2A-962740E42627}" name="Column6355" dataDxfId="10170"/>
    <tableColumn id="6365" xr3:uid="{C57CBC6C-9BE5-45A6-9E72-CE835166005E}" name="Column6356" dataDxfId="10169"/>
    <tableColumn id="6366" xr3:uid="{229F5A8B-50A2-4A46-A013-A5D3B608791F}" name="Column6357" dataDxfId="10168"/>
    <tableColumn id="6367" xr3:uid="{0CBB16A7-6347-4452-9F2E-2724C9744552}" name="Column6358" dataDxfId="10167"/>
    <tableColumn id="6368" xr3:uid="{0AF26712-2F6E-4334-B876-83725EA578C6}" name="Column6359" dataDxfId="10166"/>
    <tableColumn id="6369" xr3:uid="{407730CE-9F19-474C-B2BE-F20FC6A665B3}" name="Column6360" dataDxfId="10165"/>
    <tableColumn id="6370" xr3:uid="{74272B77-020B-4243-819F-A271D1C8EBB6}" name="Column6361" dataDxfId="10164"/>
    <tableColumn id="6371" xr3:uid="{0D9B4F37-17B8-4E6E-9E47-FF12DA1495D1}" name="Column6362" dataDxfId="10163"/>
    <tableColumn id="6372" xr3:uid="{E97E5773-892C-4A1E-8880-09D126BE54BF}" name="Column6363" dataDxfId="10162"/>
    <tableColumn id="6373" xr3:uid="{4C4C2600-68DC-4DD0-A786-7EA74647F5BA}" name="Column6364" dataDxfId="10161"/>
    <tableColumn id="6374" xr3:uid="{66B9B997-81AC-488B-BA80-9164DA5C2016}" name="Column6365" dataDxfId="10160"/>
    <tableColumn id="6375" xr3:uid="{65002E33-B26B-458F-AAAC-E78DB2BBB647}" name="Column6366" dataDxfId="10159"/>
    <tableColumn id="6376" xr3:uid="{B7FBC4D4-8B9B-4ED2-B6DB-6EC26F8C8D29}" name="Column6367" dataDxfId="10158"/>
    <tableColumn id="6377" xr3:uid="{DBC20AD2-5EFF-4E65-9695-D261EE65B804}" name="Column6368" dataDxfId="10157"/>
    <tableColumn id="6378" xr3:uid="{B17F6F5E-AFBA-4195-A1EC-0BD4A2C1EAEB}" name="Column6369" dataDxfId="10156"/>
    <tableColumn id="6379" xr3:uid="{F5B09547-0AA9-4C13-B64E-23FCE8E4D956}" name="Column6370" dataDxfId="10155"/>
    <tableColumn id="6380" xr3:uid="{5F3B21AE-EC11-464C-AE28-A29AF6FAB144}" name="Column6371" dataDxfId="10154"/>
    <tableColumn id="6381" xr3:uid="{B777BFBC-B19F-4324-A3A9-8C64FF9B30EA}" name="Column6372" dataDxfId="10153"/>
    <tableColumn id="6382" xr3:uid="{561E42B4-CCA7-4A0F-A3DD-DC08DD3D0947}" name="Column6373" dataDxfId="10152"/>
    <tableColumn id="6383" xr3:uid="{A2861734-C8A8-48D8-A517-46E0701D097A}" name="Column6374" dataDxfId="10151"/>
    <tableColumn id="6384" xr3:uid="{D1CC1CE3-FD7E-42CD-AB67-664D023ABFF3}" name="Column6375" dataDxfId="10150"/>
    <tableColumn id="6385" xr3:uid="{6F87B522-6ADD-4A6F-8D98-67336060F56E}" name="Column6376" dataDxfId="10149"/>
    <tableColumn id="6386" xr3:uid="{499C9A46-B0DA-45D2-AB2E-BB984379346B}" name="Column6377" dataDxfId="10148"/>
    <tableColumn id="6387" xr3:uid="{2A8593F4-7ED3-47D0-B214-2AC0C636155B}" name="Column6378" dataDxfId="10147"/>
    <tableColumn id="6388" xr3:uid="{0333F11C-2830-4751-A091-6F492808CF1A}" name="Column6379" dataDxfId="10146"/>
    <tableColumn id="6389" xr3:uid="{AFC43A34-887F-45D5-837E-7D207DECB14C}" name="Column6380" dataDxfId="10145"/>
    <tableColumn id="6390" xr3:uid="{14D5097C-57F5-4115-B8CC-CADF2E265C43}" name="Column6381" dataDxfId="10144"/>
    <tableColumn id="6391" xr3:uid="{0FB28689-CDD7-4075-A67F-1F7EECF691BD}" name="Column6382" dataDxfId="10143"/>
    <tableColumn id="6392" xr3:uid="{26766601-25B0-4DBB-BD3D-1EE6EC8B2D89}" name="Column6383" dataDxfId="10142"/>
    <tableColumn id="6393" xr3:uid="{351B27A6-2129-40FD-BFB3-1637D34294DD}" name="Column6384" dataDxfId="10141"/>
    <tableColumn id="6394" xr3:uid="{47A98787-617D-4C1F-91A7-C689E405114F}" name="Column6385" dataDxfId="10140"/>
    <tableColumn id="6395" xr3:uid="{FC6D3C6D-1C00-42EA-9E79-0D79681F604E}" name="Column6386" dataDxfId="10139"/>
    <tableColumn id="6396" xr3:uid="{9E6E280A-EC6B-4FCE-85C9-4F88E5F8D215}" name="Column6387" dataDxfId="10138"/>
    <tableColumn id="6397" xr3:uid="{799FF72E-84C2-4069-B494-1782641CCA94}" name="Column6388" dataDxfId="10137"/>
    <tableColumn id="6398" xr3:uid="{4DD85C8E-AD13-4CB1-A06D-E90E8EB7E20B}" name="Column6389" dataDxfId="10136"/>
    <tableColumn id="6399" xr3:uid="{4310C397-86C6-4E7D-A34E-FE80131741C6}" name="Column6390" dataDxfId="10135"/>
    <tableColumn id="6400" xr3:uid="{BC2B9718-287E-4017-83A7-846FA8529327}" name="Column6391" dataDxfId="10134"/>
    <tableColumn id="6401" xr3:uid="{CEC5BA6E-E547-4CFF-A191-029ECA3A6D5E}" name="Column6392" dataDxfId="10133"/>
    <tableColumn id="6402" xr3:uid="{A41A6AF6-B73D-4DAA-840D-B3869ED5B5D5}" name="Column6393" dataDxfId="10132"/>
    <tableColumn id="6403" xr3:uid="{C4BA4A21-968C-4739-9704-3E06380744CE}" name="Column6394" dataDxfId="10131"/>
    <tableColumn id="6404" xr3:uid="{403DBAE4-DC50-45B3-9F48-930F042D5AF9}" name="Column6395" dataDxfId="10130"/>
    <tableColumn id="6405" xr3:uid="{B6C16A16-B8AE-446E-A3CD-1A7E99B170EE}" name="Column6396" dataDxfId="10129"/>
    <tableColumn id="6406" xr3:uid="{31FD8DBD-EE70-4281-B10F-0F9732A0111C}" name="Column6397" dataDxfId="10128"/>
    <tableColumn id="6407" xr3:uid="{D84B3B49-547F-4678-A2ED-6FAD3B19D7EE}" name="Column6398" dataDxfId="10127"/>
    <tableColumn id="6408" xr3:uid="{29F64E58-659D-4B57-8C40-63595B5C9AD9}" name="Column6399" dataDxfId="10126"/>
    <tableColumn id="6409" xr3:uid="{DC76270B-9868-4A09-95B3-14BFABDAE15B}" name="Column6400" dataDxfId="10125"/>
    <tableColumn id="6410" xr3:uid="{6376ED6C-E092-49C7-ADA3-94AE1B73756A}" name="Column6401" dataDxfId="10124"/>
    <tableColumn id="6411" xr3:uid="{3421F164-F5FD-45F0-B1C4-CF4225277E5D}" name="Column6402" dataDxfId="10123"/>
    <tableColumn id="6412" xr3:uid="{7835AEEF-099E-45A6-B36C-A0F15F759A44}" name="Column6403" dataDxfId="10122"/>
    <tableColumn id="6413" xr3:uid="{FCBA248E-70A4-4AC4-B6FB-83FC6E224E7D}" name="Column6404" dataDxfId="10121"/>
    <tableColumn id="6414" xr3:uid="{66260BDA-8369-4BA3-A343-55EF7722F431}" name="Column6405" dataDxfId="10120"/>
    <tableColumn id="6415" xr3:uid="{BC2439EB-DD58-4322-A42A-1D9AEA308E42}" name="Column6406" dataDxfId="10119"/>
    <tableColumn id="6416" xr3:uid="{6606C4E4-679B-4EEC-B15F-4054E8629840}" name="Column6407" dataDxfId="10118"/>
    <tableColumn id="6417" xr3:uid="{2D10C464-B2E5-4E01-961A-A79E4BE849B9}" name="Column6408" dataDxfId="10117"/>
    <tableColumn id="6418" xr3:uid="{6041B34A-103F-4451-8742-23B1C9FC317D}" name="Column6409" dataDxfId="10116"/>
    <tableColumn id="6419" xr3:uid="{D08BE101-131F-4432-9E09-BB0DEA1CF107}" name="Column6410" dataDxfId="10115"/>
    <tableColumn id="6420" xr3:uid="{CC152CC1-D08B-41EC-A1E1-5A3DCB8BB0D8}" name="Column6411" dataDxfId="10114"/>
    <tableColumn id="6421" xr3:uid="{FC01D6D5-A9EB-44DB-8551-081754FD7FA7}" name="Column6412" dataDxfId="10113"/>
    <tableColumn id="6422" xr3:uid="{E15A0E86-D631-41A6-919F-5AEA51A08D5C}" name="Column6413" dataDxfId="10112"/>
    <tableColumn id="6423" xr3:uid="{6CFDEF69-7D05-44CB-B367-B024C17E529F}" name="Column6414" dataDxfId="10111"/>
    <tableColumn id="6424" xr3:uid="{2548EA07-DEE7-47AA-8A18-612AB0A9B86F}" name="Column6415" dataDxfId="10110"/>
    <tableColumn id="6425" xr3:uid="{04B5EC36-A581-40BB-A7A0-121BF5D99DEE}" name="Column6416" dataDxfId="10109"/>
    <tableColumn id="6426" xr3:uid="{2DC18665-8F15-4586-8456-DD751D261151}" name="Column6417" dataDxfId="10108"/>
    <tableColumn id="6427" xr3:uid="{348D7E69-9801-4289-8F39-9E1D30D45B4C}" name="Column6418" dataDxfId="10107"/>
    <tableColumn id="6428" xr3:uid="{BCCD5ED0-EB29-46C0-AD41-8E7C10EBB4FB}" name="Column6419" dataDxfId="10106"/>
    <tableColumn id="6429" xr3:uid="{19176910-0ED8-44D1-89BF-B58660558F80}" name="Column6420" dataDxfId="10105"/>
    <tableColumn id="6430" xr3:uid="{B45FE95E-0227-4DB1-A9BE-1EEF3AC5B317}" name="Column6421" dataDxfId="10104"/>
    <tableColumn id="6431" xr3:uid="{0173FF20-B160-4199-966C-248072710BDF}" name="Column6422" dataDxfId="10103"/>
    <tableColumn id="6432" xr3:uid="{4FCD622F-D0DC-4EB7-ACBA-DDEA9A3BD4D1}" name="Column6423" dataDxfId="10102"/>
    <tableColumn id="6433" xr3:uid="{11D9CD04-B344-4733-940C-85A0B411F32E}" name="Column6424" dataDxfId="10101"/>
    <tableColumn id="6434" xr3:uid="{113F2C9B-0E2B-4E18-8A3B-3DA03B19DA41}" name="Column6425" dataDxfId="10100"/>
    <tableColumn id="6435" xr3:uid="{B2986B78-F11D-4D63-A402-67378627990B}" name="Column6426" dataDxfId="10099"/>
    <tableColumn id="6436" xr3:uid="{4BDC5250-40FE-44DA-8312-7A735AD13A06}" name="Column6427" dataDxfId="10098"/>
    <tableColumn id="6437" xr3:uid="{C1E343EA-A801-4BD2-BD97-038FEE13EE82}" name="Column6428" dataDxfId="10097"/>
    <tableColumn id="6438" xr3:uid="{ED29579B-2108-441F-A0B4-DCE20E199BA2}" name="Column6429" dataDxfId="10096"/>
    <tableColumn id="6439" xr3:uid="{9CF94F8A-8F90-45DD-9CC3-33F7A2BEBB58}" name="Column6430" dataDxfId="10095"/>
    <tableColumn id="6440" xr3:uid="{EB29FF16-ABD8-4897-A8DB-963DC0B3A794}" name="Column6431" dataDxfId="10094"/>
    <tableColumn id="6441" xr3:uid="{A898C672-401C-4635-BADA-9DEE7D0EBEC5}" name="Column6432" dataDxfId="10093"/>
    <tableColumn id="6442" xr3:uid="{A0957397-E22D-4683-9924-7F2F63DB2E24}" name="Column6433" dataDxfId="10092"/>
    <tableColumn id="6443" xr3:uid="{E5788533-2D1A-4088-AE27-11AFACE34AB4}" name="Column6434" dataDxfId="10091"/>
    <tableColumn id="6444" xr3:uid="{05E32133-7539-4361-ABD2-533F62119693}" name="Column6435" dataDxfId="10090"/>
    <tableColumn id="6445" xr3:uid="{0D31AC4A-2C9A-4C03-8557-816D1D3A9536}" name="Column6436" dataDxfId="10089"/>
    <tableColumn id="6446" xr3:uid="{B990670A-992A-4BF8-8907-387941F33B0B}" name="Column6437" dataDxfId="10088"/>
    <tableColumn id="6447" xr3:uid="{607DCA56-24F0-4C12-B30E-311BF043329B}" name="Column6438" dataDxfId="10087"/>
    <tableColumn id="6448" xr3:uid="{53E36D6D-0B4C-43CB-8259-9DE69DFF0AA8}" name="Column6439" dataDxfId="10086"/>
    <tableColumn id="6449" xr3:uid="{DFCBC960-A51E-4C83-BC77-66790CC9C229}" name="Column6440" dataDxfId="10085"/>
    <tableColumn id="6450" xr3:uid="{C8C79658-F246-409B-970A-54B36F848BDA}" name="Column6441" dataDxfId="10084"/>
    <tableColumn id="6451" xr3:uid="{1BCB607A-CC05-406A-8989-5BAFC0E78BD6}" name="Column6442" dataDxfId="10083"/>
    <tableColumn id="6452" xr3:uid="{5FB20615-48EE-49F8-90EE-A9DDA15E96EC}" name="Column6443" dataDxfId="10082"/>
    <tableColumn id="6453" xr3:uid="{E2933190-CB06-4EFF-BBF9-51FD828091AA}" name="Column6444" dataDxfId="10081"/>
    <tableColumn id="6454" xr3:uid="{A93DD57E-720A-4176-B368-1088B9A2354F}" name="Column6445" dataDxfId="10080"/>
    <tableColumn id="6455" xr3:uid="{291E0FE6-94C1-4BAA-B657-40B5B3ADDA2D}" name="Column6446" dataDxfId="10079"/>
    <tableColumn id="6456" xr3:uid="{2BFBBE83-4ED9-4F1B-9528-3F32904B0895}" name="Column6447" dataDxfId="10078"/>
    <tableColumn id="6457" xr3:uid="{589C2CD5-CDF3-47A3-B32D-5F26293B4B5A}" name="Column6448" dataDxfId="10077"/>
    <tableColumn id="6458" xr3:uid="{7909A8FA-50F7-413F-9F33-BE4FB1C9D03C}" name="Column6449" dataDxfId="10076"/>
    <tableColumn id="6459" xr3:uid="{39FCA93E-CDBC-4382-95AB-8CDB39CB172A}" name="Column6450" dataDxfId="10075"/>
    <tableColumn id="6460" xr3:uid="{DF495F74-A922-43B5-B9B2-DA707BDD7C89}" name="Column6451" dataDxfId="10074"/>
    <tableColumn id="6461" xr3:uid="{269F1967-EE90-4B9D-9FDE-6A4384AB8368}" name="Column6452" dataDxfId="10073"/>
    <tableColumn id="6462" xr3:uid="{FF64C079-DCAD-4CE2-B19D-42E291D853C0}" name="Column6453" dataDxfId="10072"/>
    <tableColumn id="6463" xr3:uid="{25A490BC-2C7E-4A02-8AB0-510D6CE5E8D4}" name="Column6454" dataDxfId="10071"/>
    <tableColumn id="6464" xr3:uid="{027AEF89-0D9B-49AB-AB1B-20B67B2FE280}" name="Column6455" dataDxfId="10070"/>
    <tableColumn id="6465" xr3:uid="{41037E39-3D6C-4FC7-9B47-5FF62731D7FA}" name="Column6456" dataDxfId="10069"/>
    <tableColumn id="6466" xr3:uid="{5C12AC8E-D466-41EF-B8A4-B4252A683D8A}" name="Column6457" dataDxfId="10068"/>
    <tableColumn id="6467" xr3:uid="{7CD216D3-E425-4386-B88D-7252B3C26F53}" name="Column6458" dataDxfId="10067"/>
    <tableColumn id="6468" xr3:uid="{91DA13D2-0355-4742-B795-398FFD32264A}" name="Column6459" dataDxfId="10066"/>
    <tableColumn id="6469" xr3:uid="{7D218E19-C2F4-4048-8AE3-86A93714D923}" name="Column6460" dataDxfId="10065"/>
    <tableColumn id="6470" xr3:uid="{78FF0856-A5C9-4ED4-8563-E6E16A8C82F9}" name="Column6461" dataDxfId="10064"/>
    <tableColumn id="6471" xr3:uid="{BBB521FF-35B2-4159-A833-F9846EBD5F38}" name="Column6462" dataDxfId="10063"/>
    <tableColumn id="6472" xr3:uid="{FDC7A906-D102-4485-89CF-7652CAE1625F}" name="Column6463" dataDxfId="10062"/>
    <tableColumn id="6473" xr3:uid="{1097F626-811E-40CC-ACF5-C3C26F6D05AE}" name="Column6464" dataDxfId="10061"/>
    <tableColumn id="6474" xr3:uid="{34703616-CF25-4C4C-BA37-DC51A2212AF2}" name="Column6465" dataDxfId="10060"/>
    <tableColumn id="6475" xr3:uid="{8E1E5B8F-EBC0-446C-9CC9-371F5D11ADEB}" name="Column6466" dataDxfId="10059"/>
    <tableColumn id="6476" xr3:uid="{DE019358-C62B-45D3-A367-C4D6E85E3EF0}" name="Column6467" dataDxfId="10058"/>
    <tableColumn id="6477" xr3:uid="{20D7098B-6911-4F5A-9B7A-19E304EFB20A}" name="Column6468" dataDxfId="10057"/>
    <tableColumn id="6478" xr3:uid="{D6BB94A5-6FA0-4959-927C-BCE321809E56}" name="Column6469" dataDxfId="10056"/>
    <tableColumn id="6479" xr3:uid="{0628D2A3-C5EF-498E-B365-23743E6A468F}" name="Column6470" dataDxfId="10055"/>
    <tableColumn id="6480" xr3:uid="{78D1C91F-E7A1-40FE-8AB9-F3A96D39B29D}" name="Column6471" dataDxfId="10054"/>
    <tableColumn id="6481" xr3:uid="{49955C55-9181-47E8-970E-FA79A0ABCAA3}" name="Column6472" dataDxfId="10053"/>
    <tableColumn id="6482" xr3:uid="{3C84F5B1-9EF4-41BC-897B-ED7B4DC0A8C3}" name="Column6473" dataDxfId="10052"/>
    <tableColumn id="6483" xr3:uid="{E01D7ECA-6C34-4BDF-B69C-3BB9E8D4FF1C}" name="Column6474" dataDxfId="10051"/>
    <tableColumn id="6484" xr3:uid="{63E204C6-D379-4E71-B955-155CF63953BB}" name="Column6475" dataDxfId="10050"/>
    <tableColumn id="6485" xr3:uid="{63D8AA38-343A-4499-85DB-52A7C6278EC4}" name="Column6476" dataDxfId="10049"/>
    <tableColumn id="6486" xr3:uid="{19D7701B-59FF-41A9-A3E3-22912BC79D50}" name="Column6477" dataDxfId="10048"/>
    <tableColumn id="6487" xr3:uid="{E2DB0FDC-E9F4-4DB5-9343-26BE7A8A2BAA}" name="Column6478" dataDxfId="10047"/>
    <tableColumn id="6488" xr3:uid="{046E68C6-60D1-4F84-87E5-B9397D7F3DB0}" name="Column6479" dataDxfId="10046"/>
    <tableColumn id="6489" xr3:uid="{D5627D3F-4E8F-4EE4-9DC2-8AF4A1C91177}" name="Column6480" dataDxfId="10045"/>
    <tableColumn id="6490" xr3:uid="{4DFA44B7-1B4D-4D71-8ADD-39C250138F14}" name="Column6481" dataDxfId="10044"/>
    <tableColumn id="6491" xr3:uid="{84BC8F4F-29E7-4A1B-8F26-45046D78041B}" name="Column6482" dataDxfId="10043"/>
    <tableColumn id="6492" xr3:uid="{A26CEF8A-CC65-4BFE-B143-D6990F30BC0E}" name="Column6483" dataDxfId="10042"/>
    <tableColumn id="6493" xr3:uid="{0AC8B76F-061A-4360-BC41-49FD5331458B}" name="Column6484" dataDxfId="10041"/>
    <tableColumn id="6494" xr3:uid="{1C10A0CF-2D37-4BE2-B719-F2989EE071AE}" name="Column6485" dataDxfId="10040"/>
    <tableColumn id="6495" xr3:uid="{FA1F253E-D2FC-4B7B-B1D2-5265AC22CD26}" name="Column6486" dataDxfId="10039"/>
    <tableColumn id="6496" xr3:uid="{79556F18-4148-473C-9647-F670C156BC6C}" name="Column6487" dataDxfId="10038"/>
    <tableColumn id="6497" xr3:uid="{116A57B6-8977-4AE2-BD1D-C6EEE5BB5A50}" name="Column6488" dataDxfId="10037"/>
    <tableColumn id="6498" xr3:uid="{AF9EC19A-3565-4B6B-B07E-A37BBE6476C3}" name="Column6489" dataDxfId="10036"/>
    <tableColumn id="6499" xr3:uid="{CEDCE289-5A8A-469B-BE1D-A7DC70643E03}" name="Column6490" dataDxfId="10035"/>
    <tableColumn id="6500" xr3:uid="{670D1F32-43DD-45F0-8216-5691D386A1B0}" name="Column6491" dataDxfId="10034"/>
    <tableColumn id="6501" xr3:uid="{BA48A505-B497-4428-A620-DD7190478FCD}" name="Column6492" dataDxfId="10033"/>
    <tableColumn id="6502" xr3:uid="{CE069375-937F-4846-84E2-2225A506E493}" name="Column6493" dataDxfId="10032"/>
    <tableColumn id="6503" xr3:uid="{52382ECC-60F7-40B2-8AAC-54803270BDB9}" name="Column6494" dataDxfId="10031"/>
    <tableColumn id="6504" xr3:uid="{4523EC0B-B318-4150-B466-084D4C178875}" name="Column6495" dataDxfId="10030"/>
    <tableColumn id="6505" xr3:uid="{49929C9F-346E-4574-871E-814D371DCCDA}" name="Column6496" dataDxfId="10029"/>
    <tableColumn id="6506" xr3:uid="{70E55A3E-7CCF-4CE1-B05C-749D1C8C3344}" name="Column6497" dataDxfId="10028"/>
    <tableColumn id="6507" xr3:uid="{5EA7893E-3461-43C5-87D8-89B75B1218F7}" name="Column6498" dataDxfId="10027"/>
    <tableColumn id="6508" xr3:uid="{409F3DE8-75FE-42EF-B2D0-AAD2C5948CB2}" name="Column6499" dataDxfId="10026"/>
    <tableColumn id="6509" xr3:uid="{EDF5DBF5-6C55-4E45-95FB-8D0C19B72FA0}" name="Column6500" dataDxfId="10025"/>
    <tableColumn id="6510" xr3:uid="{7029B638-D573-478E-859C-9860F6C718C5}" name="Column6501" dataDxfId="10024"/>
    <tableColumn id="6511" xr3:uid="{B59EB61C-4B18-4342-AC3C-D3EE7DA9B350}" name="Column6502" dataDxfId="10023"/>
    <tableColumn id="6512" xr3:uid="{1877A47D-782C-45A5-8CE4-E955BF443461}" name="Column6503" dataDxfId="10022"/>
    <tableColumn id="6513" xr3:uid="{404CD2CC-6E71-46A6-B2A2-1D29E985DF46}" name="Column6504" dataDxfId="10021"/>
    <tableColumn id="6514" xr3:uid="{295B7652-798D-4531-BA4D-821AC4B9D424}" name="Column6505" dataDxfId="10020"/>
    <tableColumn id="6515" xr3:uid="{BF4437B5-6AD0-46B9-9AF5-469E42C18822}" name="Column6506" dataDxfId="10019"/>
    <tableColumn id="6516" xr3:uid="{DCD44B81-C6B8-4B7E-A043-EC5BBE8C4C6E}" name="Column6507" dataDxfId="10018"/>
    <tableColumn id="6517" xr3:uid="{55A2227A-F138-4419-95F2-8F9DC0F3C2AB}" name="Column6508" dataDxfId="10017"/>
    <tableColumn id="6518" xr3:uid="{7FB6B82C-C6B9-476C-858A-835DB3E5E9D9}" name="Column6509" dataDxfId="10016"/>
    <tableColumn id="6519" xr3:uid="{094B1DB9-FCDE-4C8A-84E8-B48743FB15FF}" name="Column6510" dataDxfId="10015"/>
    <tableColumn id="6520" xr3:uid="{3081DEF5-F824-4FF6-BC15-92F2FB06442D}" name="Column6511" dataDxfId="10014"/>
    <tableColumn id="6521" xr3:uid="{9D081B5B-B657-4DEA-838C-BB3C47E84738}" name="Column6512" dataDxfId="10013"/>
    <tableColumn id="6522" xr3:uid="{787B8C63-0819-432E-AABD-FA60FDFCFB01}" name="Column6513" dataDxfId="10012"/>
    <tableColumn id="6523" xr3:uid="{B393C465-A68B-485E-932D-DFA049E7BF6C}" name="Column6514" dataDxfId="10011"/>
    <tableColumn id="6524" xr3:uid="{46A6F79B-0774-4B33-ABDB-9FC88CEA1311}" name="Column6515" dataDxfId="10010"/>
    <tableColumn id="6525" xr3:uid="{4F86A4B1-F254-43F9-BEC4-538D4AA90363}" name="Column6516" dataDxfId="10009"/>
    <tableColumn id="6526" xr3:uid="{5A27E48F-9E18-46B5-83CA-2EFC2CF4034D}" name="Column6517" dataDxfId="10008"/>
    <tableColumn id="6527" xr3:uid="{C69D08A8-AE06-4FD3-9810-2B453FF0EBD5}" name="Column6518" dataDxfId="10007"/>
    <tableColumn id="6528" xr3:uid="{2CCB8FAF-78B5-49C2-9332-3D023F9B63D1}" name="Column6519" dataDxfId="10006"/>
    <tableColumn id="6529" xr3:uid="{2635172A-D8AF-4DD2-9ECB-3B84EAF54841}" name="Column6520" dataDxfId="10005"/>
    <tableColumn id="6530" xr3:uid="{384C1CD0-4CA6-40C6-B854-C27CE677792D}" name="Column6521" dataDxfId="10004"/>
    <tableColumn id="6531" xr3:uid="{9AA4191D-545F-4549-A2A5-9017A8DB8959}" name="Column6522" dataDxfId="10003"/>
    <tableColumn id="6532" xr3:uid="{A2BB2312-B897-48DA-B085-CCBBF8E88A90}" name="Column6523" dataDxfId="10002"/>
    <tableColumn id="6533" xr3:uid="{6BE83681-B2B5-4F58-BECD-BA1A316FF8DD}" name="Column6524" dataDxfId="10001"/>
    <tableColumn id="6534" xr3:uid="{DDD4339F-921D-4B0E-8212-4A3A4B867D56}" name="Column6525" dataDxfId="10000"/>
    <tableColumn id="6535" xr3:uid="{29E11AF3-61F9-484B-A865-FC1C57243402}" name="Column6526" dataDxfId="9999"/>
    <tableColumn id="6536" xr3:uid="{916891FE-8A8F-4409-9076-2C667F764D88}" name="Column6527" dataDxfId="9998"/>
    <tableColumn id="6537" xr3:uid="{A3C08745-85A3-49E3-BF2C-18871505510E}" name="Column6528" dataDxfId="9997"/>
    <tableColumn id="6538" xr3:uid="{2A71CA37-496F-488C-B606-51255F1C1C0E}" name="Column6529" dataDxfId="9996"/>
    <tableColumn id="6539" xr3:uid="{A43E06DA-096E-4F5A-A6E4-03939A7D2635}" name="Column6530" dataDxfId="9995"/>
    <tableColumn id="6540" xr3:uid="{9077EB44-4139-4E52-93E6-BE8588899A35}" name="Column6531" dataDxfId="9994"/>
    <tableColumn id="6541" xr3:uid="{A4577814-AAED-4AB0-A6C8-76939FA070C4}" name="Column6532" dataDxfId="9993"/>
    <tableColumn id="6542" xr3:uid="{E316C9E6-DE9C-4021-BDDD-8C58C19D6C9B}" name="Column6533" dataDxfId="9992"/>
    <tableColumn id="6543" xr3:uid="{E8A31168-6ADD-4EF8-A01A-91ECCF705E9E}" name="Column6534" dataDxfId="9991"/>
    <tableColumn id="6544" xr3:uid="{02F10320-34CA-48C4-9F9E-20B7A6E1DDF1}" name="Column6535" dataDxfId="9990"/>
    <tableColumn id="6545" xr3:uid="{B2AA0925-B1D7-48AA-90CA-D81678AD4F29}" name="Column6536" dataDxfId="9989"/>
    <tableColumn id="6546" xr3:uid="{75810A96-54A8-47A8-AD17-19BDF9B929B2}" name="Column6537" dataDxfId="9988"/>
    <tableColumn id="6547" xr3:uid="{8B2C318D-84E3-4F7B-BE1C-5032A345D5CB}" name="Column6538" dataDxfId="9987"/>
    <tableColumn id="6548" xr3:uid="{32BB7549-CF0D-4201-BF5E-649EA718941B}" name="Column6539" dataDxfId="9986"/>
    <tableColumn id="6549" xr3:uid="{BD443BAF-9A42-4DA0-A4AA-7FFBC9BF6792}" name="Column6540" dataDxfId="9985"/>
    <tableColumn id="6550" xr3:uid="{EFE6AA6B-1F25-4A2F-B7BD-30ADF5112103}" name="Column6541" dataDxfId="9984"/>
    <tableColumn id="6551" xr3:uid="{0FD8177D-AFB3-4DB0-97BD-E3801FBD4231}" name="Column6542" dataDxfId="9983"/>
    <tableColumn id="6552" xr3:uid="{87CB2151-CBFE-44BF-88AF-E16C0C3E0F07}" name="Column6543" dataDxfId="9982"/>
    <tableColumn id="6553" xr3:uid="{07C4B6E2-3A39-4DC3-8706-A58C68B5E16F}" name="Column6544" dataDxfId="9981"/>
    <tableColumn id="6554" xr3:uid="{5A4DFAEF-D9CA-448E-B5A1-B1D989C6B8C8}" name="Column6545" dataDxfId="9980"/>
    <tableColumn id="6555" xr3:uid="{D799DD11-1231-4DBC-96CD-4AA5B5204B7C}" name="Column6546" dataDxfId="9979"/>
    <tableColumn id="6556" xr3:uid="{4642A2E4-670E-44E4-B1DE-8EC587228287}" name="Column6547" dataDxfId="9978"/>
    <tableColumn id="6557" xr3:uid="{2CB4BC86-B4FB-4896-B415-E6D38B51630F}" name="Column6548" dataDxfId="9977"/>
    <tableColumn id="6558" xr3:uid="{653338FD-E9A4-49E9-857B-37CAE03D1098}" name="Column6549" dataDxfId="9976"/>
    <tableColumn id="6559" xr3:uid="{B33AC928-43EE-493D-A828-92A5DC098668}" name="Column6550" dataDxfId="9975"/>
    <tableColumn id="6560" xr3:uid="{473ED71C-A283-4411-B04B-B10192D80BB3}" name="Column6551" dataDxfId="9974"/>
    <tableColumn id="6561" xr3:uid="{C10575EF-D3C4-40CF-9AC6-473673065D48}" name="Column6552" dataDxfId="9973"/>
    <tableColumn id="6562" xr3:uid="{5F2ED376-2AF2-4492-889B-D43F22482B45}" name="Column6553" dataDxfId="9972"/>
    <tableColumn id="6563" xr3:uid="{22EB3E2E-6CFE-4378-8C29-A55C391D6607}" name="Column6554" dataDxfId="9971"/>
    <tableColumn id="6564" xr3:uid="{06A26401-3A9D-45E2-86EE-F352D7A7E9F0}" name="Column6555" dataDxfId="9970"/>
    <tableColumn id="6565" xr3:uid="{0171A596-A1BA-4FD2-8221-A13EC9A56C29}" name="Column6556" dataDxfId="9969"/>
    <tableColumn id="6566" xr3:uid="{FC90CB42-29A0-43A7-982D-7C8A760D4AF2}" name="Column6557" dataDxfId="9968"/>
    <tableColumn id="6567" xr3:uid="{7EE7109C-2E8A-4AB8-9047-B4E0ECF7C158}" name="Column6558" dataDxfId="9967"/>
    <tableColumn id="6568" xr3:uid="{F933CD9A-BB28-4BDD-B653-E2B3D35DE3B6}" name="Column6559" dataDxfId="9966"/>
    <tableColumn id="6569" xr3:uid="{916C5482-3524-462E-ABF5-E8C1BABFC2E7}" name="Column6560" dataDxfId="9965"/>
    <tableColumn id="6570" xr3:uid="{BD6A54A0-7C25-4E91-BF0F-A7DD081FDCCF}" name="Column6561" dataDxfId="9964"/>
    <tableColumn id="6571" xr3:uid="{EA6A56CE-669E-45D5-BB76-F35CD01F3B18}" name="Column6562" dataDxfId="9963"/>
    <tableColumn id="6572" xr3:uid="{382DB6C9-DDC5-4E07-B623-6A19874E8C78}" name="Column6563" dataDxfId="9962"/>
    <tableColumn id="6573" xr3:uid="{C024D77F-C194-47AD-9FA8-A2A2E0D8DD59}" name="Column6564" dataDxfId="9961"/>
    <tableColumn id="6574" xr3:uid="{0AFC4DFB-7B55-481C-895E-5075D1DEB05E}" name="Column6565" dataDxfId="9960"/>
    <tableColumn id="6575" xr3:uid="{B0A5901D-C894-4C3A-8834-F2BF50995C3E}" name="Column6566" dataDxfId="9959"/>
    <tableColumn id="6576" xr3:uid="{6A30385A-18B8-4D41-AFEB-4B5C7A7ABF0F}" name="Column6567" dataDxfId="9958"/>
    <tableColumn id="6577" xr3:uid="{D4CDB353-2433-4E1D-A0F2-3DE3FC21C9BA}" name="Column6568" dataDxfId="9957"/>
    <tableColumn id="6578" xr3:uid="{72F3C559-4828-45B1-91E4-8FBE6DFBE21D}" name="Column6569" dataDxfId="9956"/>
    <tableColumn id="6579" xr3:uid="{C4CEFAF5-032F-4391-8568-6FF6AA68B85B}" name="Column6570" dataDxfId="9955"/>
    <tableColumn id="6580" xr3:uid="{973B50FB-3A84-4B04-A8C4-33CC558F078D}" name="Column6571" dataDxfId="9954"/>
    <tableColumn id="6581" xr3:uid="{9CA92FC6-00FD-4C25-84A2-612345D60680}" name="Column6572" dataDxfId="9953"/>
    <tableColumn id="6582" xr3:uid="{E0320749-488E-439A-83D1-173DEC08F2D5}" name="Column6573" dataDxfId="9952"/>
    <tableColumn id="6583" xr3:uid="{BEE55844-F153-4EFE-8B32-1D55C095999A}" name="Column6574" dataDxfId="9951"/>
    <tableColumn id="6584" xr3:uid="{D2FECC12-1B70-47EB-ADCA-E5E241FAC7B3}" name="Column6575" dataDxfId="9950"/>
    <tableColumn id="6585" xr3:uid="{06BE33B5-D89F-4B09-945D-87AE3940A1F2}" name="Column6576" dataDxfId="9949"/>
    <tableColumn id="6586" xr3:uid="{168AF248-6A64-41F1-B163-8C0964F7CD9A}" name="Column6577" dataDxfId="9948"/>
    <tableColumn id="6587" xr3:uid="{2FBF819C-9C4D-4840-B286-EFE331EDFE31}" name="Column6578" dataDxfId="9947"/>
    <tableColumn id="6588" xr3:uid="{505900A2-BFA2-4215-93EB-0DDB84CCBFFC}" name="Column6579" dataDxfId="9946"/>
    <tableColumn id="6589" xr3:uid="{241F4A45-E0E0-424B-A860-FD6DCEC8A42A}" name="Column6580" dataDxfId="9945"/>
    <tableColumn id="6590" xr3:uid="{6B521A80-2FBC-42FD-99CA-C6176288537A}" name="Column6581" dataDxfId="9944"/>
    <tableColumn id="6591" xr3:uid="{BADABA97-1DAE-4D69-A2FB-9F473A563B5B}" name="Column6582" dataDxfId="9943"/>
    <tableColumn id="6592" xr3:uid="{B203F15F-D88E-4C48-BFFE-57E7FD28DCA3}" name="Column6583" dataDxfId="9942"/>
    <tableColumn id="6593" xr3:uid="{9A7DCD96-CDB2-48AB-897D-B55698D52ED7}" name="Column6584" dataDxfId="9941"/>
    <tableColumn id="6594" xr3:uid="{94D2C2B6-1D1E-409C-8698-B19B74D721C9}" name="Column6585" dataDxfId="9940"/>
    <tableColumn id="6595" xr3:uid="{87A4CE93-1717-47A2-B72A-C067F1581183}" name="Column6586" dataDxfId="9939"/>
    <tableColumn id="6596" xr3:uid="{39089395-64AA-431D-8805-76B34FA6A103}" name="Column6587" dataDxfId="9938"/>
    <tableColumn id="6597" xr3:uid="{93CE3E2B-48C9-4685-B999-0C20A7E9E977}" name="Column6588" dataDxfId="9937"/>
    <tableColumn id="6598" xr3:uid="{BB03EDAD-9358-40AD-AC1D-DCE8F112A565}" name="Column6589" dataDxfId="9936"/>
    <tableColumn id="6599" xr3:uid="{A9F3FB7A-CA92-486F-A64A-78136425EAFC}" name="Column6590" dataDxfId="9935"/>
    <tableColumn id="6600" xr3:uid="{5AD589BB-E52B-4626-871A-993EC818002C}" name="Column6591" dataDxfId="9934"/>
    <tableColumn id="6601" xr3:uid="{182BF788-7D0E-47A2-A36C-B69015C29F3F}" name="Column6592" dataDxfId="9933"/>
    <tableColumn id="6602" xr3:uid="{0CA03BE8-D1E6-4B44-8655-4772A9454CB1}" name="Column6593" dataDxfId="9932"/>
    <tableColumn id="6603" xr3:uid="{7DFD77DF-620E-4653-A071-DCE23DFCEB20}" name="Column6594" dataDxfId="9931"/>
    <tableColumn id="6604" xr3:uid="{D2B117F8-5648-487D-A36E-E64842323649}" name="Column6595" dataDxfId="9930"/>
    <tableColumn id="6605" xr3:uid="{209896E2-C3B6-4DA6-8158-6D894F0177D9}" name="Column6596" dataDxfId="9929"/>
    <tableColumn id="6606" xr3:uid="{AD2B2341-51E5-448C-A894-0E4B891A4318}" name="Column6597" dataDxfId="9928"/>
    <tableColumn id="6607" xr3:uid="{8A3182BF-D534-422E-87A8-61F8781E40DE}" name="Column6598" dataDxfId="9927"/>
    <tableColumn id="6608" xr3:uid="{9B45AF57-A5F8-4329-8B90-4D9827CC69B9}" name="Column6599" dataDxfId="9926"/>
    <tableColumn id="6609" xr3:uid="{62607514-2C0C-418C-8EC6-849012285459}" name="Column6600" dataDxfId="9925"/>
    <tableColumn id="6610" xr3:uid="{55DBA77B-0094-4284-BAF6-6F78DA869208}" name="Column6601" dataDxfId="9924"/>
    <tableColumn id="6611" xr3:uid="{5B05FC61-21B0-4D4D-A9FD-FE40A53C2315}" name="Column6602" dataDxfId="9923"/>
    <tableColumn id="6612" xr3:uid="{AB39F2F1-DB31-496E-9398-9D192CDAD1F6}" name="Column6603" dataDxfId="9922"/>
    <tableColumn id="6613" xr3:uid="{DB000598-D169-4303-8084-A79961ECCBCA}" name="Column6604" dataDxfId="9921"/>
    <tableColumn id="6614" xr3:uid="{8D337D6B-B97C-4153-9E06-2021D1A77764}" name="Column6605" dataDxfId="9920"/>
    <tableColumn id="6615" xr3:uid="{712D0FF3-E39A-45DD-BA27-EC8E448B6400}" name="Column6606" dataDxfId="9919"/>
    <tableColumn id="6616" xr3:uid="{706B068E-D1E8-48B3-8604-8DDAEDC695DF}" name="Column6607" dataDxfId="9918"/>
    <tableColumn id="6617" xr3:uid="{A3B45ACC-8252-4A7D-B7E7-B60179B38545}" name="Column6608" dataDxfId="9917"/>
    <tableColumn id="6618" xr3:uid="{179CB5C3-626F-4D92-AA19-9C6B62E9556C}" name="Column6609" dataDxfId="9916"/>
    <tableColumn id="6619" xr3:uid="{A8BEC60F-E79D-497A-9E9F-4091E2D4112B}" name="Column6610" dataDxfId="9915"/>
    <tableColumn id="6620" xr3:uid="{216A67DA-4001-4368-AD64-A3FC6FB6AD98}" name="Column6611" dataDxfId="9914"/>
    <tableColumn id="6621" xr3:uid="{354C7A5E-0B88-4B27-B855-9EF08180AB00}" name="Column6612" dataDxfId="9913"/>
    <tableColumn id="6622" xr3:uid="{F46FFC61-7406-42B6-8432-59FB60DC94F8}" name="Column6613" dataDxfId="9912"/>
    <tableColumn id="6623" xr3:uid="{7712A4FC-0673-4BA7-8D53-4BE6D03B300D}" name="Column6614" dataDxfId="9911"/>
    <tableColumn id="6624" xr3:uid="{2B16F19A-2373-4E38-A846-2BA326DC3565}" name="Column6615" dataDxfId="9910"/>
    <tableColumn id="6625" xr3:uid="{0F3F8340-3928-45AC-9AD8-7E07F1435271}" name="Column6616" dataDxfId="9909"/>
    <tableColumn id="6626" xr3:uid="{7F7E45B3-7E97-4D96-9352-EDB67912A211}" name="Column6617" dataDxfId="9908"/>
    <tableColumn id="6627" xr3:uid="{40262C27-0FFD-4C97-A079-5EC76942A494}" name="Column6618" dataDxfId="9907"/>
    <tableColumn id="6628" xr3:uid="{B086B690-09A0-4AE4-94DA-69BFA00E8EAC}" name="Column6619" dataDxfId="9906"/>
    <tableColumn id="6629" xr3:uid="{E0087FD1-3B80-4E8C-98BD-8AE762E7C058}" name="Column6620" dataDxfId="9905"/>
    <tableColumn id="6630" xr3:uid="{49DDA624-A209-4059-B02A-4340AD89F6BA}" name="Column6621" dataDxfId="9904"/>
    <tableColumn id="6631" xr3:uid="{3E6E7F86-76BA-4AFB-BC06-A7E4842835DF}" name="Column6622" dataDxfId="9903"/>
    <tableColumn id="6632" xr3:uid="{7B1C58EA-914B-4809-9EF5-C2E455724B01}" name="Column6623" dataDxfId="9902"/>
    <tableColumn id="6633" xr3:uid="{B46B237B-EB8B-40A1-A227-7656E3F5A335}" name="Column6624" dataDxfId="9901"/>
    <tableColumn id="6634" xr3:uid="{DBFC975B-86D9-4B17-BB33-6B6411E00840}" name="Column6625" dataDxfId="9900"/>
    <tableColumn id="6635" xr3:uid="{80BA60C0-019B-410F-9737-626380B958C6}" name="Column6626" dataDxfId="9899"/>
    <tableColumn id="6636" xr3:uid="{A81F2E8F-E97A-4CD8-909F-47C86083DB54}" name="Column6627" dataDxfId="9898"/>
    <tableColumn id="6637" xr3:uid="{FF1461CF-B2ED-4224-9B5A-B6384234B3C7}" name="Column6628" dataDxfId="9897"/>
    <tableColumn id="6638" xr3:uid="{42769663-2D79-4C20-9984-8165D7F2812F}" name="Column6629" dataDxfId="9896"/>
    <tableColumn id="6639" xr3:uid="{DBA394C8-9291-4E9C-9C4B-D95EC1267C7D}" name="Column6630" dataDxfId="9895"/>
    <tableColumn id="6640" xr3:uid="{ECBA2E80-AA5F-4182-98FD-32440A452163}" name="Column6631" dataDxfId="9894"/>
    <tableColumn id="6641" xr3:uid="{61A2BC8B-1838-4EA6-942D-2848B5F7FDB3}" name="Column6632" dataDxfId="9893"/>
    <tableColumn id="6642" xr3:uid="{B9FC0E8C-E48D-4AA5-9031-4397A9BC7BB5}" name="Column6633" dataDxfId="9892"/>
    <tableColumn id="6643" xr3:uid="{47487E57-E7C8-41A9-AE2D-7E607B557D3A}" name="Column6634" dataDxfId="9891"/>
    <tableColumn id="6644" xr3:uid="{30722096-DC05-44FB-BECE-B5B1CF97D65C}" name="Column6635" dataDxfId="9890"/>
    <tableColumn id="6645" xr3:uid="{389CC130-A384-4456-B88F-7216F9D28C7C}" name="Column6636" dataDxfId="9889"/>
    <tableColumn id="6646" xr3:uid="{0E85BB04-CE74-4B74-AEF9-9855291BBD1F}" name="Column6637" dataDxfId="9888"/>
    <tableColumn id="6647" xr3:uid="{4C6D8033-7799-4E13-83A3-4612B8E95DD3}" name="Column6638" dataDxfId="9887"/>
    <tableColumn id="6648" xr3:uid="{BBE63B41-B57D-4CA5-92B4-2C6126CAFC5E}" name="Column6639" dataDxfId="9886"/>
    <tableColumn id="6649" xr3:uid="{E7646C9A-B463-417C-B5D4-3356BA4B8BEF}" name="Column6640" dataDxfId="9885"/>
    <tableColumn id="6650" xr3:uid="{548CB68B-C9B5-4C65-B469-17315D15EE66}" name="Column6641" dataDxfId="9884"/>
    <tableColumn id="6651" xr3:uid="{BD73D510-1A74-4B35-B452-6B7F72DC7228}" name="Column6642" dataDxfId="9883"/>
    <tableColumn id="6652" xr3:uid="{C3F4B8BC-E009-449E-B849-1CDC6A41486F}" name="Column6643" dataDxfId="9882"/>
    <tableColumn id="6653" xr3:uid="{74315D80-8B74-4C54-B1B7-3E02B08F4377}" name="Column6644" dataDxfId="9881"/>
    <tableColumn id="6654" xr3:uid="{30BCBEAB-DF88-4833-9703-74AFCD33CECF}" name="Column6645" dataDxfId="9880"/>
    <tableColumn id="6655" xr3:uid="{5DA907C7-035D-480D-B115-E2D888FDBD5A}" name="Column6646" dataDxfId="9879"/>
    <tableColumn id="6656" xr3:uid="{AF3435D1-3FFC-42C4-9C32-B8BC95DD9AA0}" name="Column6647" dataDxfId="9878"/>
    <tableColumn id="6657" xr3:uid="{CF07F2DD-1192-4143-B0BF-7B384D82E9B2}" name="Column6648" dataDxfId="9877"/>
    <tableColumn id="6658" xr3:uid="{4FB29EBC-95EA-4CB6-856A-1CB9AD403746}" name="Column6649" dataDxfId="9876"/>
    <tableColumn id="6659" xr3:uid="{5236AAEF-6797-4A88-AE7D-73BD4A6141AB}" name="Column6650" dataDxfId="9875"/>
    <tableColumn id="6660" xr3:uid="{007F191B-3D3D-4047-BBA4-594312C2DB00}" name="Column6651" dataDxfId="9874"/>
    <tableColumn id="6661" xr3:uid="{4CF45E65-E1E4-4D1E-9147-60119718174F}" name="Column6652" dataDxfId="9873"/>
    <tableColumn id="6662" xr3:uid="{095AC82C-1076-4B53-8262-24C68AB7492A}" name="Column6653" dataDxfId="9872"/>
    <tableColumn id="6663" xr3:uid="{AC71CFF9-93FE-4334-B950-B081256A43E7}" name="Column6654" dataDxfId="9871"/>
    <tableColumn id="6664" xr3:uid="{A313430C-890C-482C-B8DA-3D08CBF8EE62}" name="Column6655" dataDxfId="9870"/>
    <tableColumn id="6665" xr3:uid="{036A233B-4CC1-490A-AA1A-E8091E765A78}" name="Column6656" dataDxfId="9869"/>
    <tableColumn id="6666" xr3:uid="{765EA622-2F1A-4CA1-B5B9-1E8169E9C4DE}" name="Column6657" dataDxfId="9868"/>
    <tableColumn id="6667" xr3:uid="{2F5413E7-D626-4C4B-8884-195D7915D24F}" name="Column6658" dataDxfId="9867"/>
    <tableColumn id="6668" xr3:uid="{7B915E66-B30D-450D-855F-26C3C263D3C7}" name="Column6659" dataDxfId="9866"/>
    <tableColumn id="6669" xr3:uid="{D5B0D84C-E876-4E5D-A9F0-117E834105D0}" name="Column6660" dataDxfId="9865"/>
    <tableColumn id="6670" xr3:uid="{52683041-EE01-4766-8757-89B68F0CF9DA}" name="Column6661" dataDxfId="9864"/>
    <tableColumn id="6671" xr3:uid="{9A965AA5-DD95-4197-845F-48B699052D71}" name="Column6662" dataDxfId="9863"/>
    <tableColumn id="6672" xr3:uid="{7AD805B5-531C-46AE-8837-1ACC1B00213E}" name="Column6663" dataDxfId="9862"/>
    <tableColumn id="6673" xr3:uid="{1B2DA190-91FD-4C9A-827D-C264EC4ECF01}" name="Column6664" dataDxfId="9861"/>
    <tableColumn id="6674" xr3:uid="{1140DB42-C6F7-467C-B22D-B1F33ED1A302}" name="Column6665" dataDxfId="9860"/>
    <tableColumn id="6675" xr3:uid="{8AD259AC-7648-4A90-83FE-D87835D5CB1B}" name="Column6666" dataDxfId="9859"/>
    <tableColumn id="6676" xr3:uid="{4CE8DD06-7DD9-49F1-B9E0-973382445B02}" name="Column6667" dataDxfId="9858"/>
    <tableColumn id="6677" xr3:uid="{7BADC45A-EE4C-4E63-9650-CEE0AFC0E993}" name="Column6668" dataDxfId="9857"/>
    <tableColumn id="6678" xr3:uid="{DB962C97-8F99-41FB-A82D-0B2E13F8E9BA}" name="Column6669" dataDxfId="9856"/>
    <tableColumn id="6679" xr3:uid="{5226FF6E-419E-4D39-9AD7-52CE9DB60ABA}" name="Column6670" dataDxfId="9855"/>
    <tableColumn id="6680" xr3:uid="{DA20F5AD-BBFA-4971-B3AB-E6B54B2F3895}" name="Column6671" dataDxfId="9854"/>
    <tableColumn id="6681" xr3:uid="{230A4AA5-6E4B-45B3-B0FF-BB842556B3C9}" name="Column6672" dataDxfId="9853"/>
    <tableColumn id="6682" xr3:uid="{F93DCFEB-9C1D-431E-B385-89B3618EE369}" name="Column6673" dataDxfId="9852"/>
    <tableColumn id="6683" xr3:uid="{33FC930F-941B-493E-9A14-684F8717D7FD}" name="Column6674" dataDxfId="9851"/>
    <tableColumn id="6684" xr3:uid="{B3CAE40A-2921-48CE-8EC3-194047871FB4}" name="Column6675" dataDxfId="9850"/>
    <tableColumn id="6685" xr3:uid="{F3206837-CD8C-4F55-922F-B363375F6648}" name="Column6676" dataDxfId="9849"/>
    <tableColumn id="6686" xr3:uid="{4B83C8F9-8273-4547-B628-1C3EBF13DCB0}" name="Column6677" dataDxfId="9848"/>
    <tableColumn id="6687" xr3:uid="{A4BE2C64-6191-422A-AE1A-762DEB8F0AA3}" name="Column6678" dataDxfId="9847"/>
    <tableColumn id="6688" xr3:uid="{FA9BF488-3358-4319-A21C-B2CAAD3C45F8}" name="Column6679" dataDxfId="9846"/>
    <tableColumn id="6689" xr3:uid="{1025D514-D9D7-4505-9EE7-A0B8812D1FCF}" name="Column6680" dataDxfId="9845"/>
    <tableColumn id="6690" xr3:uid="{8A7D3A64-7E48-4A47-995C-EEE835EFDEEB}" name="Column6681" dataDxfId="9844"/>
    <tableColumn id="6691" xr3:uid="{1C3CADC2-0244-4CA4-BD22-2EEC84CE91DB}" name="Column6682" dataDxfId="9843"/>
    <tableColumn id="6692" xr3:uid="{6733F47C-2697-4E91-9BA5-238D695924A2}" name="Column6683" dataDxfId="9842"/>
    <tableColumn id="6693" xr3:uid="{D0A5B8B9-E0BC-4E84-9532-AC0711F098DA}" name="Column6684" dataDxfId="9841"/>
    <tableColumn id="6694" xr3:uid="{04A8D47D-358C-48EC-A400-F08F405C311E}" name="Column6685" dataDxfId="9840"/>
    <tableColumn id="6695" xr3:uid="{B6B9A290-868E-41B5-BCC0-C8FB61F64B28}" name="Column6686" dataDxfId="9839"/>
    <tableColumn id="6696" xr3:uid="{56E2E46A-CA41-4447-BEDB-C422FFDDAB15}" name="Column6687" dataDxfId="9838"/>
    <tableColumn id="6697" xr3:uid="{1C7F2EEE-8D5C-4B55-BB64-00C842D9ECB3}" name="Column6688" dataDxfId="9837"/>
    <tableColumn id="6698" xr3:uid="{D2798834-9B59-45E8-8395-4CC1858D0841}" name="Column6689" dataDxfId="9836"/>
    <tableColumn id="6699" xr3:uid="{0697591F-9837-4B00-B50E-140F3C463AA0}" name="Column6690" dataDxfId="9835"/>
    <tableColumn id="6700" xr3:uid="{06AE2D0B-2DFF-4ACE-8B79-8BB66E88DB18}" name="Column6691" dataDxfId="9834"/>
    <tableColumn id="6701" xr3:uid="{3DA40945-7F8E-42F8-A20C-41B8C201A922}" name="Column6692" dataDxfId="9833"/>
    <tableColumn id="6702" xr3:uid="{81401804-7308-422F-A43A-26C0590E0262}" name="Column6693" dataDxfId="9832"/>
    <tableColumn id="6703" xr3:uid="{0DD1CA49-BD75-4C92-A90A-D261158CE642}" name="Column6694" dataDxfId="9831"/>
    <tableColumn id="6704" xr3:uid="{DD9E9B1A-CF13-4D8B-BD1A-EFEF137D94F9}" name="Column6695" dataDxfId="9830"/>
    <tableColumn id="6705" xr3:uid="{9F2CAABC-0D68-46F3-B044-AAE6C6AC086E}" name="Column6696" dataDxfId="9829"/>
    <tableColumn id="6706" xr3:uid="{36D903AD-953E-47C6-AF85-BD3A64A272DD}" name="Column6697" dataDxfId="9828"/>
    <tableColumn id="6707" xr3:uid="{B21A2266-B96A-4808-B53B-1A0CA86FBAAF}" name="Column6698" dataDxfId="9827"/>
    <tableColumn id="6708" xr3:uid="{FB782BEC-1A4D-4A5E-9DD7-42C82C5261A4}" name="Column6699" dataDxfId="9826"/>
    <tableColumn id="6709" xr3:uid="{AA99B913-2D06-49B7-B1EA-F8E878F56127}" name="Column6700" dataDxfId="9825"/>
    <tableColumn id="6710" xr3:uid="{9CDECE47-24A3-41F3-970D-5521C3D71806}" name="Column6701" dataDxfId="9824"/>
    <tableColumn id="6711" xr3:uid="{7E521750-A5B8-4E90-8C5C-A42005FE9573}" name="Column6702" dataDxfId="9823"/>
    <tableColumn id="6712" xr3:uid="{F55131DE-40E9-4389-82BE-A10DB570EFCD}" name="Column6703" dataDxfId="9822"/>
    <tableColumn id="6713" xr3:uid="{E0371349-0988-4557-8E7D-7EE40DD9C57A}" name="Column6704" dataDxfId="9821"/>
    <tableColumn id="6714" xr3:uid="{B94066A3-6016-42B7-8C91-4AB33F93D464}" name="Column6705" dataDxfId="9820"/>
    <tableColumn id="6715" xr3:uid="{01BB3503-65A6-4C16-9AD2-6DDEE78EF707}" name="Column6706" dataDxfId="9819"/>
    <tableColumn id="6716" xr3:uid="{1CDC9B5A-F450-45A3-BBD9-CACC567D1723}" name="Column6707" dataDxfId="9818"/>
    <tableColumn id="6717" xr3:uid="{328660B5-0226-467F-A173-333A1CBB454B}" name="Column6708" dataDxfId="9817"/>
    <tableColumn id="6718" xr3:uid="{CBD6CA59-3A3D-4DC0-807C-0ECC34654C8D}" name="Column6709" dataDxfId="9816"/>
    <tableColumn id="6719" xr3:uid="{B2BA7BE0-CA5C-40A6-9A3A-AB6FFB1D4AFC}" name="Column6710" dataDxfId="9815"/>
    <tableColumn id="6720" xr3:uid="{C6920F1B-E638-434F-894B-54D83F03DDCB}" name="Column6711" dataDxfId="9814"/>
    <tableColumn id="6721" xr3:uid="{F2BB3E1B-269C-497B-B823-89A5B4E7C52D}" name="Column6712" dataDxfId="9813"/>
    <tableColumn id="6722" xr3:uid="{B6C169F4-3BFE-4CED-B865-8909F6E60EFD}" name="Column6713" dataDxfId="9812"/>
    <tableColumn id="6723" xr3:uid="{334421D7-FD5D-429E-84DD-CFC142B4B7FF}" name="Column6714" dataDxfId="9811"/>
    <tableColumn id="6724" xr3:uid="{58E83B37-1ABE-4639-AB9D-6318F39924CB}" name="Column6715" dataDxfId="9810"/>
    <tableColumn id="6725" xr3:uid="{3C3FE5A8-6114-46C6-A058-E46C81263216}" name="Column6716" dataDxfId="9809"/>
    <tableColumn id="6726" xr3:uid="{EDF4D281-98FD-4AD3-B482-19B0FE23B365}" name="Column6717" dataDxfId="9808"/>
    <tableColumn id="6727" xr3:uid="{50216670-2F72-4EA3-ABC5-C209C1121A5D}" name="Column6718" dataDxfId="9807"/>
    <tableColumn id="6728" xr3:uid="{AA3C8AB4-3C7B-4F9D-87A2-7DDCBA285F44}" name="Column6719" dataDxfId="9806"/>
    <tableColumn id="6729" xr3:uid="{1C778590-C503-4436-A0E3-4C6127C7C429}" name="Column6720" dataDxfId="9805"/>
    <tableColumn id="6730" xr3:uid="{967CF377-CE7F-4D8C-A7A4-47A21D1A6322}" name="Column6721" dataDxfId="9804"/>
    <tableColumn id="6731" xr3:uid="{4B4F1743-4520-42C5-B349-9940E3903B3B}" name="Column6722" dataDxfId="9803"/>
    <tableColumn id="6732" xr3:uid="{F15606D1-7704-4BF7-A013-EE15E329FF2F}" name="Column6723" dataDxfId="9802"/>
    <tableColumn id="6733" xr3:uid="{8BC276A6-6F4A-40C4-BA59-53A8F8E63F95}" name="Column6724" dataDxfId="9801"/>
    <tableColumn id="6734" xr3:uid="{E972BB97-9025-442B-B845-7B8B5F3EFDE4}" name="Column6725" dataDxfId="9800"/>
    <tableColumn id="6735" xr3:uid="{3BD0627B-0A9E-4637-A5C6-95C4574E7ED2}" name="Column6726" dataDxfId="9799"/>
    <tableColumn id="6736" xr3:uid="{D34974C9-8613-498C-BEB9-A5ED8AEAB69D}" name="Column6727" dataDxfId="9798"/>
    <tableColumn id="6737" xr3:uid="{F7A8CE8C-2508-46C8-81E0-796FA82C569F}" name="Column6728" dataDxfId="9797"/>
    <tableColumn id="6738" xr3:uid="{ABC2D176-0760-4550-BB4A-82D244C39E8E}" name="Column6729" dataDxfId="9796"/>
    <tableColumn id="6739" xr3:uid="{95ABCCD3-DFD8-4400-83D4-9FBB75732BB3}" name="Column6730" dataDxfId="9795"/>
    <tableColumn id="6740" xr3:uid="{31417C73-340E-4637-A1D6-650F0CC43AB1}" name="Column6731" dataDxfId="9794"/>
    <tableColumn id="6741" xr3:uid="{DCB263CB-2227-4469-A54D-9BDBE294F049}" name="Column6732" dataDxfId="9793"/>
    <tableColumn id="6742" xr3:uid="{91E6DCC9-1397-4533-BB13-4DEA55159CBC}" name="Column6733" dataDxfId="9792"/>
    <tableColumn id="6743" xr3:uid="{B51A0777-25EB-4624-880F-83F859E31B69}" name="Column6734" dataDxfId="9791"/>
    <tableColumn id="6744" xr3:uid="{A99C62D5-09D7-4ED2-A303-4A78869E10D0}" name="Column6735" dataDxfId="9790"/>
    <tableColumn id="6745" xr3:uid="{4A091EFE-AC5C-42B2-A043-3BFC1C1038B0}" name="Column6736" dataDxfId="9789"/>
    <tableColumn id="6746" xr3:uid="{F38821EE-EC21-4FF0-9722-A95FCB3F5D34}" name="Column6737" dataDxfId="9788"/>
    <tableColumn id="6747" xr3:uid="{63BF90D9-F953-4018-A4C6-C59F2F74B17C}" name="Column6738" dataDxfId="9787"/>
    <tableColumn id="6748" xr3:uid="{75AAB6F8-CDA6-4530-9467-2E53B6FC17F7}" name="Column6739" dataDxfId="9786"/>
    <tableColumn id="6749" xr3:uid="{9431C9E9-B4F7-4C07-BAFD-FD15D022FA0A}" name="Column6740" dataDxfId="9785"/>
    <tableColumn id="6750" xr3:uid="{5F83B22F-6572-43D9-8E8F-8B069557287E}" name="Column6741" dataDxfId="9784"/>
    <tableColumn id="6751" xr3:uid="{E3DBA8EF-4F31-4EEE-8AF7-D2A64A6A6D84}" name="Column6742" dataDxfId="9783"/>
    <tableColumn id="6752" xr3:uid="{98E45D2D-4060-49E9-8D6F-FC90424A5351}" name="Column6743" dataDxfId="9782"/>
    <tableColumn id="6753" xr3:uid="{037BB71B-6E1B-42DB-8EAE-3A8272493C55}" name="Column6744" dataDxfId="9781"/>
    <tableColumn id="6754" xr3:uid="{2FA270F7-739F-4E29-BC1A-A8F3E0A2A6A4}" name="Column6745" dataDxfId="9780"/>
    <tableColumn id="6755" xr3:uid="{08E7043E-66E5-42A4-9A07-15BA75F160CF}" name="Column6746" dataDxfId="9779"/>
    <tableColumn id="6756" xr3:uid="{050BD569-DA07-40E9-85CD-87966E4DD146}" name="Column6747" dataDxfId="9778"/>
    <tableColumn id="6757" xr3:uid="{4ADB04B8-8C78-42AC-86CC-42AC0A8FAF9F}" name="Column6748" dataDxfId="9777"/>
    <tableColumn id="6758" xr3:uid="{930A2AF7-AB23-47B6-A940-1C4BC60C4B26}" name="Column6749" dataDxfId="9776"/>
    <tableColumn id="6759" xr3:uid="{9FE71983-2030-48B0-9745-B028DB743462}" name="Column6750" dataDxfId="9775"/>
    <tableColumn id="6760" xr3:uid="{3512E9E5-F4B9-4C1A-962D-7420AA80B94B}" name="Column6751" dataDxfId="9774"/>
    <tableColumn id="6761" xr3:uid="{4BE73D95-6FF2-4DDB-9C67-C8C4C84ED41E}" name="Column6752" dataDxfId="9773"/>
    <tableColumn id="6762" xr3:uid="{B4285C86-B08B-49C9-A93A-537C102CF258}" name="Column6753" dataDxfId="9772"/>
    <tableColumn id="6763" xr3:uid="{F355F830-AA54-44BE-A837-B0A2DBE8CFF8}" name="Column6754" dataDxfId="9771"/>
    <tableColumn id="6764" xr3:uid="{CEC496EB-C981-4152-8A30-CD8E869F0D31}" name="Column6755" dataDxfId="9770"/>
    <tableColumn id="6765" xr3:uid="{62F2BBFE-9911-4E46-897C-2ADB566A0C29}" name="Column6756" dataDxfId="9769"/>
    <tableColumn id="6766" xr3:uid="{EA5E1149-BD2D-4ABF-8D13-26CE169D6909}" name="Column6757" dataDxfId="9768"/>
    <tableColumn id="6767" xr3:uid="{1AF41DA1-B8A3-4AA5-9568-C5BC8D2AD227}" name="Column6758" dataDxfId="9767"/>
    <tableColumn id="6768" xr3:uid="{C5474765-ACEB-41FC-B7C2-0E460839BE09}" name="Column6759" dataDxfId="9766"/>
    <tableColumn id="6769" xr3:uid="{F92BEBBE-739B-438B-B0BC-5115C9ACA459}" name="Column6760" dataDxfId="9765"/>
    <tableColumn id="6770" xr3:uid="{1D914D79-CCB7-440B-ABC0-687561B2CFA5}" name="Column6761" dataDxfId="9764"/>
    <tableColumn id="6771" xr3:uid="{86808A3F-EA3C-4F65-8449-7878C1EA27DD}" name="Column6762" dataDxfId="9763"/>
    <tableColumn id="6772" xr3:uid="{4E9C33E7-455F-4EBD-9DEE-6962393309A5}" name="Column6763" dataDxfId="9762"/>
    <tableColumn id="6773" xr3:uid="{F7941349-CF3B-4BC0-BAC7-ED9BE64ABE13}" name="Column6764" dataDxfId="9761"/>
    <tableColumn id="6774" xr3:uid="{C4AA5D49-D743-488A-A1E0-80244DBD734B}" name="Column6765" dataDxfId="9760"/>
    <tableColumn id="6775" xr3:uid="{E1161560-E999-4702-9CE3-D6C6A701B426}" name="Column6766" dataDxfId="9759"/>
    <tableColumn id="6776" xr3:uid="{FCEBCA5F-5FCB-4999-A569-B88D35F0621F}" name="Column6767" dataDxfId="9758"/>
    <tableColumn id="6777" xr3:uid="{39FF4BE3-A0C4-4E2E-8D07-5DE7C7177676}" name="Column6768" dataDxfId="9757"/>
    <tableColumn id="6778" xr3:uid="{DF79BA05-C571-4D03-B3ED-94899DC1BB2B}" name="Column6769" dataDxfId="9756"/>
    <tableColumn id="6779" xr3:uid="{65FA8A3A-1926-4337-936E-05A243A9E336}" name="Column6770" dataDxfId="9755"/>
    <tableColumn id="6780" xr3:uid="{A4084EBB-DC5B-49F9-8F18-612087D62E4F}" name="Column6771" dataDxfId="9754"/>
    <tableColumn id="6781" xr3:uid="{62B2130A-7E86-40C8-9D0D-93D69DDD300A}" name="Column6772" dataDxfId="9753"/>
    <tableColumn id="6782" xr3:uid="{84932072-33ED-4DFD-8FA6-DD088EC6ED2D}" name="Column6773" dataDxfId="9752"/>
    <tableColumn id="6783" xr3:uid="{2B69A1A7-5BB3-4725-8F30-2190BBE716CD}" name="Column6774" dataDxfId="9751"/>
    <tableColumn id="6784" xr3:uid="{F285D5E0-0746-453E-878A-CC88653A18D5}" name="Column6775" dataDxfId="9750"/>
    <tableColumn id="6785" xr3:uid="{06EC77B3-F655-4AE7-8264-5E7D5F8A312A}" name="Column6776" dataDxfId="9749"/>
    <tableColumn id="6786" xr3:uid="{E7512FE3-2AEE-45A0-AA7E-ED42BD8A7CE1}" name="Column6777" dataDxfId="9748"/>
    <tableColumn id="6787" xr3:uid="{3C633FFB-D452-4F86-B55E-C975691DEC49}" name="Column6778" dataDxfId="9747"/>
    <tableColumn id="6788" xr3:uid="{01C9C1B4-DC0A-4A7D-800B-608AFAD42540}" name="Column6779" dataDxfId="9746"/>
    <tableColumn id="6789" xr3:uid="{719B37A7-7BBD-4FB4-BD23-0F590393B171}" name="Column6780" dataDxfId="9745"/>
    <tableColumn id="6790" xr3:uid="{077EF715-C777-4D8A-89EB-FFC037561074}" name="Column6781" dataDxfId="9744"/>
    <tableColumn id="6791" xr3:uid="{0A9CE8CB-316D-4DC0-909C-748B7965EB35}" name="Column6782" dataDxfId="9743"/>
    <tableColumn id="6792" xr3:uid="{0FE17076-E938-485E-ABD9-CF7A92773D6C}" name="Column6783" dataDxfId="9742"/>
    <tableColumn id="6793" xr3:uid="{A54D3B1C-04F5-4332-9436-E1B6E81DAB48}" name="Column6784" dataDxfId="9741"/>
    <tableColumn id="6794" xr3:uid="{E1C83997-C55A-4083-B5E3-54D66F60ED4B}" name="Column6785" dataDxfId="9740"/>
    <tableColumn id="6795" xr3:uid="{E4BB4FDE-74CF-4FC8-A518-CE818CDCFCAE}" name="Column6786" dataDxfId="9739"/>
    <tableColumn id="6796" xr3:uid="{1D865C4B-1ED6-477A-9F6E-CBC9E0AEBDFD}" name="Column6787" dataDxfId="9738"/>
    <tableColumn id="6797" xr3:uid="{17325045-9067-4259-9D46-C46CE90474B4}" name="Column6788" dataDxfId="9737"/>
    <tableColumn id="6798" xr3:uid="{E501AEF8-DE54-42CD-977B-0B0896D0B9A1}" name="Column6789" dataDxfId="9736"/>
    <tableColumn id="6799" xr3:uid="{6813B697-61FC-4A39-84D3-65D2FC6A04D2}" name="Column6790" dataDxfId="9735"/>
    <tableColumn id="6800" xr3:uid="{54D72DF2-4CBE-49F1-8A0B-3654216D1963}" name="Column6791" dataDxfId="9734"/>
    <tableColumn id="6801" xr3:uid="{9A4D343F-D3A1-4060-A727-F3024EA0AF1B}" name="Column6792" dataDxfId="9733"/>
    <tableColumn id="6802" xr3:uid="{8B07B0F9-CC54-4773-B621-E95CE51AA16E}" name="Column6793" dataDxfId="9732"/>
    <tableColumn id="6803" xr3:uid="{908D81EB-D36B-46E3-B832-7D7789C4B8D3}" name="Column6794" dataDxfId="9731"/>
    <tableColumn id="6804" xr3:uid="{E74AF845-FC0F-4D50-A891-3A627F51012D}" name="Column6795" dataDxfId="9730"/>
    <tableColumn id="6805" xr3:uid="{76BA28DA-EE20-4292-AF9B-E10F494A90C5}" name="Column6796" dataDxfId="9729"/>
    <tableColumn id="6806" xr3:uid="{ADAAE024-B329-42B8-B412-3F5EB54B4D99}" name="Column6797" dataDxfId="9728"/>
    <tableColumn id="6807" xr3:uid="{E6F587DC-6476-4054-94DE-3971A6F20E52}" name="Column6798" dataDxfId="9727"/>
    <tableColumn id="6808" xr3:uid="{F02ADEC9-E3B4-4A84-B72D-BED12E4BE42E}" name="Column6799" dataDxfId="9726"/>
    <tableColumn id="6809" xr3:uid="{313CA69F-7629-4FF2-A43F-C7D689FDDB77}" name="Column6800" dataDxfId="9725"/>
    <tableColumn id="6810" xr3:uid="{16277480-BB9A-4975-8761-A7167DE5AE28}" name="Column6801" dataDxfId="9724"/>
    <tableColumn id="6811" xr3:uid="{73036214-44C7-48C1-B45E-7220160674E3}" name="Column6802" dataDxfId="9723"/>
    <tableColumn id="6812" xr3:uid="{B6095B6B-8302-483F-A091-D75867C6767A}" name="Column6803" dataDxfId="9722"/>
    <tableColumn id="6813" xr3:uid="{657BA363-0623-4015-8604-588EE3B19766}" name="Column6804" dataDxfId="9721"/>
    <tableColumn id="6814" xr3:uid="{DBB90A2B-5B59-4E5F-BAD0-F1AFB9D354CD}" name="Column6805" dataDxfId="9720"/>
    <tableColumn id="6815" xr3:uid="{7EF73F5B-C484-487D-A1A3-930C6DF78589}" name="Column6806" dataDxfId="9719"/>
    <tableColumn id="6816" xr3:uid="{30699109-8685-49DD-87FB-A3B14521A768}" name="Column6807" dataDxfId="9718"/>
    <tableColumn id="6817" xr3:uid="{7B356945-0CAA-4616-B859-E9ACADE89074}" name="Column6808" dataDxfId="9717"/>
    <tableColumn id="6818" xr3:uid="{5A737216-70DE-4C11-B152-0AE28B417E84}" name="Column6809" dataDxfId="9716"/>
    <tableColumn id="6819" xr3:uid="{DB90E6B0-DDF1-4C6E-A9A6-358A313BA2CE}" name="Column6810" dataDxfId="9715"/>
    <tableColumn id="6820" xr3:uid="{AD2A5544-F372-463D-BAA9-9AC4DEE99E60}" name="Column6811" dataDxfId="9714"/>
    <tableColumn id="6821" xr3:uid="{C2D22881-2B13-4A0A-9A35-7E1887370666}" name="Column6812" dataDxfId="9713"/>
    <tableColumn id="6822" xr3:uid="{F504B756-4C29-4AA1-9AF7-B76838B6C6B6}" name="Column6813" dataDxfId="9712"/>
    <tableColumn id="6823" xr3:uid="{8F288413-6EA2-4F4C-9DD5-CB3318D83F11}" name="Column6814" dataDxfId="9711"/>
    <tableColumn id="6824" xr3:uid="{8D6BAAE9-A438-4FDE-BFAD-55EFDDD5D783}" name="Column6815" dataDxfId="9710"/>
    <tableColumn id="6825" xr3:uid="{8E90BE06-78A7-48F2-8C75-B2ED24B921D3}" name="Column6816" dataDxfId="9709"/>
    <tableColumn id="6826" xr3:uid="{559F3F4A-ED39-4BD0-A28C-5AD50DC0628C}" name="Column6817" dataDxfId="9708"/>
    <tableColumn id="6827" xr3:uid="{8E55901A-420D-473E-BB01-E08A061E9C8C}" name="Column6818" dataDxfId="9707"/>
    <tableColumn id="6828" xr3:uid="{7CDB19E5-640F-431C-A943-38BAF3708DC6}" name="Column6819" dataDxfId="9706"/>
    <tableColumn id="6829" xr3:uid="{25360DCA-E900-42C8-AB73-35C5D823392F}" name="Column6820" dataDxfId="9705"/>
    <tableColumn id="6830" xr3:uid="{D42AD46F-6258-46B3-9E97-38C26F51B654}" name="Column6821" dataDxfId="9704"/>
    <tableColumn id="6831" xr3:uid="{7A97252F-FCEA-471E-8B14-80344864005A}" name="Column6822" dataDxfId="9703"/>
    <tableColumn id="6832" xr3:uid="{4F91E34E-17C2-4B5D-BFD9-ED8E853815EF}" name="Column6823" dataDxfId="9702"/>
    <tableColumn id="6833" xr3:uid="{0C592FBF-5B9E-4865-9F8D-0CDA8FFF1D4B}" name="Column6824" dataDxfId="9701"/>
    <tableColumn id="6834" xr3:uid="{F48D9ABA-77E8-4BD6-AE31-59D4E4F9909C}" name="Column6825" dataDxfId="9700"/>
    <tableColumn id="6835" xr3:uid="{B1EDD4C4-3EC3-40FB-9CD4-725DB8821ADB}" name="Column6826" dataDxfId="9699"/>
    <tableColumn id="6836" xr3:uid="{3F9786B3-026B-4CD5-8BBD-267171DBBB2A}" name="Column6827" dataDxfId="9698"/>
    <tableColumn id="6837" xr3:uid="{BE93DB32-F5BE-4944-9276-A55C5070EDC9}" name="Column6828" dataDxfId="9697"/>
    <tableColumn id="6838" xr3:uid="{C613ABA1-6EB1-46C2-8FB2-D1BF12C279A2}" name="Column6829" dataDxfId="9696"/>
    <tableColumn id="6839" xr3:uid="{B691D3A4-6185-47A9-B8FD-D1C32C9452BB}" name="Column6830" dataDxfId="9695"/>
    <tableColumn id="6840" xr3:uid="{2DAFD723-902D-4AB0-B876-32A0FC195A06}" name="Column6831" dataDxfId="9694"/>
    <tableColumn id="6841" xr3:uid="{9EDCDA16-E5AF-4E00-88DD-3A6A4DCB9156}" name="Column6832" dataDxfId="9693"/>
    <tableColumn id="6842" xr3:uid="{08C81FD6-7099-424E-9EB2-F3779D2B5917}" name="Column6833" dataDxfId="9692"/>
    <tableColumn id="6843" xr3:uid="{BC643392-3C69-432A-A6C2-F66B0CBFFF48}" name="Column6834" dataDxfId="9691"/>
    <tableColumn id="6844" xr3:uid="{0F4F6FA4-3085-4737-846F-6420315C6D21}" name="Column6835" dataDxfId="9690"/>
    <tableColumn id="6845" xr3:uid="{F39052A3-2CDB-4625-9729-DF67C892568F}" name="Column6836" dataDxfId="9689"/>
    <tableColumn id="6846" xr3:uid="{A476B898-FFEB-4372-A20F-ED20581AAA4C}" name="Column6837" dataDxfId="9688"/>
    <tableColumn id="6847" xr3:uid="{3424A2F9-663A-4DE3-B936-B323AAD98E8A}" name="Column6838" dataDxfId="9687"/>
    <tableColumn id="6848" xr3:uid="{CFB95CD6-97E9-42D9-807A-4F1D35486D21}" name="Column6839" dataDxfId="9686"/>
    <tableColumn id="6849" xr3:uid="{9013AFC3-9CEC-4F28-A214-CBB3D0CB8A45}" name="Column6840" dataDxfId="9685"/>
    <tableColumn id="6850" xr3:uid="{775728D6-62F5-4240-99E8-1CEB5F74D0D0}" name="Column6841" dataDxfId="9684"/>
    <tableColumn id="6851" xr3:uid="{99C8ACDA-2FFF-4F5C-93BC-9200ED082FD1}" name="Column6842" dataDxfId="9683"/>
    <tableColumn id="6852" xr3:uid="{07B4A223-3C99-4006-BB40-8967BC9E9D92}" name="Column6843" dataDxfId="9682"/>
    <tableColumn id="6853" xr3:uid="{E17A0413-F451-4E58-B5B8-B41B6F9F9BF2}" name="Column6844" dataDxfId="9681"/>
    <tableColumn id="6854" xr3:uid="{4CBDB917-D3A1-4EBA-94B0-47BEA9B8A5DB}" name="Column6845" dataDxfId="9680"/>
    <tableColumn id="6855" xr3:uid="{58B8EDDD-EA6B-4950-A5B2-B00F83A9DFF5}" name="Column6846" dataDxfId="9679"/>
    <tableColumn id="6856" xr3:uid="{53149000-AB40-40C4-876B-48D9911128DA}" name="Column6847" dataDxfId="9678"/>
    <tableColumn id="6857" xr3:uid="{95F9E106-EAE5-42DF-A768-D55C95664BFA}" name="Column6848" dataDxfId="9677"/>
    <tableColumn id="6858" xr3:uid="{05FE0212-DB5C-4F28-B1DD-63CD748D6E28}" name="Column6849" dataDxfId="9676"/>
    <tableColumn id="6859" xr3:uid="{8A32BE67-14C6-408E-8B94-817506559AB1}" name="Column6850" dataDxfId="9675"/>
    <tableColumn id="6860" xr3:uid="{49BDD471-F08D-4F8F-BDAD-7E5983363888}" name="Column6851" dataDxfId="9674"/>
    <tableColumn id="6861" xr3:uid="{890C90E5-626B-4D25-98E0-F7EB75EA94D2}" name="Column6852" dataDxfId="9673"/>
    <tableColumn id="6862" xr3:uid="{25088926-343D-4989-BDE8-A32B6B9FA5DC}" name="Column6853" dataDxfId="9672"/>
    <tableColumn id="6863" xr3:uid="{2E8F9F92-286D-4124-AA6E-D3D574DE27AF}" name="Column6854" dataDxfId="9671"/>
    <tableColumn id="6864" xr3:uid="{0C30618D-DE26-4487-9E12-52778E1F0D34}" name="Column6855" dataDxfId="9670"/>
    <tableColumn id="6865" xr3:uid="{8CCF14E9-3B7E-4CC2-82D7-7EF1B014C121}" name="Column6856" dataDxfId="9669"/>
    <tableColumn id="6866" xr3:uid="{B0FDE800-DEC6-48D5-A171-F2103CD81C0A}" name="Column6857" dataDxfId="9668"/>
    <tableColumn id="6867" xr3:uid="{5E3471F2-B64D-41C7-87DC-0294575FC0F8}" name="Column6858" dataDxfId="9667"/>
    <tableColumn id="6868" xr3:uid="{583E26E1-BB21-4CAB-89CE-D95D9C4AD579}" name="Column6859" dataDxfId="9666"/>
    <tableColumn id="6869" xr3:uid="{9225F7D4-A782-4B98-80C2-BF130DD5F7F6}" name="Column6860" dataDxfId="9665"/>
    <tableColumn id="6870" xr3:uid="{56D89B30-4211-468C-B8A1-46102F4781A2}" name="Column6861" dataDxfId="9664"/>
    <tableColumn id="6871" xr3:uid="{B13A5E48-3229-47A8-94A9-2BBF9E10ADD8}" name="Column6862" dataDxfId="9663"/>
    <tableColumn id="6872" xr3:uid="{CA1FE371-D7C5-4A89-B927-A6532631847A}" name="Column6863" dataDxfId="9662"/>
    <tableColumn id="6873" xr3:uid="{0032A637-BE03-4960-B8C7-5833528A73FE}" name="Column6864" dataDxfId="9661"/>
    <tableColumn id="6874" xr3:uid="{5A103CA9-C8D9-4E64-A843-FB1A635F06C0}" name="Column6865" dataDxfId="9660"/>
    <tableColumn id="6875" xr3:uid="{A8E06125-90B7-42DE-A42A-A3868832653A}" name="Column6866" dataDxfId="9659"/>
    <tableColumn id="6876" xr3:uid="{F63A1B9F-4FBD-48C7-A6FD-5D5DCF6014AC}" name="Column6867" dataDxfId="9658"/>
    <tableColumn id="6877" xr3:uid="{B24745FE-7CDD-47DA-BD84-FFCFA89EC74B}" name="Column6868" dataDxfId="9657"/>
    <tableColumn id="6878" xr3:uid="{C38403F0-15AF-444B-9A23-FD7F0718A9CD}" name="Column6869" dataDxfId="9656"/>
    <tableColumn id="6879" xr3:uid="{BF06C77F-1A37-4D0B-90BA-22E21CB2BA82}" name="Column6870" dataDxfId="9655"/>
    <tableColumn id="6880" xr3:uid="{648A8A4E-0F09-489F-A9C3-D8E9E480F5A5}" name="Column6871" dataDxfId="9654"/>
    <tableColumn id="6881" xr3:uid="{181D0141-B3C1-4738-815B-9C226428226F}" name="Column6872" dataDxfId="9653"/>
    <tableColumn id="6882" xr3:uid="{0BB9BB97-F07A-48EE-A10A-2A4D2D3702E2}" name="Column6873" dataDxfId="9652"/>
    <tableColumn id="6883" xr3:uid="{06DABDCE-AFDA-4DDD-9E54-528516D03169}" name="Column6874" dataDxfId="9651"/>
    <tableColumn id="6884" xr3:uid="{4546C497-4997-4F6D-8911-40B2DB731763}" name="Column6875" dataDxfId="9650"/>
    <tableColumn id="6885" xr3:uid="{DA96AFBA-7473-43EE-BF04-AF9BE9AE2AB9}" name="Column6876" dataDxfId="9649"/>
    <tableColumn id="6886" xr3:uid="{33F8C9CC-D6AD-489C-8207-C8969F291B51}" name="Column6877" dataDxfId="9648"/>
    <tableColumn id="6887" xr3:uid="{296C0EB2-C02D-4ACF-961E-5185FF2E59CC}" name="Column6878" dataDxfId="9647"/>
    <tableColumn id="6888" xr3:uid="{F3C03D61-845A-4E59-B5C1-6597A4596BD3}" name="Column6879" dataDxfId="9646"/>
    <tableColumn id="6889" xr3:uid="{252E5918-66ED-4C7B-AF43-2DF94E1FA88D}" name="Column6880" dataDxfId="9645"/>
    <tableColumn id="6890" xr3:uid="{7E656424-2FC0-452B-9F3C-C534A2311B0F}" name="Column6881" dataDxfId="9644"/>
    <tableColumn id="6891" xr3:uid="{52EB0A34-922F-4DCC-86D2-031B68C2B1C4}" name="Column6882" dataDxfId="9643"/>
    <tableColumn id="6892" xr3:uid="{DCADA686-8CBB-4975-8925-ACA2762F2675}" name="Column6883" dataDxfId="9642"/>
    <tableColumn id="6893" xr3:uid="{39DDF11F-4A7E-4268-B003-19D14827794F}" name="Column6884" dataDxfId="9641"/>
    <tableColumn id="6894" xr3:uid="{28B9A84A-49CF-4F0C-8D9B-E1FB023D28DF}" name="Column6885" dataDxfId="9640"/>
    <tableColumn id="6895" xr3:uid="{AC904DB7-ECD7-4979-95F1-3843B183A93D}" name="Column6886" dataDxfId="9639"/>
    <tableColumn id="6896" xr3:uid="{21D0319F-3699-40DA-A9C7-3BEB83DAC78E}" name="Column6887" dataDxfId="9638"/>
    <tableColumn id="6897" xr3:uid="{3F25000E-C083-4920-84C7-824B9BE85D85}" name="Column6888" dataDxfId="9637"/>
    <tableColumn id="6898" xr3:uid="{89624019-8118-4826-A5CF-ED7E18C9A2B1}" name="Column6889" dataDxfId="9636"/>
    <tableColumn id="6899" xr3:uid="{1FD9BFF5-259A-409A-87F2-24A855592AD4}" name="Column6890" dataDxfId="9635"/>
    <tableColumn id="6900" xr3:uid="{4BA6773C-CA90-44FD-A230-054DA6A4C7A3}" name="Column6891" dataDxfId="9634"/>
    <tableColumn id="6901" xr3:uid="{B1CFBE96-A406-4F5B-ADBE-ACDC3B7CF0A2}" name="Column6892" dataDxfId="9633"/>
    <tableColumn id="6902" xr3:uid="{21B3542E-5F66-48D4-B554-AFC49BE37B1E}" name="Column6893" dataDxfId="9632"/>
    <tableColumn id="6903" xr3:uid="{80AE8739-2FC6-400C-865E-0A28C88675FD}" name="Column6894" dataDxfId="9631"/>
    <tableColumn id="6904" xr3:uid="{E153BC9F-F52F-4426-BE5C-88413F9109CA}" name="Column6895" dataDxfId="9630"/>
    <tableColumn id="6905" xr3:uid="{EA2C8179-0590-483A-BC8A-D43E56CB4B8D}" name="Column6896" dataDxfId="9629"/>
    <tableColumn id="6906" xr3:uid="{09E69347-2F5C-40F8-ABDA-52C88EADF3A8}" name="Column6897" dataDxfId="9628"/>
    <tableColumn id="6907" xr3:uid="{A53C671A-E047-4F33-9C2E-2F0A41757ECD}" name="Column6898" dataDxfId="9627"/>
    <tableColumn id="6908" xr3:uid="{87D0BD62-B555-48C6-A4E8-7C32B3AB6E03}" name="Column6899" dataDxfId="9626"/>
    <tableColumn id="6909" xr3:uid="{596461CC-1C02-42CC-8AB8-0FDAFAF0DD01}" name="Column6900" dataDxfId="9625"/>
    <tableColumn id="6910" xr3:uid="{A2A6DB83-138A-4787-9643-31DA44D0F8D8}" name="Column6901" dataDxfId="9624"/>
    <tableColumn id="6911" xr3:uid="{DE0B7052-0618-4B71-A066-AB0C4A21E183}" name="Column6902" dataDxfId="9623"/>
    <tableColumn id="6912" xr3:uid="{6ED9D84C-6635-46C4-A5D6-4C744184CF25}" name="Column6903" dataDxfId="9622"/>
    <tableColumn id="6913" xr3:uid="{728AAA13-9F2D-4031-8791-2EFBC4D81EE3}" name="Column6904" dataDxfId="9621"/>
    <tableColumn id="6914" xr3:uid="{4FB721FD-E734-4889-BE94-01AE090BA474}" name="Column6905" dataDxfId="9620"/>
    <tableColumn id="6915" xr3:uid="{81ABF517-2114-44B0-98CD-FF53F0CF5D15}" name="Column6906" dataDxfId="9619"/>
    <tableColumn id="6916" xr3:uid="{016EE5A5-3851-433E-BA26-C3E80D475FD0}" name="Column6907" dataDxfId="9618"/>
    <tableColumn id="6917" xr3:uid="{696F3D5D-5C44-4969-A6BE-8791DC38422C}" name="Column6908" dataDxfId="9617"/>
    <tableColumn id="6918" xr3:uid="{564E6B36-6833-4134-A2EF-2950ABDD4807}" name="Column6909" dataDxfId="9616"/>
    <tableColumn id="6919" xr3:uid="{9F4DEB5F-C2CD-479E-A97E-1CC780B58B0D}" name="Column6910" dataDxfId="9615"/>
    <tableColumn id="6920" xr3:uid="{5F855C67-82E4-46B5-B99D-35419D1A8B9B}" name="Column6911" dataDxfId="9614"/>
    <tableColumn id="6921" xr3:uid="{33E046B7-348E-4AA6-AD23-46044F025846}" name="Column6912" dataDxfId="9613"/>
    <tableColumn id="6922" xr3:uid="{9D560263-4F0C-4EB9-B943-67A672EDE579}" name="Column6913" dataDxfId="9612"/>
    <tableColumn id="6923" xr3:uid="{BCA32C16-6B5C-41C9-9442-7ED03813C968}" name="Column6914" dataDxfId="9611"/>
    <tableColumn id="6924" xr3:uid="{C427F851-7CCC-416D-ABC6-F0D01CDD1506}" name="Column6915" dataDxfId="9610"/>
    <tableColumn id="6925" xr3:uid="{564EE06B-E730-44B2-B033-FE263AC86DEC}" name="Column6916" dataDxfId="9609"/>
    <tableColumn id="6926" xr3:uid="{A550A1F4-F9F1-4FE3-AFFE-23B234643D61}" name="Column6917" dataDxfId="9608"/>
    <tableColumn id="6927" xr3:uid="{2AD10239-BF4B-46CB-9940-C0A1EA0E5C7B}" name="Column6918" dataDxfId="9607"/>
    <tableColumn id="6928" xr3:uid="{E1C991F9-5D67-4474-B49F-5E88D79F222C}" name="Column6919" dataDxfId="9606"/>
    <tableColumn id="6929" xr3:uid="{DCE2D3CD-869A-4813-B414-17CBF18C4AB8}" name="Column6920" dataDxfId="9605"/>
    <tableColumn id="6930" xr3:uid="{D002032D-D848-4550-BEEB-CCF2F3C343C2}" name="Column6921" dataDxfId="9604"/>
    <tableColumn id="6931" xr3:uid="{75905B66-C580-444F-AB97-2E4CF8C21CA8}" name="Column6922" dataDxfId="9603"/>
    <tableColumn id="6932" xr3:uid="{B2A026CF-8D20-417D-8692-E75495410DC0}" name="Column6923" dataDxfId="9602"/>
    <tableColumn id="6933" xr3:uid="{5AD37E61-6622-49DC-A437-30C8C2325B00}" name="Column6924" dataDxfId="9601"/>
    <tableColumn id="6934" xr3:uid="{2FC75CF1-2A16-4D8D-9238-B2CDCEE436D3}" name="Column6925" dataDxfId="9600"/>
    <tableColumn id="6935" xr3:uid="{43E7E296-8769-4970-A52F-00BEF9FC45E9}" name="Column6926" dataDxfId="9599"/>
    <tableColumn id="6936" xr3:uid="{D0D7DB17-3F8E-47AC-A31D-D6D57A6C45D0}" name="Column6927" dataDxfId="9598"/>
    <tableColumn id="6937" xr3:uid="{17320E57-597A-464D-8F12-18FEFB45F046}" name="Column6928" dataDxfId="9597"/>
    <tableColumn id="6938" xr3:uid="{30ED103A-77DF-4A8F-8220-5BF8ED2D3FD9}" name="Column6929" dataDxfId="9596"/>
    <tableColumn id="6939" xr3:uid="{1D8D29AC-BA44-4559-8DC9-5402832B1AE8}" name="Column6930" dataDxfId="9595"/>
    <tableColumn id="6940" xr3:uid="{95408C8E-191D-4685-BF6D-A7F7E5B52901}" name="Column6931" dataDxfId="9594"/>
    <tableColumn id="6941" xr3:uid="{C8DBCA4E-4289-47BF-9841-15B33DDFAA1A}" name="Column6932" dataDxfId="9593"/>
    <tableColumn id="6942" xr3:uid="{264A1D0C-62E6-45FA-8C65-8EC2BF10F9CA}" name="Column6933" dataDxfId="9592"/>
    <tableColumn id="6943" xr3:uid="{6E936B3E-F77D-48CE-80E3-E024A443C618}" name="Column6934" dataDxfId="9591"/>
    <tableColumn id="6944" xr3:uid="{3B65DF6C-DFC3-49EE-ABD3-0A630B2F3F0E}" name="Column6935" dataDxfId="9590"/>
    <tableColumn id="6945" xr3:uid="{752A728B-E791-407D-A16D-3D4D1E93B26C}" name="Column6936" dataDxfId="9589"/>
    <tableColumn id="6946" xr3:uid="{9F16F5C7-526C-4C76-9092-EA5438D1CB38}" name="Column6937" dataDxfId="9588"/>
    <tableColumn id="6947" xr3:uid="{3D2E536B-9279-4E60-8E76-17752D58B269}" name="Column6938" dataDxfId="9587"/>
    <tableColumn id="6948" xr3:uid="{6FF9315B-C8B4-4845-9CC5-0FEA81C1F198}" name="Column6939" dataDxfId="9586"/>
    <tableColumn id="6949" xr3:uid="{D76B4641-F180-494B-88FA-32F6A38ACA23}" name="Column6940" dataDxfId="9585"/>
    <tableColumn id="6950" xr3:uid="{5F47C8CC-2573-4F4E-87B9-C98B5DEF566C}" name="Column6941" dataDxfId="9584"/>
    <tableColumn id="6951" xr3:uid="{AF483063-7FF9-4FDE-8203-BF7892CA0A05}" name="Column6942" dataDxfId="9583"/>
    <tableColumn id="6952" xr3:uid="{90650B9C-1AB5-46F9-909F-3FB5E1E6E852}" name="Column6943" dataDxfId="9582"/>
    <tableColumn id="6953" xr3:uid="{B71FA22B-EC37-49F9-A6E8-9A0F09981699}" name="Column6944" dataDxfId="9581"/>
    <tableColumn id="6954" xr3:uid="{2C446741-8B0B-4974-8CD2-4E08D1498511}" name="Column6945" dataDxfId="9580"/>
    <tableColumn id="6955" xr3:uid="{0CC36A81-6696-4890-A224-6C66B3D3CBBF}" name="Column6946" dataDxfId="9579"/>
    <tableColumn id="6956" xr3:uid="{8A412E10-1D05-47EC-9ED2-E4CF85F1A572}" name="Column6947" dataDxfId="9578"/>
    <tableColumn id="6957" xr3:uid="{0922AC35-F561-4E7F-BD0A-25163FDD2031}" name="Column6948" dataDxfId="9577"/>
    <tableColumn id="6958" xr3:uid="{52593ED4-1997-4173-A21E-2A312B94A13B}" name="Column6949" dataDxfId="9576"/>
    <tableColumn id="6959" xr3:uid="{93D901E2-479A-4F14-B1C2-A782FA961EE5}" name="Column6950" dataDxfId="9575"/>
    <tableColumn id="6960" xr3:uid="{7D6D7627-376A-454F-B998-5F0832642835}" name="Column6951" dataDxfId="9574"/>
    <tableColumn id="6961" xr3:uid="{296A55E0-5997-4130-BCC2-F45408D408A8}" name="Column6952" dataDxfId="9573"/>
    <tableColumn id="6962" xr3:uid="{9FFA02C4-ABD5-45FB-BB39-C6720B879C14}" name="Column6953" dataDxfId="9572"/>
    <tableColumn id="6963" xr3:uid="{89EE3564-C915-44AF-8DF4-1A799394BD9A}" name="Column6954" dataDxfId="9571"/>
    <tableColumn id="6964" xr3:uid="{4FC56724-DF4D-4BC2-B55D-6D25A6F4D38C}" name="Column6955" dataDxfId="9570"/>
    <tableColumn id="6965" xr3:uid="{508CD765-6604-4E13-AF98-8012AED16221}" name="Column6956" dataDxfId="9569"/>
    <tableColumn id="6966" xr3:uid="{FFE4EA1B-41A7-4CB8-B016-8CCB6A9307FF}" name="Column6957" dataDxfId="9568"/>
    <tableColumn id="6967" xr3:uid="{F321B02F-0E3E-42A2-8033-B4EB2177E8B2}" name="Column6958" dataDxfId="9567"/>
    <tableColumn id="6968" xr3:uid="{39B57E2D-3908-4793-829B-4D92120B8FB9}" name="Column6959" dataDxfId="9566"/>
    <tableColumn id="6969" xr3:uid="{FF78BB77-2534-448A-9D48-A4317193EF42}" name="Column6960" dataDxfId="9565"/>
    <tableColumn id="6970" xr3:uid="{E4572AA2-96F4-4794-966A-BE24A06A8CFA}" name="Column6961" dataDxfId="9564"/>
    <tableColumn id="6971" xr3:uid="{47BB96AB-4A02-461F-BABF-8FF1286F96BD}" name="Column6962" dataDxfId="9563"/>
    <tableColumn id="6972" xr3:uid="{077FD3A6-C2A3-4BAD-8F6A-B4D063506508}" name="Column6963" dataDxfId="9562"/>
    <tableColumn id="6973" xr3:uid="{2C7DF9DB-0874-42B8-B4AE-7F182BA40CCA}" name="Column6964" dataDxfId="9561"/>
    <tableColumn id="6974" xr3:uid="{90BA10F6-2B21-4CCA-9519-F47F5DEE8544}" name="Column6965" dataDxfId="9560"/>
    <tableColumn id="6975" xr3:uid="{44B4A441-0808-4D19-B8A5-8AA6A36E45E3}" name="Column6966" dataDxfId="9559"/>
    <tableColumn id="6976" xr3:uid="{0F4D9D13-4DFE-49E3-883A-36D13ED00E8D}" name="Column6967" dataDxfId="9558"/>
    <tableColumn id="6977" xr3:uid="{304FFAC3-2EA7-4E77-B00B-848BE22531B5}" name="Column6968" dataDxfId="9557"/>
    <tableColumn id="6978" xr3:uid="{6CDD6B6C-606A-419D-A7B9-9405766B5E7D}" name="Column6969" dataDxfId="9556"/>
    <tableColumn id="6979" xr3:uid="{2451E404-EBB7-4218-9B1A-CE6960478B6E}" name="Column6970" dataDxfId="9555"/>
    <tableColumn id="6980" xr3:uid="{51FCC33B-6350-4191-A7D0-BD5526B737E7}" name="Column6971" dataDxfId="9554"/>
    <tableColumn id="6981" xr3:uid="{DD178739-4AF3-44E6-9241-FAD27063B54E}" name="Column6972" dataDxfId="9553"/>
    <tableColumn id="6982" xr3:uid="{F009F796-A737-49FB-AEEC-72D93550F8C2}" name="Column6973" dataDxfId="9552"/>
    <tableColumn id="6983" xr3:uid="{B91EC7E6-BCB6-48A7-9946-F9B0EB691087}" name="Column6974" dataDxfId="9551"/>
    <tableColumn id="6984" xr3:uid="{683FA906-E7ED-4697-926B-84A893B0F51D}" name="Column6975" dataDxfId="9550"/>
    <tableColumn id="6985" xr3:uid="{6350E6B7-6BAE-4AE0-B68C-DD1B6E6C9E50}" name="Column6976" dataDxfId="9549"/>
    <tableColumn id="6986" xr3:uid="{62C645F5-5962-4BCE-BE2D-060EB2AEAF7C}" name="Column6977" dataDxfId="9548"/>
    <tableColumn id="6987" xr3:uid="{859A2009-BB1E-463F-BDB8-2BA5B5372DA5}" name="Column6978" dataDxfId="9547"/>
    <tableColumn id="6988" xr3:uid="{F9C56FB7-93CC-4330-B350-BEA403984820}" name="Column6979" dataDxfId="9546"/>
    <tableColumn id="6989" xr3:uid="{9D19EB3A-0A28-4D2C-B7BC-801A5E11A600}" name="Column6980" dataDxfId="9545"/>
    <tableColumn id="6990" xr3:uid="{9454AC90-A5BF-4F02-BB58-4777B1899461}" name="Column6981" dataDxfId="9544"/>
    <tableColumn id="6991" xr3:uid="{83A4B2BB-8DF9-4B10-B2C2-C60CCDF1D042}" name="Column6982" dataDxfId="9543"/>
    <tableColumn id="6992" xr3:uid="{BD453B41-03AE-4125-A7C8-5FA6824A7D71}" name="Column6983" dataDxfId="9542"/>
    <tableColumn id="6993" xr3:uid="{3093F6C0-D3CC-416F-8C5C-A8A15F151534}" name="Column6984" dataDxfId="9541"/>
    <tableColumn id="6994" xr3:uid="{2D7807A9-F18E-4B89-86D7-84F5FD2E897A}" name="Column6985" dataDxfId="9540"/>
    <tableColumn id="6995" xr3:uid="{DFFAB76F-F35C-4DFA-985B-CB7C23C95502}" name="Column6986" dataDxfId="9539"/>
    <tableColumn id="6996" xr3:uid="{7A78A0CC-F7E1-478A-B384-107EA7481723}" name="Column6987" dataDxfId="9538"/>
    <tableColumn id="6997" xr3:uid="{0A98698C-7012-4107-9B15-5C4396A03937}" name="Column6988" dataDxfId="9537"/>
    <tableColumn id="6998" xr3:uid="{96A199DC-46A7-422A-AACB-E058335F3CDA}" name="Column6989" dataDxfId="9536"/>
    <tableColumn id="6999" xr3:uid="{11B75700-F871-46F6-B6EB-0547230C30D0}" name="Column6990" dataDxfId="9535"/>
    <tableColumn id="7000" xr3:uid="{627157EB-01C4-4B7A-AB1F-3F8E99AF556F}" name="Column6991" dataDxfId="9534"/>
    <tableColumn id="7001" xr3:uid="{F6A32748-E383-4247-8BD7-C98DE395C7AB}" name="Column6992" dataDxfId="9533"/>
    <tableColumn id="7002" xr3:uid="{1A760F56-5787-48AC-84E8-8C779671C2A6}" name="Column6993" dataDxfId="9532"/>
    <tableColumn id="7003" xr3:uid="{6E8198A7-CAC9-4D74-84E7-F1E908E29EB2}" name="Column6994" dataDxfId="9531"/>
    <tableColumn id="7004" xr3:uid="{E5CE9C02-E90D-4884-AD49-AAB3E56EA75D}" name="Column6995" dataDxfId="9530"/>
    <tableColumn id="7005" xr3:uid="{64E6F6C2-164B-48C2-A020-BED7FF60E029}" name="Column6996" dataDxfId="9529"/>
    <tableColumn id="7006" xr3:uid="{6E0C6D0E-5625-4EC7-AC82-EB6CAB675295}" name="Column6997" dataDxfId="9528"/>
    <tableColumn id="7007" xr3:uid="{79E0F614-5AA3-41CD-BD77-A5A098C32424}" name="Column6998" dataDxfId="9527"/>
    <tableColumn id="7008" xr3:uid="{F0896F3A-EC20-4344-8CCF-45B3EBD193DE}" name="Column6999" dataDxfId="9526"/>
    <tableColumn id="7009" xr3:uid="{B099681E-AE7C-4333-AB5F-95E07DEAF214}" name="Column7000" dataDxfId="9525"/>
    <tableColumn id="7010" xr3:uid="{294CB283-F1B0-4323-A1A5-F03B3CCBC333}" name="Column7001" dataDxfId="9524"/>
    <tableColumn id="7011" xr3:uid="{7BD67A8E-750F-447B-9A4D-A45AEF39AD05}" name="Column7002" dataDxfId="9523"/>
    <tableColumn id="7012" xr3:uid="{D52EA4E7-9573-47D7-868F-9894398B5ED9}" name="Column7003" dataDxfId="9522"/>
    <tableColumn id="7013" xr3:uid="{5E88504F-DAB2-4336-9443-D9C3C88AEC3C}" name="Column7004" dataDxfId="9521"/>
    <tableColumn id="7014" xr3:uid="{C98AA494-E014-418F-947D-69BEF772198C}" name="Column7005" dataDxfId="9520"/>
    <tableColumn id="7015" xr3:uid="{F03EBE70-E3A0-4D10-BD30-EC424B230BC5}" name="Column7006" dataDxfId="9519"/>
    <tableColumn id="7016" xr3:uid="{3432FD87-A7F0-4035-9E3D-BB89329C72FC}" name="Column7007" dataDxfId="9518"/>
    <tableColumn id="7017" xr3:uid="{8FD9FDD2-C897-47E5-8984-37C036E4E588}" name="Column7008" dataDxfId="9517"/>
    <tableColumn id="7018" xr3:uid="{F64E6042-8268-4719-A941-D198C15A5EED}" name="Column7009" dataDxfId="9516"/>
    <tableColumn id="7019" xr3:uid="{562A60CA-E55A-46F5-9260-1FD0E408B737}" name="Column7010" dataDxfId="9515"/>
    <tableColumn id="7020" xr3:uid="{FB40C37C-E646-401F-9730-35E616AC4941}" name="Column7011" dataDxfId="9514"/>
    <tableColumn id="7021" xr3:uid="{623ED010-A642-42DE-8911-5C1C3C6CF2D8}" name="Column7012" dataDxfId="9513"/>
    <tableColumn id="7022" xr3:uid="{FCC4B010-FC26-44DE-85CE-07F33C06A65F}" name="Column7013" dataDxfId="9512"/>
    <tableColumn id="7023" xr3:uid="{7299A3BD-3A2F-4410-889D-8D7271301ABF}" name="Column7014" dataDxfId="9511"/>
    <tableColumn id="7024" xr3:uid="{CCC01D41-8A94-4085-A67C-71A683B673F5}" name="Column7015" dataDxfId="9510"/>
    <tableColumn id="7025" xr3:uid="{769A79C7-C320-4E4A-885F-F684649020DF}" name="Column7016" dataDxfId="9509"/>
    <tableColumn id="7026" xr3:uid="{FDBE93E1-083C-457A-8D1C-2F731EE1DD58}" name="Column7017" dataDxfId="9508"/>
    <tableColumn id="7027" xr3:uid="{0A5D57A3-3F50-4F12-8191-5F878F03261E}" name="Column7018" dataDxfId="9507"/>
    <tableColumn id="7028" xr3:uid="{9883D160-FD98-4AFE-9CD6-DD4D0929B3EC}" name="Column7019" dataDxfId="9506"/>
    <tableColumn id="7029" xr3:uid="{49EEBA0D-BD54-4A15-9921-697A8CDE676C}" name="Column7020" dataDxfId="9505"/>
    <tableColumn id="7030" xr3:uid="{6904E1E6-058C-406E-B584-D0EC2AC7D3D8}" name="Column7021" dataDxfId="9504"/>
    <tableColumn id="7031" xr3:uid="{D0C0E527-E068-4FD1-9B5C-702B9010CAA2}" name="Column7022" dataDxfId="9503"/>
    <tableColumn id="7032" xr3:uid="{2AB0F48E-6533-4C48-8F60-B8422CB89EA5}" name="Column7023" dataDxfId="9502"/>
    <tableColumn id="7033" xr3:uid="{B04848E4-3A5D-422D-93C0-228CEB85656B}" name="Column7024" dataDxfId="9501"/>
    <tableColumn id="7034" xr3:uid="{A876D68C-D54A-44F5-BBCA-EBC373D6E80A}" name="Column7025" dataDxfId="9500"/>
    <tableColumn id="7035" xr3:uid="{6C82FF08-0F68-46DD-AB85-1A27A43AE365}" name="Column7026" dataDxfId="9499"/>
    <tableColumn id="7036" xr3:uid="{BE418BFB-A7E3-4233-97A5-2F40ED116CEF}" name="Column7027" dataDxfId="9498"/>
    <tableColumn id="7037" xr3:uid="{E785B0E9-6637-4F48-982B-4EA0253D30E5}" name="Column7028" dataDxfId="9497"/>
    <tableColumn id="7038" xr3:uid="{22730713-5E99-4D05-8B8F-EB5D519053E7}" name="Column7029" dataDxfId="9496"/>
    <tableColumn id="7039" xr3:uid="{B82A3C4C-1DD6-4754-B337-9ACD9F8FF3A2}" name="Column7030" dataDxfId="9495"/>
    <tableColumn id="7040" xr3:uid="{B420E03E-56A7-44CE-8A0C-7BDB83279D35}" name="Column7031" dataDxfId="9494"/>
    <tableColumn id="7041" xr3:uid="{8AD56523-0B26-42AA-A2CE-6ADB6D777895}" name="Column7032" dataDxfId="9493"/>
    <tableColumn id="7042" xr3:uid="{A8290ABB-CE08-4244-9277-1D85C0217EE6}" name="Column7033" dataDxfId="9492"/>
    <tableColumn id="7043" xr3:uid="{2768BB99-039C-410A-8DD4-AC74F195D998}" name="Column7034" dataDxfId="9491"/>
    <tableColumn id="7044" xr3:uid="{1471120E-147F-4071-B22A-7B7308904AA6}" name="Column7035" dataDxfId="9490"/>
    <tableColumn id="7045" xr3:uid="{952B7F81-14D2-412F-BA2B-D4F4F8705D84}" name="Column7036" dataDxfId="9489"/>
    <tableColumn id="7046" xr3:uid="{2139A1DB-3EAD-440C-82C8-F8D95485C442}" name="Column7037" dataDxfId="9488"/>
    <tableColumn id="7047" xr3:uid="{420AFCD2-148C-4891-BC38-D0AAE4FED154}" name="Column7038" dataDxfId="9487"/>
    <tableColumn id="7048" xr3:uid="{21A10025-1CF4-4938-90B6-EC1C49F1C382}" name="Column7039" dataDxfId="9486"/>
    <tableColumn id="7049" xr3:uid="{7008BE6B-66C8-490C-8CDA-1001174F21B3}" name="Column7040" dataDxfId="9485"/>
    <tableColumn id="7050" xr3:uid="{C276F258-239D-441A-AAFB-1DB74B1D39B0}" name="Column7041" dataDxfId="9484"/>
    <tableColumn id="7051" xr3:uid="{10129B9D-B916-4107-920B-301F5774CB7A}" name="Column7042" dataDxfId="9483"/>
    <tableColumn id="7052" xr3:uid="{44F2EA9F-824B-41FF-9E20-63BFB1E20648}" name="Column7043" dataDxfId="9482"/>
    <tableColumn id="7053" xr3:uid="{7922CA22-09A5-4762-98DD-170BF9D7EFF3}" name="Column7044" dataDxfId="9481"/>
    <tableColumn id="7054" xr3:uid="{38FF150E-E0A0-4DCD-9A47-889E338711DC}" name="Column7045" dataDxfId="9480"/>
    <tableColumn id="7055" xr3:uid="{B5C79C76-198F-45EC-BEA3-CF4529D575F9}" name="Column7046" dataDxfId="9479"/>
    <tableColumn id="7056" xr3:uid="{3AD3095E-2005-4B79-A234-37B33EA5993A}" name="Column7047" dataDxfId="9478"/>
    <tableColumn id="7057" xr3:uid="{EA2600D0-FCE3-44D5-AA63-2D16A05EB678}" name="Column7048" dataDxfId="9477"/>
    <tableColumn id="7058" xr3:uid="{C7723258-C897-46FF-B3B0-51ED7DAB3129}" name="Column7049" dataDxfId="9476"/>
    <tableColumn id="7059" xr3:uid="{ECAC2111-27BB-461A-B209-0473CF679603}" name="Column7050" dataDxfId="9475"/>
    <tableColumn id="7060" xr3:uid="{EB245F38-A01B-406D-ACEC-A1428A527A4B}" name="Column7051" dataDxfId="9474"/>
    <tableColumn id="7061" xr3:uid="{20B8D511-5F36-4938-84BE-00BD260B0768}" name="Column7052" dataDxfId="9473"/>
    <tableColumn id="7062" xr3:uid="{DD1B4A1A-C67C-466D-92F5-944D71869D47}" name="Column7053" dataDxfId="9472"/>
    <tableColumn id="7063" xr3:uid="{0B499456-324E-454F-B744-9A5213E964B5}" name="Column7054" dataDxfId="9471"/>
    <tableColumn id="7064" xr3:uid="{42D9B806-86CD-42E3-B846-7FFBE3DCDF48}" name="Column7055" dataDxfId="9470"/>
    <tableColumn id="7065" xr3:uid="{6D921634-428B-4C2F-8DFA-400AE6ACF872}" name="Column7056" dataDxfId="9469"/>
    <tableColumn id="7066" xr3:uid="{51EBAA7B-6696-491D-B01C-764BF9274956}" name="Column7057" dataDxfId="9468"/>
    <tableColumn id="7067" xr3:uid="{C67CB6D0-1F29-44D5-9A12-53C5AC2A2C09}" name="Column7058" dataDxfId="9467"/>
    <tableColumn id="7068" xr3:uid="{4BAD20C2-7203-4364-A514-6F8C5E91584F}" name="Column7059" dataDxfId="9466"/>
    <tableColumn id="7069" xr3:uid="{AAFB842B-E0D3-40F7-80E2-656FEC06BAB1}" name="Column7060" dataDxfId="9465"/>
    <tableColumn id="7070" xr3:uid="{1357DB25-1B64-451B-88DA-12D1039AC40F}" name="Column7061" dataDxfId="9464"/>
    <tableColumn id="7071" xr3:uid="{27C0E28B-638B-4634-B1DE-1BADAB6BD980}" name="Column7062" dataDxfId="9463"/>
    <tableColumn id="7072" xr3:uid="{A2DC7911-BCEC-45B1-BB08-448D0940280A}" name="Column7063" dataDxfId="9462"/>
    <tableColumn id="7073" xr3:uid="{974F6768-2887-4B78-9532-0DCD799EFD6A}" name="Column7064" dataDxfId="9461"/>
    <tableColumn id="7074" xr3:uid="{6B46ABD6-0FD4-45ED-94D1-2C4944C041A4}" name="Column7065" dataDxfId="9460"/>
    <tableColumn id="7075" xr3:uid="{712C5413-7114-4848-AB13-F7347ECC6848}" name="Column7066" dataDxfId="9459"/>
    <tableColumn id="7076" xr3:uid="{D007655D-E927-4FC8-A1D9-130B93A782F3}" name="Column7067" dataDxfId="9458"/>
    <tableColumn id="7077" xr3:uid="{FB321BEE-9A37-411B-A3CB-070FC61E29CF}" name="Column7068" dataDxfId="9457"/>
    <tableColumn id="7078" xr3:uid="{D14C6879-D40F-40EA-823C-3AC3DEDAB68F}" name="Column7069" dataDxfId="9456"/>
    <tableColumn id="7079" xr3:uid="{D09AE9F7-F4E0-4854-8052-3054CDE88D7B}" name="Column7070" dataDxfId="9455"/>
    <tableColumn id="7080" xr3:uid="{55CED602-D3B8-425B-AD23-0644502FC45D}" name="Column7071" dataDxfId="9454"/>
    <tableColumn id="7081" xr3:uid="{F2812F83-BC34-43B4-9FFD-E6AD160B8CDE}" name="Column7072" dataDxfId="9453"/>
    <tableColumn id="7082" xr3:uid="{6DD1601D-D51B-47EF-9FFC-3C1EF6E060EE}" name="Column7073" dataDxfId="9452"/>
    <tableColumn id="7083" xr3:uid="{EE53915E-4498-4EB2-8F71-01575CDD8F46}" name="Column7074" dataDxfId="9451"/>
    <tableColumn id="7084" xr3:uid="{8F39146B-69CF-427E-A31D-2AEA0B9B8213}" name="Column7075" dataDxfId="9450"/>
    <tableColumn id="7085" xr3:uid="{36195E79-3C35-41F2-9D9F-677D7A366B38}" name="Column7076" dataDxfId="9449"/>
    <tableColumn id="7086" xr3:uid="{9BDF0B80-5C40-4168-86D2-A17E25363437}" name="Column7077" dataDxfId="9448"/>
    <tableColumn id="7087" xr3:uid="{36624CDE-D520-4909-A6C7-F41D32EC45C0}" name="Column7078" dataDxfId="9447"/>
    <tableColumn id="7088" xr3:uid="{B4ED0CB6-D591-4076-A248-04F2731715A8}" name="Column7079" dataDxfId="9446"/>
    <tableColumn id="7089" xr3:uid="{E3F70C15-E47E-4480-8FBC-5E58216961F3}" name="Column7080" dataDxfId="9445"/>
    <tableColumn id="7090" xr3:uid="{170E80DC-1B4A-4D7C-B4B5-93FF7A5D2638}" name="Column7081" dataDxfId="9444"/>
    <tableColumn id="7091" xr3:uid="{7613DECF-106A-4AAE-81F0-FD419C2DF065}" name="Column7082" dataDxfId="9443"/>
    <tableColumn id="7092" xr3:uid="{752AE63C-B3F2-4127-A457-5978728D5ACA}" name="Column7083" dataDxfId="9442"/>
    <tableColumn id="7093" xr3:uid="{42A445FB-80CA-4D0B-80C3-28943CA3BA94}" name="Column7084" dataDxfId="9441"/>
    <tableColumn id="7094" xr3:uid="{36D0443A-9EFD-4ECA-8DF8-BBF074A15199}" name="Column7085" dataDxfId="9440"/>
    <tableColumn id="7095" xr3:uid="{4690451F-6C12-498A-8AA4-4D5982DBC84A}" name="Column7086" dataDxfId="9439"/>
    <tableColumn id="7096" xr3:uid="{86740FC2-680A-4677-BBA0-576C8D7011FC}" name="Column7087" dataDxfId="9438"/>
    <tableColumn id="7097" xr3:uid="{C1857E62-0370-4DE7-8188-D18106BD2977}" name="Column7088" dataDxfId="9437"/>
    <tableColumn id="7098" xr3:uid="{1ACDBF19-20B2-49AE-B063-5991B09A9F69}" name="Column7089" dataDxfId="9436"/>
    <tableColumn id="7099" xr3:uid="{DE44447F-8EAA-4E4D-A3B5-0CE2D5C38FB5}" name="Column7090" dataDxfId="9435"/>
    <tableColumn id="7100" xr3:uid="{63E57601-DF0D-4B51-A4FF-B569B878B2A8}" name="Column7091" dataDxfId="9434"/>
    <tableColumn id="7101" xr3:uid="{62ED375E-1A52-45F2-ADFA-0AF1E0B7F642}" name="Column7092" dataDxfId="9433"/>
    <tableColumn id="7102" xr3:uid="{5053363C-D360-4475-8A1E-FCDB23AD2694}" name="Column7093" dataDxfId="9432"/>
    <tableColumn id="7103" xr3:uid="{C048E097-F2DF-4210-8876-562493000CC2}" name="Column7094" dataDxfId="9431"/>
    <tableColumn id="7104" xr3:uid="{1016DC21-4C12-4293-B7A2-99C5D82B1E58}" name="Column7095" dataDxfId="9430"/>
    <tableColumn id="7105" xr3:uid="{5DC02C5C-7084-474E-A9BB-3A0309333F85}" name="Column7096" dataDxfId="9429"/>
    <tableColumn id="7106" xr3:uid="{316DFF33-301C-423A-85D8-A7D77CFA540C}" name="Column7097" dataDxfId="9428"/>
    <tableColumn id="7107" xr3:uid="{A980AFB1-D6CA-43C3-9216-15D0B13D5260}" name="Column7098" dataDxfId="9427"/>
    <tableColumn id="7108" xr3:uid="{970DAA07-EAC1-4F96-BAE1-45BF5DA97F66}" name="Column7099" dataDxfId="9426"/>
    <tableColumn id="7109" xr3:uid="{F3FDF6F1-E642-4CA9-90F6-49705E181F44}" name="Column7100" dataDxfId="9425"/>
    <tableColumn id="7110" xr3:uid="{431C1B15-743D-4D6A-83F2-3B3683C21391}" name="Column7101" dataDxfId="9424"/>
    <tableColumn id="7111" xr3:uid="{39F9ACE4-1E3A-4214-BE72-481F4562EA4B}" name="Column7102" dataDxfId="9423"/>
    <tableColumn id="7112" xr3:uid="{3DD327AA-DDFE-4C2D-BE4E-4E5D5B6CD25D}" name="Column7103" dataDxfId="9422"/>
    <tableColumn id="7113" xr3:uid="{56784ABA-7B27-42BC-BD32-0E44F9817714}" name="Column7104" dataDxfId="9421"/>
    <tableColumn id="7114" xr3:uid="{33001449-34FE-42DF-9596-CC9F33D775BE}" name="Column7105" dataDxfId="9420"/>
    <tableColumn id="7115" xr3:uid="{A19DF62C-5DDA-4F52-858B-550BCDCA6665}" name="Column7106" dataDxfId="9419"/>
    <tableColumn id="7116" xr3:uid="{2BB6EB98-8A0D-4D7A-9E2F-9612091E13B2}" name="Column7107" dataDxfId="9418"/>
    <tableColumn id="7117" xr3:uid="{FCCDDDAA-6BBA-4E42-B489-DCE7D5B7CBC4}" name="Column7108" dataDxfId="9417"/>
    <tableColumn id="7118" xr3:uid="{EB3F05FB-96D8-432C-9E8B-47C3423941FE}" name="Column7109" dataDxfId="9416"/>
    <tableColumn id="7119" xr3:uid="{6DF781F3-293C-44A2-8007-8062BC1E8DCB}" name="Column7110" dataDxfId="9415"/>
    <tableColumn id="7120" xr3:uid="{8F163734-5CD1-4D0D-BEEB-A9168F9D3E9A}" name="Column7111" dataDxfId="9414"/>
    <tableColumn id="7121" xr3:uid="{97E6C941-D662-42BE-8CAE-1DCF043A4B82}" name="Column7112" dataDxfId="9413"/>
    <tableColumn id="7122" xr3:uid="{978D4384-85EF-4642-8F6B-8119EA2834F4}" name="Column7113" dataDxfId="9412"/>
    <tableColumn id="7123" xr3:uid="{4B869C8B-78CA-4CDF-9509-C8C4EEA41363}" name="Column7114" dataDxfId="9411"/>
    <tableColumn id="7124" xr3:uid="{827F76DA-97FD-4B6D-B175-7157D1EC756F}" name="Column7115" dataDxfId="9410"/>
    <tableColumn id="7125" xr3:uid="{BAC7E823-09EA-4AB7-B279-0ADF66AB5A73}" name="Column7116" dataDxfId="9409"/>
    <tableColumn id="7126" xr3:uid="{8945CBCB-DF6D-41B3-A4B4-71A3150954BC}" name="Column7117" dataDxfId="9408"/>
    <tableColumn id="7127" xr3:uid="{389371B2-A535-48C7-AA10-BF0D4163A0E5}" name="Column7118" dataDxfId="9407"/>
    <tableColumn id="7128" xr3:uid="{EDA1BD2D-3B54-4030-914E-ECED64544B32}" name="Column7119" dataDxfId="9406"/>
    <tableColumn id="7129" xr3:uid="{3285409F-EC58-481E-8D8B-8A830265EB0A}" name="Column7120" dataDxfId="9405"/>
    <tableColumn id="7130" xr3:uid="{023058F8-941E-429F-A682-BF8A26101EEC}" name="Column7121" dataDxfId="9404"/>
    <tableColumn id="7131" xr3:uid="{F9061A08-8353-478F-AE4C-12B35BF5E235}" name="Column7122" dataDxfId="9403"/>
    <tableColumn id="7132" xr3:uid="{2CC7AEDC-AB35-420C-A3CC-323E7BD264D6}" name="Column7123" dataDxfId="9402"/>
    <tableColumn id="7133" xr3:uid="{2E32BD9E-B19D-4054-95DF-01A155300254}" name="Column7124" dataDxfId="9401"/>
    <tableColumn id="7134" xr3:uid="{FAB45EE1-EE3A-48E0-BC83-31AE8B1CFB70}" name="Column7125" dataDxfId="9400"/>
    <tableColumn id="7135" xr3:uid="{AD397EFB-66B9-47F8-B52D-306FC4665F43}" name="Column7126" dataDxfId="9399"/>
    <tableColumn id="7136" xr3:uid="{DE7E1A74-F0C6-4A17-BD6E-702C41665C49}" name="Column7127" dataDxfId="9398"/>
    <tableColumn id="7137" xr3:uid="{9B7E7607-9DAB-4D62-934F-4EE3581C137C}" name="Column7128" dataDxfId="9397"/>
    <tableColumn id="7138" xr3:uid="{836DE24A-0022-429D-A99A-01BDEEE4A5D5}" name="Column7129" dataDxfId="9396"/>
    <tableColumn id="7139" xr3:uid="{EB878408-B28A-4275-9C09-F3C12F199417}" name="Column7130" dataDxfId="9395"/>
    <tableColumn id="7140" xr3:uid="{FECC31C9-043C-490C-B1F0-A182D556790B}" name="Column7131" dataDxfId="9394"/>
    <tableColumn id="7141" xr3:uid="{E3A157AB-C553-4DAF-8CCF-E5E93EA22F43}" name="Column7132" dataDxfId="9393"/>
    <tableColumn id="7142" xr3:uid="{17759AA3-3225-40EB-852D-5AE6102185C7}" name="Column7133" dataDxfId="9392"/>
    <tableColumn id="7143" xr3:uid="{2E1030E7-CF02-45B4-B672-2F93068E0FEC}" name="Column7134" dataDxfId="9391"/>
    <tableColumn id="7144" xr3:uid="{B0FD627F-4956-4EE2-92BB-89FE8D4F0CF5}" name="Column7135" dataDxfId="9390"/>
    <tableColumn id="7145" xr3:uid="{C01444FD-D542-4D0A-A192-01B49358B117}" name="Column7136" dataDxfId="9389"/>
    <tableColumn id="7146" xr3:uid="{19421D1B-E7DE-4400-9BBB-8FB6E2B11AD7}" name="Column7137" dataDxfId="9388"/>
    <tableColumn id="7147" xr3:uid="{18404541-A888-41E1-A495-BB73ABE29C0A}" name="Column7138" dataDxfId="9387"/>
    <tableColumn id="7148" xr3:uid="{20C78D06-6AD6-42B7-BD04-9E90C086D3A5}" name="Column7139" dataDxfId="9386"/>
    <tableColumn id="7149" xr3:uid="{84788356-5682-40F0-A176-1CD1018B5F30}" name="Column7140" dataDxfId="9385"/>
    <tableColumn id="7150" xr3:uid="{8CC42EEE-2122-4417-9A02-3A056D4A748B}" name="Column7141" dataDxfId="9384"/>
    <tableColumn id="7151" xr3:uid="{EAD9D576-D4ED-4A4F-9BAA-A3530F3E67D1}" name="Column7142" dataDxfId="9383"/>
    <tableColumn id="7152" xr3:uid="{22048EC8-65D6-43C4-9455-9DCC7F794077}" name="Column7143" dataDxfId="9382"/>
    <tableColumn id="7153" xr3:uid="{5AFD6AA5-C800-4623-80C2-F70AA0E4D1A3}" name="Column7144" dataDxfId="9381"/>
    <tableColumn id="7154" xr3:uid="{78ED5411-F619-4155-B43E-A833EC55FCA5}" name="Column7145" dataDxfId="9380"/>
    <tableColumn id="7155" xr3:uid="{C8795C3C-2FDA-4145-9916-34B21C96D32A}" name="Column7146" dataDxfId="9379"/>
    <tableColumn id="7156" xr3:uid="{C3F2F241-A826-4A13-BC5C-6CB2B49F3965}" name="Column7147" dataDxfId="9378"/>
    <tableColumn id="7157" xr3:uid="{A9E0EA8F-1210-47B2-98EC-09A428263EB5}" name="Column7148" dataDxfId="9377"/>
    <tableColumn id="7158" xr3:uid="{71758663-134A-4FD7-B44E-F32538EAEECF}" name="Column7149" dataDxfId="9376"/>
    <tableColumn id="7159" xr3:uid="{1E371F4E-A596-48E8-9AC8-522318DBE05E}" name="Column7150" dataDxfId="9375"/>
    <tableColumn id="7160" xr3:uid="{68EBDE5E-EB33-4AF0-993E-0ED6A0C2802D}" name="Column7151" dataDxfId="9374"/>
    <tableColumn id="7161" xr3:uid="{177F1924-0C5F-4E5B-B762-0D87AD1AABCD}" name="Column7152" dataDxfId="9373"/>
    <tableColumn id="7162" xr3:uid="{61AB9132-236F-4F98-BF78-6B9CF38F7926}" name="Column7153" dataDxfId="9372"/>
    <tableColumn id="7163" xr3:uid="{D7B25370-E0C3-499A-AE6D-A0BC612130B7}" name="Column7154" dataDxfId="9371"/>
    <tableColumn id="7164" xr3:uid="{372780E2-89FF-4248-8E8E-C4D2A26D8ECA}" name="Column7155" dataDxfId="9370"/>
    <tableColumn id="7165" xr3:uid="{55331190-C6F7-4AB3-ADAB-38EA51130A9B}" name="Column7156" dataDxfId="9369"/>
    <tableColumn id="7166" xr3:uid="{B0E588E0-ADB7-4CAA-9ADC-C30570571A9C}" name="Column7157" dataDxfId="9368"/>
    <tableColumn id="7167" xr3:uid="{0C2EF06E-7A94-4D84-838E-C0196AEC85CE}" name="Column7158" dataDxfId="9367"/>
    <tableColumn id="7168" xr3:uid="{14FC37DD-CA99-47D3-9B2F-C8A3C78C37D7}" name="Column7159" dataDxfId="9366"/>
    <tableColumn id="7169" xr3:uid="{5C7683AD-2E65-4F39-80B2-AC30D547784F}" name="Column7160" dataDxfId="9365"/>
    <tableColumn id="7170" xr3:uid="{035B0274-A9B0-47D6-8385-8CBFFFFE364A}" name="Column7161" dataDxfId="9364"/>
    <tableColumn id="7171" xr3:uid="{F3F65CC3-0A46-438B-A7D9-F58BD69FB96C}" name="Column7162" dataDxfId="9363"/>
    <tableColumn id="7172" xr3:uid="{C3509E19-71D4-4046-ACBC-5CF2F9E038E8}" name="Column7163" dataDxfId="9362"/>
    <tableColumn id="7173" xr3:uid="{171CBFE7-763F-40B4-B9BA-AA935811F19A}" name="Column7164" dataDxfId="9361"/>
    <tableColumn id="7174" xr3:uid="{3DF7C802-DEEF-407C-9519-C3820386F044}" name="Column7165" dataDxfId="9360"/>
    <tableColumn id="7175" xr3:uid="{24DA9221-545D-43FC-822E-792531B538FB}" name="Column7166" dataDxfId="9359"/>
    <tableColumn id="7176" xr3:uid="{75847297-7A4C-47B4-8EE2-FBFD33D4AFE6}" name="Column7167" dataDxfId="9358"/>
    <tableColumn id="7177" xr3:uid="{9C323EB4-01AF-44AC-8816-67ABC4604BB3}" name="Column7168" dataDxfId="9357"/>
    <tableColumn id="7178" xr3:uid="{56E89AF8-5BC9-4EA5-830F-55DCBD3D4803}" name="Column7169" dataDxfId="9356"/>
    <tableColumn id="7179" xr3:uid="{2D83EA3C-AF75-42B4-857B-9EE2B20EB4EC}" name="Column7170" dataDxfId="9355"/>
    <tableColumn id="7180" xr3:uid="{24641AAE-B616-4921-AA2C-CF843BE62213}" name="Column7171" dataDxfId="9354"/>
    <tableColumn id="7181" xr3:uid="{0A175E0C-8AFD-4E8D-B2B4-4EA73860ABE4}" name="Column7172" dataDxfId="9353"/>
    <tableColumn id="7182" xr3:uid="{4FA3651E-038B-4B78-A685-508CD9154308}" name="Column7173" dataDxfId="9352"/>
    <tableColumn id="7183" xr3:uid="{543108AF-827B-439F-9217-7011C3F9FF5E}" name="Column7174" dataDxfId="9351"/>
    <tableColumn id="7184" xr3:uid="{5E47E425-571F-416A-A7B3-5B1298C4FB41}" name="Column7175" dataDxfId="9350"/>
    <tableColumn id="7185" xr3:uid="{32619FDD-8CCD-46CE-97DA-29AE59CB4EF7}" name="Column7176" dataDxfId="9349"/>
    <tableColumn id="7186" xr3:uid="{9EFEA6A1-49E7-42B7-BC92-FAA313142B36}" name="Column7177" dataDxfId="9348"/>
    <tableColumn id="7187" xr3:uid="{7A4A8A11-8668-4A85-81E7-55EF15C8A6F9}" name="Column7178" dataDxfId="9347"/>
    <tableColumn id="7188" xr3:uid="{B72C6727-9F95-44F2-AADC-BEEC5EDC8963}" name="Column7179" dataDxfId="9346"/>
    <tableColumn id="7189" xr3:uid="{EBD798F8-1825-4115-A0F7-9C50CD865B2A}" name="Column7180" dataDxfId="9345"/>
    <tableColumn id="7190" xr3:uid="{CEAC373F-E9B5-4D64-AF73-EB148CECF091}" name="Column7181" dataDxfId="9344"/>
    <tableColumn id="7191" xr3:uid="{4C906D3B-584B-48D4-A71C-66344167BB86}" name="Column7182" dataDxfId="9343"/>
    <tableColumn id="7192" xr3:uid="{4CFCD7CE-34EB-4323-8C90-D89AB0947F13}" name="Column7183" dataDxfId="9342"/>
    <tableColumn id="7193" xr3:uid="{0BED7B57-F3EA-4561-A646-1D62EE3D609A}" name="Column7184" dataDxfId="9341"/>
    <tableColumn id="7194" xr3:uid="{F8247C41-0B27-497C-BFBB-42EAAE477B9D}" name="Column7185" dataDxfId="9340"/>
    <tableColumn id="7195" xr3:uid="{9A842637-49CC-41D6-B800-1160CB429E76}" name="Column7186" dataDxfId="9339"/>
    <tableColumn id="7196" xr3:uid="{4DEB0DA5-4C92-43FD-9A2A-DDC136F486D7}" name="Column7187" dataDxfId="9338"/>
    <tableColumn id="7197" xr3:uid="{FBD614D4-B683-4257-A3E0-7E8A50BE14B5}" name="Column7188" dataDxfId="9337"/>
    <tableColumn id="7198" xr3:uid="{6A291C13-E7BB-4DE9-9172-32F874D39351}" name="Column7189" dataDxfId="9336"/>
    <tableColumn id="7199" xr3:uid="{429587A0-01B0-45DA-A326-A9334E5B6B48}" name="Column7190" dataDxfId="9335"/>
    <tableColumn id="7200" xr3:uid="{5E8429B1-5575-4908-A982-6C9F542FA096}" name="Column7191" dataDxfId="9334"/>
    <tableColumn id="7201" xr3:uid="{891758AE-6BAE-41F1-8552-DAA1CB256531}" name="Column7192" dataDxfId="9333"/>
    <tableColumn id="7202" xr3:uid="{E5B6A60B-B4BC-4551-820A-4DA4E9C37CC9}" name="Column7193" dataDxfId="9332"/>
    <tableColumn id="7203" xr3:uid="{ACF04037-A1F0-4C66-A8F0-BA85580417DE}" name="Column7194" dataDxfId="9331"/>
    <tableColumn id="7204" xr3:uid="{4EFF9EFE-ACDD-4745-8D2D-7CA3A94ADCB0}" name="Column7195" dataDxfId="9330"/>
    <tableColumn id="7205" xr3:uid="{DB380B01-27F4-4BBA-ACE7-ED54E6485C5C}" name="Column7196" dataDxfId="9329"/>
    <tableColumn id="7206" xr3:uid="{1FD492A8-C504-4AE4-B99E-15A6BB677893}" name="Column7197" dataDxfId="9328"/>
    <tableColumn id="7207" xr3:uid="{7B84027A-7C04-4D10-9BB7-F2E11D81323A}" name="Column7198" dataDxfId="9327"/>
    <tableColumn id="7208" xr3:uid="{D267C636-C3BC-4FC3-A270-6A015F0C8858}" name="Column7199" dataDxfId="9326"/>
    <tableColumn id="7209" xr3:uid="{3D003A10-1746-4E81-B2FA-7F82DDD5AFF0}" name="Column7200" dataDxfId="9325"/>
    <tableColumn id="7210" xr3:uid="{ADAB3620-EFBE-4F21-BDD3-018C0E47B524}" name="Column7201" dataDxfId="9324"/>
    <tableColumn id="7211" xr3:uid="{9B69DFD5-583E-440C-A1CF-DA5309048DED}" name="Column7202" dataDxfId="9323"/>
    <tableColumn id="7212" xr3:uid="{84BC8770-A8D9-47DB-A892-EF0F37A2DA9B}" name="Column7203" dataDxfId="9322"/>
    <tableColumn id="7213" xr3:uid="{A6116A42-5B90-4A83-8215-5B3807E234A8}" name="Column7204" dataDxfId="9321"/>
    <tableColumn id="7214" xr3:uid="{E0C6EA93-8474-4318-BB09-3D2256A6FE79}" name="Column7205" dataDxfId="9320"/>
    <tableColumn id="7215" xr3:uid="{2DB3E1D8-BE7A-4485-88AC-F8969EA9DB4F}" name="Column7206" dataDxfId="9319"/>
    <tableColumn id="7216" xr3:uid="{488B9A60-5BD0-456F-B2B7-967DD4DAB4FD}" name="Column7207" dataDxfId="9318"/>
    <tableColumn id="7217" xr3:uid="{D01905B2-3591-430E-AD93-9F2A690A5333}" name="Column7208" dataDxfId="9317"/>
    <tableColumn id="7218" xr3:uid="{600A26CC-B068-4B1D-96A5-4856C046011B}" name="Column7209" dataDxfId="9316"/>
    <tableColumn id="7219" xr3:uid="{04B71016-3B2E-4FFF-A135-E9489B0BD6CB}" name="Column7210" dataDxfId="9315"/>
    <tableColumn id="7220" xr3:uid="{48CF756B-99EF-44F1-B380-D3539094F081}" name="Column7211" dataDxfId="9314"/>
    <tableColumn id="7221" xr3:uid="{68592A24-963B-4710-AE7B-B696D514576F}" name="Column7212" dataDxfId="9313"/>
    <tableColumn id="7222" xr3:uid="{E76833FF-784F-485D-94E6-E45885F396AE}" name="Column7213" dataDxfId="9312"/>
    <tableColumn id="7223" xr3:uid="{7F72AC91-7712-42B0-B1AE-9445C049F665}" name="Column7214" dataDxfId="9311"/>
    <tableColumn id="7224" xr3:uid="{829E3BB7-9AB2-4BCD-B23A-AEE54038AA3C}" name="Column7215" dataDxfId="9310"/>
    <tableColumn id="7225" xr3:uid="{333D7DE4-1C20-4940-B00C-4287A5961676}" name="Column7216" dataDxfId="9309"/>
    <tableColumn id="7226" xr3:uid="{90C8322D-0C0F-436E-A222-3EFFB90ECFC1}" name="Column7217" dataDxfId="9308"/>
    <tableColumn id="7227" xr3:uid="{DA4313D9-7DF0-414D-AAAC-23E075EB6075}" name="Column7218" dataDxfId="9307"/>
    <tableColumn id="7228" xr3:uid="{6683F964-09FB-4239-891C-7E282F02AAE6}" name="Column7219" dataDxfId="9306"/>
    <tableColumn id="7229" xr3:uid="{B42BB909-26F6-41B2-8DA9-29F3116D3340}" name="Column7220" dataDxfId="9305"/>
    <tableColumn id="7230" xr3:uid="{516F0063-F228-426D-B0DB-0425354BCDEF}" name="Column7221" dataDxfId="9304"/>
    <tableColumn id="7231" xr3:uid="{677B1AFE-71AE-40AB-840F-4E0CBCE14535}" name="Column7222" dataDxfId="9303"/>
    <tableColumn id="7232" xr3:uid="{E9736B27-A616-4171-A79D-20FCA2DFDE01}" name="Column7223" dataDxfId="9302"/>
    <tableColumn id="7233" xr3:uid="{210BEBCD-2DB9-4FA9-924F-D0A0F65BABFF}" name="Column7224" dataDxfId="9301"/>
    <tableColumn id="7234" xr3:uid="{ADEE09E2-0E39-4AE7-A879-769598FE6937}" name="Column7225" dataDxfId="9300"/>
    <tableColumn id="7235" xr3:uid="{49F4FD59-F03F-4B85-8C9C-579AE5303E68}" name="Column7226" dataDxfId="9299"/>
    <tableColumn id="7236" xr3:uid="{8ABFDB7F-0A70-478F-A8FE-652C88B75710}" name="Column7227" dataDxfId="9298"/>
    <tableColumn id="7237" xr3:uid="{64DF412D-C295-467A-9700-9DD05170472C}" name="Column7228" dataDxfId="9297"/>
    <tableColumn id="7238" xr3:uid="{AD5ECB47-8576-41A1-B087-54003AB7B54B}" name="Column7229" dataDxfId="9296"/>
    <tableColumn id="7239" xr3:uid="{23D407BB-E234-4DD5-AE83-7F3D7EFB5D75}" name="Column7230" dataDxfId="9295"/>
    <tableColumn id="7240" xr3:uid="{E572956D-EDAA-4E01-B668-DA9F9F0064C5}" name="Column7231" dataDxfId="9294"/>
    <tableColumn id="7241" xr3:uid="{EF783AAC-8D58-4109-A31A-9D8097585184}" name="Column7232" dataDxfId="9293"/>
    <tableColumn id="7242" xr3:uid="{CD77807F-C2E0-4595-ADE1-95EDF9C76649}" name="Column7233" dataDxfId="9292"/>
    <tableColumn id="7243" xr3:uid="{63838D99-500C-4044-8E53-1BD926FF0334}" name="Column7234" dataDxfId="9291"/>
    <tableColumn id="7244" xr3:uid="{F116A703-A32F-44C0-8819-60107F13EA46}" name="Column7235" dataDxfId="9290"/>
    <tableColumn id="7245" xr3:uid="{5005E179-4A20-4B8E-8ECE-A4C65F0BC369}" name="Column7236" dataDxfId="9289"/>
    <tableColumn id="7246" xr3:uid="{8C3B21A7-D97D-4FE3-BDB1-A3183FAE72B0}" name="Column7237" dataDxfId="9288"/>
    <tableColumn id="7247" xr3:uid="{5EC883A4-4D3C-4731-A7FB-ABF39EE62120}" name="Column7238" dataDxfId="9287"/>
    <tableColumn id="7248" xr3:uid="{2748DC0E-2678-4C60-A465-B5CB0DC4FDA3}" name="Column7239" dataDxfId="9286"/>
    <tableColumn id="7249" xr3:uid="{FB679A0C-48B5-4770-BED4-DDCF65DFA371}" name="Column7240" dataDxfId="9285"/>
    <tableColumn id="7250" xr3:uid="{6669EEEF-1978-4484-BA70-F43CB04CF5A1}" name="Column7241" dataDxfId="9284"/>
    <tableColumn id="7251" xr3:uid="{91B99EEB-CBB9-40C8-89A0-1732259953EF}" name="Column7242" dataDxfId="9283"/>
    <tableColumn id="7252" xr3:uid="{95D9E08B-8779-4CE3-8C5C-87C8C88BBC0F}" name="Column7243" dataDxfId="9282"/>
    <tableColumn id="7253" xr3:uid="{2708A3F2-21FA-4C95-931F-ACB50D2C3B31}" name="Column7244" dataDxfId="9281"/>
    <tableColumn id="7254" xr3:uid="{B01B3CD8-4744-4FEF-964B-78AADF7FBC9E}" name="Column7245" dataDxfId="9280"/>
    <tableColumn id="7255" xr3:uid="{6E78A880-4AAC-4D8C-BDC9-D76D68A4A795}" name="Column7246" dataDxfId="9279"/>
    <tableColumn id="7256" xr3:uid="{54A8F500-E23B-429F-A594-63557A4195D7}" name="Column7247" dataDxfId="9278"/>
    <tableColumn id="7257" xr3:uid="{402C7C09-3ADE-40ED-8378-628E7C045D40}" name="Column7248" dataDxfId="9277"/>
    <tableColumn id="7258" xr3:uid="{C66ABF38-560B-4BFF-B4CA-A2A1884BA6AF}" name="Column7249" dataDxfId="9276"/>
    <tableColumn id="7259" xr3:uid="{7F7309FA-7E5C-4016-8C0B-328C4E12B084}" name="Column7250" dataDxfId="9275"/>
    <tableColumn id="7260" xr3:uid="{FD8C6B30-AFE6-4339-B134-3E403CFA05E3}" name="Column7251" dataDxfId="9274"/>
    <tableColumn id="7261" xr3:uid="{9C13EC16-AD5D-4B5D-B92E-7FB6F56C0FBB}" name="Column7252" dataDxfId="9273"/>
    <tableColumn id="7262" xr3:uid="{8D45FF39-2A76-4DC6-8C56-31FD0ACC2891}" name="Column7253" dataDxfId="9272"/>
    <tableColumn id="7263" xr3:uid="{1117B327-A215-4FB5-B65B-CAF0EA3A4035}" name="Column7254" dataDxfId="9271"/>
    <tableColumn id="7264" xr3:uid="{10FD37F9-00D2-4303-BF59-ED61B7D20C93}" name="Column7255" dataDxfId="9270"/>
    <tableColumn id="7265" xr3:uid="{3178B795-B9AE-4E62-8322-81D636680E61}" name="Column7256" dataDxfId="9269"/>
    <tableColumn id="7266" xr3:uid="{B602728B-6D88-45D5-8385-C520395DB544}" name="Column7257" dataDxfId="9268"/>
    <tableColumn id="7267" xr3:uid="{966A6BBE-7716-4C3C-B6FA-E969D7BD0917}" name="Column7258" dataDxfId="9267"/>
    <tableColumn id="7268" xr3:uid="{B309C761-95DA-4FD2-8204-D6457AA6E744}" name="Column7259" dataDxfId="9266"/>
    <tableColumn id="7269" xr3:uid="{FE586C4D-26D4-479A-BDDE-8A5674F48105}" name="Column7260" dataDxfId="9265"/>
    <tableColumn id="7270" xr3:uid="{C8AB2B11-2850-4848-BC1A-9C9714338802}" name="Column7261" dataDxfId="9264"/>
    <tableColumn id="7271" xr3:uid="{58BE46E3-F01D-4842-9839-ADCA8309AF6B}" name="Column7262" dataDxfId="9263"/>
    <tableColumn id="7272" xr3:uid="{D6103B9E-4EE4-4E20-9BA4-4DBA755ED7E9}" name="Column7263" dataDxfId="9262"/>
    <tableColumn id="7273" xr3:uid="{3E0190BB-6210-4E54-B796-8A37554C547F}" name="Column7264" dataDxfId="9261"/>
    <tableColumn id="7274" xr3:uid="{5B661F4F-E83D-4C68-8D13-CB4FF5BF0023}" name="Column7265" dataDxfId="9260"/>
    <tableColumn id="7275" xr3:uid="{7D9CEAFA-ED07-4A20-8311-D700C79B073B}" name="Column7266" dataDxfId="9259"/>
    <tableColumn id="7276" xr3:uid="{237E80D9-7597-4CF1-98D0-E54CD317D18C}" name="Column7267" dataDxfId="9258"/>
    <tableColumn id="7277" xr3:uid="{F259DB27-0BD4-4C4A-998E-306FFEC4DDEE}" name="Column7268" dataDxfId="9257"/>
    <tableColumn id="7278" xr3:uid="{B5E44747-88DC-42F6-A402-1EC6CF285D8A}" name="Column7269" dataDxfId="9256"/>
    <tableColumn id="7279" xr3:uid="{CF912B09-15D4-459D-B30E-C5D05F6B4C2F}" name="Column7270" dataDxfId="9255"/>
    <tableColumn id="7280" xr3:uid="{9835A63F-BD5F-4692-AE0A-BE707DEBEC45}" name="Column7271" dataDxfId="9254"/>
    <tableColumn id="7281" xr3:uid="{F4C92EE5-9517-46E7-98C7-60CD4D90ECA9}" name="Column7272" dataDxfId="9253"/>
    <tableColumn id="7282" xr3:uid="{F0EBD48B-0D3B-4A95-8CA9-AD52974F1409}" name="Column7273" dataDxfId="9252"/>
    <tableColumn id="7283" xr3:uid="{179CFFEE-DD53-47FA-AFAA-AE761633F65F}" name="Column7274" dataDxfId="9251"/>
    <tableColumn id="7284" xr3:uid="{35CF0857-10CF-4576-A6EA-C48A6325FB59}" name="Column7275" dataDxfId="9250"/>
    <tableColumn id="7285" xr3:uid="{14F89233-B34F-42C9-85B4-E6A9971C7D3F}" name="Column7276" dataDxfId="9249"/>
    <tableColumn id="7286" xr3:uid="{60EFC12A-F040-491C-A576-B216463FC9C7}" name="Column7277" dataDxfId="9248"/>
    <tableColumn id="7287" xr3:uid="{349D9E70-939A-473E-AD57-C4B8577AE439}" name="Column7278" dataDxfId="9247"/>
    <tableColumn id="7288" xr3:uid="{11B6F110-5511-4739-802D-6892A1B541B9}" name="Column7279" dataDxfId="9246"/>
    <tableColumn id="7289" xr3:uid="{F1606C6A-ECBC-40A9-B31F-C8D9B3E868A8}" name="Column7280" dataDxfId="9245"/>
    <tableColumn id="7290" xr3:uid="{E30C4B41-65C3-40B4-8DCC-5E6F79799175}" name="Column7281" dataDxfId="9244"/>
    <tableColumn id="7291" xr3:uid="{0E0AC152-46BA-46C2-A8B9-310687ADE3E1}" name="Column7282" dataDxfId="9243"/>
    <tableColumn id="7292" xr3:uid="{441EA03B-A143-4D3D-8355-5C1A83C36A53}" name="Column7283" dataDxfId="9242"/>
    <tableColumn id="7293" xr3:uid="{71331562-73D4-47EF-BE7E-1AEB9EBE0EF5}" name="Column7284" dataDxfId="9241"/>
    <tableColumn id="7294" xr3:uid="{F2DE2804-F7DC-45B1-9AA3-21E42B58D193}" name="Column7285" dataDxfId="9240"/>
    <tableColumn id="7295" xr3:uid="{B90353B4-4A6B-45DE-8250-EFEA236828B7}" name="Column7286" dataDxfId="9239"/>
    <tableColumn id="7296" xr3:uid="{BF87BD81-DE64-4606-AC88-4F74202D04CC}" name="Column7287" dataDxfId="9238"/>
    <tableColumn id="7297" xr3:uid="{40891C39-5384-4032-AFC1-9E7BD9B0F494}" name="Column7288" dataDxfId="9237"/>
    <tableColumn id="7298" xr3:uid="{45A72D45-6D0B-4EEB-B481-5ED6F33E4EE7}" name="Column7289" dataDxfId="9236"/>
    <tableColumn id="7299" xr3:uid="{F36D5D73-E804-4ADE-A98C-7A8C09B812C6}" name="Column7290" dataDxfId="9235"/>
    <tableColumn id="7300" xr3:uid="{6230DADF-AA01-48F5-936F-549483731AC0}" name="Column7291" dataDxfId="9234"/>
    <tableColumn id="7301" xr3:uid="{5A989EB6-AE74-4A87-9524-A4CE7B8A8F88}" name="Column7292" dataDxfId="9233"/>
    <tableColumn id="7302" xr3:uid="{A8FF0AFC-7C2E-4BA0-814F-A86875F245A7}" name="Column7293" dataDxfId="9232"/>
    <tableColumn id="7303" xr3:uid="{29E5CD4C-B798-48E0-A2A0-426BFFC05D0B}" name="Column7294" dataDxfId="9231"/>
    <tableColumn id="7304" xr3:uid="{1A81D2E8-6B11-4510-87A8-643E836138AC}" name="Column7295" dataDxfId="9230"/>
    <tableColumn id="7305" xr3:uid="{6CB00D06-064C-4CAB-BAAA-DAC1667C8E82}" name="Column7296" dataDxfId="9229"/>
    <tableColumn id="7306" xr3:uid="{DA35357B-0A81-4917-8633-9A35B62CD300}" name="Column7297" dataDxfId="9228"/>
    <tableColumn id="7307" xr3:uid="{EADDBC48-ECE6-4221-8321-475142904212}" name="Column7298" dataDxfId="9227"/>
    <tableColumn id="7308" xr3:uid="{EA5E6A9C-D571-4ED2-9231-EE20C90D5BDA}" name="Column7299" dataDxfId="9226"/>
    <tableColumn id="7309" xr3:uid="{792A73FC-8CF7-4A3D-8461-13664EF0A123}" name="Column7300" dataDxfId="9225"/>
    <tableColumn id="7310" xr3:uid="{AF659E30-B616-48CD-B7D2-1E610681ABE0}" name="Column7301" dataDxfId="9224"/>
    <tableColumn id="7311" xr3:uid="{888A4844-263C-4418-8F98-173DE36A4ADE}" name="Column7302" dataDxfId="9223"/>
    <tableColumn id="7312" xr3:uid="{1F6B5FF8-4476-4643-A170-2481A950600B}" name="Column7303" dataDxfId="9222"/>
    <tableColumn id="7313" xr3:uid="{E9B046F1-C69E-4065-9860-469AAD43F544}" name="Column7304" dataDxfId="9221"/>
    <tableColumn id="7314" xr3:uid="{CAD3DE04-A16F-4A50-B940-E0A65E61BEBF}" name="Column7305" dataDxfId="9220"/>
    <tableColumn id="7315" xr3:uid="{04C2EC07-816C-4A86-80AB-C247A5B0DE2A}" name="Column7306" dataDxfId="9219"/>
    <tableColumn id="7316" xr3:uid="{0DA60B87-9565-41EB-A377-6F75424B7946}" name="Column7307" dataDxfId="9218"/>
    <tableColumn id="7317" xr3:uid="{004B9291-C876-4BD8-B485-7282A6D6C28B}" name="Column7308" dataDxfId="9217"/>
    <tableColumn id="7318" xr3:uid="{15B669F8-CBBD-46BD-90C9-FD4F98EC0A05}" name="Column7309" dataDxfId="9216"/>
    <tableColumn id="7319" xr3:uid="{A524B0ED-48CC-4FAA-AD34-F3A2261173E0}" name="Column7310" dataDxfId="9215"/>
    <tableColumn id="7320" xr3:uid="{D4F23329-522C-4998-89A2-144DF81A5EFD}" name="Column7311" dataDxfId="9214"/>
    <tableColumn id="7321" xr3:uid="{C743B2EE-524D-45AC-81FF-F8E01ACAE096}" name="Column7312" dataDxfId="9213"/>
    <tableColumn id="7322" xr3:uid="{E2143831-F528-40A4-9F49-A532CF3BE783}" name="Column7313" dataDxfId="9212"/>
    <tableColumn id="7323" xr3:uid="{A54B4BE7-BA38-485F-A78A-7FDBAF07850A}" name="Column7314" dataDxfId="9211"/>
    <tableColumn id="7324" xr3:uid="{2D4E4139-37FE-4313-8D3F-79F3850E21E0}" name="Column7315" dataDxfId="9210"/>
    <tableColumn id="7325" xr3:uid="{993C4DA1-F976-44C7-8FFC-E947AA0F145A}" name="Column7316" dataDxfId="9209"/>
    <tableColumn id="7326" xr3:uid="{BF556B10-99E2-4717-82F8-1DF7998166D5}" name="Column7317" dataDxfId="9208"/>
    <tableColumn id="7327" xr3:uid="{E156FA51-F976-446E-AF49-C40E76F73770}" name="Column7318" dataDxfId="9207"/>
    <tableColumn id="7328" xr3:uid="{E873A591-4390-4220-96E9-A53DC453F450}" name="Column7319" dataDxfId="9206"/>
    <tableColumn id="7329" xr3:uid="{5E3021B4-404B-4CB4-B468-37E788ACA92F}" name="Column7320" dataDxfId="9205"/>
    <tableColumn id="7330" xr3:uid="{7A9AEDA0-65DC-461C-AA13-F1F55A66509E}" name="Column7321" dataDxfId="9204"/>
    <tableColumn id="7331" xr3:uid="{0A8D8841-B7B2-4860-A0B4-59BB1F99AD75}" name="Column7322" dataDxfId="9203"/>
    <tableColumn id="7332" xr3:uid="{FBC19037-C039-4840-A82D-D1B09C686914}" name="Column7323" dataDxfId="9202"/>
    <tableColumn id="7333" xr3:uid="{4BA6F5B9-5164-42C2-91A8-953BFFCC077F}" name="Column7324" dataDxfId="9201"/>
    <tableColumn id="7334" xr3:uid="{31B0AFCF-C94F-45F3-968A-76BB7A492C7E}" name="Column7325" dataDxfId="9200"/>
    <tableColumn id="7335" xr3:uid="{40451386-98C5-462E-8295-8653EAD813E8}" name="Column7326" dataDxfId="9199"/>
    <tableColumn id="7336" xr3:uid="{3EBFD6DB-7DE3-436D-B1D1-69146D6BE500}" name="Column7327" dataDxfId="9198"/>
    <tableColumn id="7337" xr3:uid="{C01A2EF9-CA16-4B97-B095-DE788A9D303D}" name="Column7328" dataDxfId="9197"/>
    <tableColumn id="7338" xr3:uid="{3DE93A30-C11B-40C6-9A9F-0703BEC87881}" name="Column7329" dataDxfId="9196"/>
    <tableColumn id="7339" xr3:uid="{90F93F29-4CD2-48A1-8C89-D2643C9197D0}" name="Column7330" dataDxfId="9195"/>
    <tableColumn id="7340" xr3:uid="{D5E493E6-CF0C-4C28-9B67-43615DF7CCFA}" name="Column7331" dataDxfId="9194"/>
    <tableColumn id="7341" xr3:uid="{DDDD454C-6173-4ED9-A8CD-BA8B389F1D2D}" name="Column7332" dataDxfId="9193"/>
    <tableColumn id="7342" xr3:uid="{1119B02E-080E-4A7D-94EB-759783A36E6A}" name="Column7333" dataDxfId="9192"/>
    <tableColumn id="7343" xr3:uid="{CDAB1B17-B5AE-40CB-A796-EF55C6B660F8}" name="Column7334" dataDxfId="9191"/>
    <tableColumn id="7344" xr3:uid="{707FF03D-68BE-4686-B943-C6E24433FC69}" name="Column7335" dataDxfId="9190"/>
    <tableColumn id="7345" xr3:uid="{94199CD0-7DF3-48F9-B926-7A741A035EAD}" name="Column7336" dataDxfId="9189"/>
    <tableColumn id="7346" xr3:uid="{EA1E5B93-22AF-46DA-8A81-F8D6DC98374B}" name="Column7337" dataDxfId="9188"/>
    <tableColumn id="7347" xr3:uid="{2E822C93-F90D-4A5B-850F-B8CF02B447E3}" name="Column7338" dataDxfId="9187"/>
    <tableColumn id="7348" xr3:uid="{57D3E4DF-0FC4-4DE8-A666-C107EA1CC446}" name="Column7339" dataDxfId="9186"/>
    <tableColumn id="7349" xr3:uid="{64F2F331-1DE8-4984-8B9F-8C8F5DE6278D}" name="Column7340" dataDxfId="9185"/>
    <tableColumn id="7350" xr3:uid="{92810CAB-3EE1-495C-96CC-9478DCEAABD5}" name="Column7341" dataDxfId="9184"/>
    <tableColumn id="7351" xr3:uid="{BCEBC4BF-0490-4A96-AFF2-0A566352BA39}" name="Column7342" dataDxfId="9183"/>
    <tableColumn id="7352" xr3:uid="{FAE04A74-8AE9-4476-A4B6-48071AFC220E}" name="Column7343" dataDxfId="9182"/>
    <tableColumn id="7353" xr3:uid="{B7DBDB4F-6203-4E35-A302-2CF91CA62ADA}" name="Column7344" dataDxfId="9181"/>
    <tableColumn id="7354" xr3:uid="{01C13EDA-C4C2-42B8-A5CD-F81C04CD1D5D}" name="Column7345" dataDxfId="9180"/>
    <tableColumn id="7355" xr3:uid="{D32A5277-27F3-44EE-ADF4-EBC46E5D843F}" name="Column7346" dataDxfId="9179"/>
    <tableColumn id="7356" xr3:uid="{60B6C390-B9E5-4DC4-881C-5051D77E8881}" name="Column7347" dataDxfId="9178"/>
    <tableColumn id="7357" xr3:uid="{3B2B867E-1DEC-4956-996E-6DBAD9727CE6}" name="Column7348" dataDxfId="9177"/>
    <tableColumn id="7358" xr3:uid="{5359E106-6979-463A-855C-D20C8C52012F}" name="Column7349" dataDxfId="9176"/>
    <tableColumn id="7359" xr3:uid="{29F7B193-F9C6-4316-9989-07E8AFF9C59B}" name="Column7350" dataDxfId="9175"/>
    <tableColumn id="7360" xr3:uid="{C15BA848-729A-466E-9A3A-3F0CBEB1C571}" name="Column7351" dataDxfId="9174"/>
    <tableColumn id="7361" xr3:uid="{029ECB15-5950-4E40-88B6-05B2FC817E51}" name="Column7352" dataDxfId="9173"/>
    <tableColumn id="7362" xr3:uid="{DFA6813E-27D1-458A-BFCD-E208EA37874A}" name="Column7353" dataDxfId="9172"/>
    <tableColumn id="7363" xr3:uid="{B0B4DD87-F793-4346-AF6B-077CE9912866}" name="Column7354" dataDxfId="9171"/>
    <tableColumn id="7364" xr3:uid="{649E8F05-A2B5-47EB-8645-C2ED938CF709}" name="Column7355" dataDxfId="9170"/>
    <tableColumn id="7365" xr3:uid="{5108421C-FE16-4C29-B30A-20D2654E44DE}" name="Column7356" dataDxfId="9169"/>
    <tableColumn id="7366" xr3:uid="{091F2383-2143-4614-896A-89D2F85B25A2}" name="Column7357" dataDxfId="9168"/>
    <tableColumn id="7367" xr3:uid="{ACBBE653-D0E0-4B2B-BFE7-62E89005186C}" name="Column7358" dataDxfId="9167"/>
    <tableColumn id="7368" xr3:uid="{0DFCD963-F14E-42BB-A525-B58E9AFD9C7A}" name="Column7359" dataDxfId="9166"/>
    <tableColumn id="7369" xr3:uid="{0899ABD9-3FB0-4593-8CFA-849522253626}" name="Column7360" dataDxfId="9165"/>
    <tableColumn id="7370" xr3:uid="{0A144DD9-B398-4FA8-82B4-C7D8A87AECBC}" name="Column7361" dataDxfId="9164"/>
    <tableColumn id="7371" xr3:uid="{DCCD4847-02B8-4441-BE0E-9F4A5D888B43}" name="Column7362" dataDxfId="9163"/>
    <tableColumn id="7372" xr3:uid="{EB687F69-582B-490D-984D-853BA34D6F00}" name="Column7363" dataDxfId="9162"/>
    <tableColumn id="7373" xr3:uid="{5343F402-B6C9-437E-9663-BE19C6E511EF}" name="Column7364" dataDxfId="9161"/>
    <tableColumn id="7374" xr3:uid="{B4295610-5412-4B21-988E-EE08C0ECFBBE}" name="Column7365" dataDxfId="9160"/>
    <tableColumn id="7375" xr3:uid="{6CC3ED40-46CD-46F0-A243-24C4640BB34A}" name="Column7366" dataDxfId="9159"/>
    <tableColumn id="7376" xr3:uid="{DB1F3ADF-E0C9-4340-8665-2B259831A93E}" name="Column7367" dataDxfId="9158"/>
    <tableColumn id="7377" xr3:uid="{55BFF879-8AAD-4790-BC65-F11967337502}" name="Column7368" dataDxfId="9157"/>
    <tableColumn id="7378" xr3:uid="{7DBDF8E3-EF1D-4698-AC3B-FBE959AD4FF5}" name="Column7369" dataDxfId="9156"/>
    <tableColumn id="7379" xr3:uid="{DE23D5D2-8A71-4840-9810-F93992D72FF9}" name="Column7370" dataDxfId="9155"/>
    <tableColumn id="7380" xr3:uid="{2849B9CE-5473-4C8D-AE65-C4EA00BD0843}" name="Column7371" dataDxfId="9154"/>
    <tableColumn id="7381" xr3:uid="{1346B3CA-A679-4B88-A198-817BE6124C7D}" name="Column7372" dataDxfId="9153"/>
    <tableColumn id="7382" xr3:uid="{5F5F858B-1127-4339-9C30-FE49EF873385}" name="Column7373" dataDxfId="9152"/>
    <tableColumn id="7383" xr3:uid="{D3CE0E21-6F39-485A-BBC8-4444CD9D99DE}" name="Column7374" dataDxfId="9151"/>
    <tableColumn id="7384" xr3:uid="{069C6DC2-9E47-4CDB-94CE-B110721DEA35}" name="Column7375" dataDxfId="9150"/>
    <tableColumn id="7385" xr3:uid="{458FEFC6-C0F5-4FD2-ADB6-CD6F304E02B4}" name="Column7376" dataDxfId="9149"/>
    <tableColumn id="7386" xr3:uid="{7C961AC2-7E7A-480B-AB93-A266D96AA880}" name="Column7377" dataDxfId="9148"/>
    <tableColumn id="7387" xr3:uid="{14800F92-1DD3-4AC1-AFCB-D1B4155B00C7}" name="Column7378" dataDxfId="9147"/>
    <tableColumn id="7388" xr3:uid="{253AD57A-57E8-4E6E-856B-AF949582EC00}" name="Column7379" dataDxfId="9146"/>
    <tableColumn id="7389" xr3:uid="{AFCAEDE6-9A62-4FE7-B0F4-7FA8CB0A978A}" name="Column7380" dataDxfId="9145"/>
    <tableColumn id="7390" xr3:uid="{CA8361D2-1E79-4D46-89F0-6330801CDFF7}" name="Column7381" dataDxfId="9144"/>
    <tableColumn id="7391" xr3:uid="{0F09CF39-2A01-4CC6-B4CC-6146935CC054}" name="Column7382" dataDxfId="9143"/>
    <tableColumn id="7392" xr3:uid="{CBE97371-4789-41CE-9B14-0874B0C2C274}" name="Column7383" dataDxfId="9142"/>
    <tableColumn id="7393" xr3:uid="{CC50A25B-0AF6-450D-BE51-8970306B891D}" name="Column7384" dataDxfId="9141"/>
    <tableColumn id="7394" xr3:uid="{22E19D3E-416A-4AB6-A985-688FD23ACD23}" name="Column7385" dataDxfId="9140"/>
    <tableColumn id="7395" xr3:uid="{D9A24D39-97A3-4599-A89F-CBB98586D949}" name="Column7386" dataDxfId="9139"/>
    <tableColumn id="7396" xr3:uid="{0C027628-628E-4602-B08B-55892C954BF7}" name="Column7387" dataDxfId="9138"/>
    <tableColumn id="7397" xr3:uid="{B975C0B7-29FA-4A33-8DD1-86CF94FE4321}" name="Column7388" dataDxfId="9137"/>
    <tableColumn id="7398" xr3:uid="{60173DD7-154D-44C0-9C0F-3CC558040DE7}" name="Column7389" dataDxfId="9136"/>
    <tableColumn id="7399" xr3:uid="{92870CDC-C9FC-45B3-8D89-789A853DA31D}" name="Column7390" dataDxfId="9135"/>
    <tableColumn id="7400" xr3:uid="{1A4786E0-DFD8-41F7-B1B6-B3025F076615}" name="Column7391" dataDxfId="9134"/>
    <tableColumn id="7401" xr3:uid="{7813BA14-FD38-418D-965A-6214E2B2510F}" name="Column7392" dataDxfId="9133"/>
    <tableColumn id="7402" xr3:uid="{B0E28154-4DD5-46E0-A8C9-F35811FB8099}" name="Column7393" dataDxfId="9132"/>
    <tableColumn id="7403" xr3:uid="{4BECAA32-C0F4-45DE-815A-008B6D6DEC10}" name="Column7394" dataDxfId="9131"/>
    <tableColumn id="7404" xr3:uid="{5744AD63-40C3-43A0-BDDA-6279F109E342}" name="Column7395" dataDxfId="9130"/>
    <tableColumn id="7405" xr3:uid="{37E11A1C-C228-4384-9E21-8BD229681DD9}" name="Column7396" dataDxfId="9129"/>
    <tableColumn id="7406" xr3:uid="{EA40BA65-E8F1-4F78-A6AC-4BEF9C8AE724}" name="Column7397" dataDxfId="9128"/>
    <tableColumn id="7407" xr3:uid="{6905B1B0-09C8-4560-82FD-5BE0B52361CA}" name="Column7398" dataDxfId="9127"/>
    <tableColumn id="7408" xr3:uid="{39708512-3242-49E7-B8C6-7F78CDDF3039}" name="Column7399" dataDxfId="9126"/>
    <tableColumn id="7409" xr3:uid="{60FD511D-718F-4B57-BEDD-58FDE5E43A40}" name="Column7400" dataDxfId="9125"/>
    <tableColumn id="7410" xr3:uid="{0D02B8BC-81CE-491C-970E-202095638841}" name="Column7401" dataDxfId="9124"/>
    <tableColumn id="7411" xr3:uid="{E27D4D92-7159-4112-8D92-02D7000A959C}" name="Column7402" dataDxfId="9123"/>
    <tableColumn id="7412" xr3:uid="{0D4B12FF-57E1-4081-9032-DFEF86E1FD6F}" name="Column7403" dataDxfId="9122"/>
    <tableColumn id="7413" xr3:uid="{5E04376A-6FD5-466F-8C24-704AD8F88E91}" name="Column7404" dataDxfId="9121"/>
    <tableColumn id="7414" xr3:uid="{01B4C557-CC6D-4C71-AE14-B8D956528780}" name="Column7405" dataDxfId="9120"/>
    <tableColumn id="7415" xr3:uid="{803C231F-4EC8-43A2-B5DB-ACEB0AC8EAD9}" name="Column7406" dataDxfId="9119"/>
    <tableColumn id="7416" xr3:uid="{33C13371-5372-4169-A95C-CD04B167C85A}" name="Column7407" dataDxfId="9118"/>
    <tableColumn id="7417" xr3:uid="{0B9175D8-C8E5-4F65-B88C-BBB318D923E4}" name="Column7408" dataDxfId="9117"/>
    <tableColumn id="7418" xr3:uid="{E479048E-69EF-4FAD-83BE-CB29C2A5CCEC}" name="Column7409" dataDxfId="9116"/>
    <tableColumn id="7419" xr3:uid="{E6CA8196-1C51-498C-B529-6D293631A3F3}" name="Column7410" dataDxfId="9115"/>
    <tableColumn id="7420" xr3:uid="{A343DBA8-3AEE-4AF1-B5DE-5695DD05279A}" name="Column7411" dataDxfId="9114"/>
    <tableColumn id="7421" xr3:uid="{15AC2928-1377-496D-A7C0-F9F9AE01F47C}" name="Column7412" dataDxfId="9113"/>
    <tableColumn id="7422" xr3:uid="{D454BFA3-5216-4C92-9A76-915FF8A5A763}" name="Column7413" dataDxfId="9112"/>
    <tableColumn id="7423" xr3:uid="{09FD904D-30EA-4B7B-8255-C7A68F14C767}" name="Column7414" dataDxfId="9111"/>
    <tableColumn id="7424" xr3:uid="{D1D50841-C86B-47DF-8D1A-6898D4BD6DD1}" name="Column7415" dataDxfId="9110"/>
    <tableColumn id="7425" xr3:uid="{7EE7F97A-983D-441C-8EC4-E90C0F755CF8}" name="Column7416" dataDxfId="9109"/>
    <tableColumn id="7426" xr3:uid="{ACB074FE-ADCB-435B-98CA-03F4589D9194}" name="Column7417" dataDxfId="9108"/>
    <tableColumn id="7427" xr3:uid="{4934866E-BB69-4461-93D3-36E76DB862DA}" name="Column7418" dataDxfId="9107"/>
    <tableColumn id="7428" xr3:uid="{2382D5D8-CC53-47B8-94B6-5F9F49912500}" name="Column7419" dataDxfId="9106"/>
    <tableColumn id="7429" xr3:uid="{3CCE3F8F-339E-4862-9D84-3AFE85516290}" name="Column7420" dataDxfId="9105"/>
    <tableColumn id="7430" xr3:uid="{5B7A93D9-1327-4730-94AA-8425762216C6}" name="Column7421" dataDxfId="9104"/>
    <tableColumn id="7431" xr3:uid="{E418FFFD-1F90-4D2C-8650-C617895308FF}" name="Column7422" dataDxfId="9103"/>
    <tableColumn id="7432" xr3:uid="{6A673625-94F7-4197-8DAF-D426E3C64200}" name="Column7423" dataDxfId="9102"/>
    <tableColumn id="7433" xr3:uid="{DC378A8F-EE18-4959-8489-E280437C4046}" name="Column7424" dataDxfId="9101"/>
    <tableColumn id="7434" xr3:uid="{D2CB244B-D228-4C28-9D81-721B5D2F5C32}" name="Column7425" dataDxfId="9100"/>
    <tableColumn id="7435" xr3:uid="{FFFB7D07-E219-4887-9BF6-98E1D06D532B}" name="Column7426" dataDxfId="9099"/>
    <tableColumn id="7436" xr3:uid="{637AEB16-2DBA-440A-9565-A25AD7AD98D2}" name="Column7427" dataDxfId="9098"/>
    <tableColumn id="7437" xr3:uid="{0C037CD5-99F2-4F6E-9A15-10F2CE51B227}" name="Column7428" dataDxfId="9097"/>
    <tableColumn id="7438" xr3:uid="{641455B4-6FD2-47C6-898B-34DDF862F3D5}" name="Column7429" dataDxfId="9096"/>
    <tableColumn id="7439" xr3:uid="{028AC10A-9CE4-465E-998E-8DDBB5F45E67}" name="Column7430" dataDxfId="9095"/>
    <tableColumn id="7440" xr3:uid="{019DF3DB-977E-424D-939F-6DDC268E3BB5}" name="Column7431" dataDxfId="9094"/>
    <tableColumn id="7441" xr3:uid="{912FEFB3-A77C-44BA-B241-491BDA05CC79}" name="Column7432" dataDxfId="9093"/>
    <tableColumn id="7442" xr3:uid="{2FF50234-06A1-4A1B-BD52-681BA93A493E}" name="Column7433" dataDxfId="9092"/>
    <tableColumn id="7443" xr3:uid="{16F29EBD-AD71-4598-AE97-8F86213CA8D5}" name="Column7434" dataDxfId="9091"/>
    <tableColumn id="7444" xr3:uid="{CFF3536D-49B5-4785-A38B-6A090A429C0B}" name="Column7435" dataDxfId="9090"/>
    <tableColumn id="7445" xr3:uid="{E8294627-FBFA-4CBD-A4EB-BA151C6BE6A1}" name="Column7436" dataDxfId="9089"/>
    <tableColumn id="7446" xr3:uid="{E0D7CFD0-25C2-43A3-A2B6-73881696A7C5}" name="Column7437" dataDxfId="9088"/>
    <tableColumn id="7447" xr3:uid="{444951A3-170A-4043-B962-1E34914E6A94}" name="Column7438" dataDxfId="9087"/>
    <tableColumn id="7448" xr3:uid="{5FAA2885-4385-4D14-B43F-128001E07F72}" name="Column7439" dataDxfId="9086"/>
    <tableColumn id="7449" xr3:uid="{F0F433AB-4BE9-4AC7-9CBD-C00474204A05}" name="Column7440" dataDxfId="9085"/>
    <tableColumn id="7450" xr3:uid="{278006B6-60AC-44A6-AEFD-1C81146CD9F4}" name="Column7441" dataDxfId="9084"/>
    <tableColumn id="7451" xr3:uid="{AE081F28-6190-4188-B1C0-1F70BFC7945F}" name="Column7442" dataDxfId="9083"/>
    <tableColumn id="7452" xr3:uid="{17057CA6-9024-44FD-92F1-8FA250CCBBB5}" name="Column7443" dataDxfId="9082"/>
    <tableColumn id="7453" xr3:uid="{58765CC5-2D72-42AC-A03A-9AF81388A59E}" name="Column7444" dataDxfId="9081"/>
    <tableColumn id="7454" xr3:uid="{CA37273F-8D99-46B3-9204-6C41B81C2CD7}" name="Column7445" dataDxfId="9080"/>
    <tableColumn id="7455" xr3:uid="{1BA2026E-0EDC-4D33-9A8E-CD5A468E9FAC}" name="Column7446" dataDxfId="9079"/>
    <tableColumn id="7456" xr3:uid="{8924E23B-43B1-45A9-B637-CE148B9D003C}" name="Column7447" dataDxfId="9078"/>
    <tableColumn id="7457" xr3:uid="{6706E8C0-D451-4F48-8709-1D417FECD106}" name="Column7448" dataDxfId="9077"/>
    <tableColumn id="7458" xr3:uid="{B2826BE9-00A6-4FCE-90B3-17A5DB19A3D5}" name="Column7449" dataDxfId="9076"/>
    <tableColumn id="7459" xr3:uid="{EE0EF2BF-FED3-420A-9641-DE16F87BCFC1}" name="Column7450" dataDxfId="9075"/>
    <tableColumn id="7460" xr3:uid="{2F9CA6FF-D1D1-478E-BD42-50FCCE305661}" name="Column7451" dataDxfId="9074"/>
    <tableColumn id="7461" xr3:uid="{562CB034-7282-49EA-AF71-4E781D0FAA94}" name="Column7452" dataDxfId="9073"/>
    <tableColumn id="7462" xr3:uid="{6CC6D315-5B3D-4675-AA79-8C63F8940A4F}" name="Column7453" dataDxfId="9072"/>
    <tableColumn id="7463" xr3:uid="{9452EDEF-5692-4926-9D1E-10406E531937}" name="Column7454" dataDxfId="9071"/>
    <tableColumn id="7464" xr3:uid="{92D5F231-08E0-4E9D-AAB7-327BFF6EFDE1}" name="Column7455" dataDxfId="9070"/>
    <tableColumn id="7465" xr3:uid="{D0A34FB2-4366-4053-8EA0-1CADF653553D}" name="Column7456" dataDxfId="9069"/>
    <tableColumn id="7466" xr3:uid="{B87DE4FA-43E3-47F6-A0E5-FABB50ECF583}" name="Column7457" dataDxfId="9068"/>
    <tableColumn id="7467" xr3:uid="{3D2FE349-F420-4549-9809-6AD5073D0C2D}" name="Column7458" dataDxfId="9067"/>
    <tableColumn id="7468" xr3:uid="{D712BEFA-9987-45DE-9E59-7F34E22D265D}" name="Column7459" dataDxfId="9066"/>
    <tableColumn id="7469" xr3:uid="{096E279B-1806-4B67-A0C6-408351743F32}" name="Column7460" dataDxfId="9065"/>
    <tableColumn id="7470" xr3:uid="{4049941F-859C-4559-ABC8-F10C05CD17FF}" name="Column7461" dataDxfId="9064"/>
    <tableColumn id="7471" xr3:uid="{D111A60B-EED9-44CB-8D27-FCC50B972CC8}" name="Column7462" dataDxfId="9063"/>
    <tableColumn id="7472" xr3:uid="{B84F189A-7E7A-4BA2-8206-E8245E380E7B}" name="Column7463" dataDxfId="9062"/>
    <tableColumn id="7473" xr3:uid="{0DB58DAE-BDBD-402E-A784-9A558E16189F}" name="Column7464" dataDxfId="9061"/>
    <tableColumn id="7474" xr3:uid="{8550AD59-49E7-46CC-A561-9D6C2270B59B}" name="Column7465" dataDxfId="9060"/>
    <tableColumn id="7475" xr3:uid="{7AA3C53B-4D21-44D0-97CA-48FF9AD720C4}" name="Column7466" dataDxfId="9059"/>
    <tableColumn id="7476" xr3:uid="{287DE5B9-F0E9-4EB5-B992-43325B3ACAEB}" name="Column7467" dataDxfId="9058"/>
    <tableColumn id="7477" xr3:uid="{EAFEB76C-7E80-47FC-9E1F-13017244E263}" name="Column7468" dataDxfId="9057"/>
    <tableColumn id="7478" xr3:uid="{753AB67F-379A-4873-92F6-F7D8D58E7B24}" name="Column7469" dataDxfId="9056"/>
    <tableColumn id="7479" xr3:uid="{C4ACB65D-8D46-4544-A983-41A99572D23D}" name="Column7470" dataDxfId="9055"/>
    <tableColumn id="7480" xr3:uid="{80FE3752-53B8-4ECF-81C9-0EE577F0E76E}" name="Column7471" dataDxfId="9054"/>
    <tableColumn id="7481" xr3:uid="{E08E1452-84E3-4B16-8D88-62D02F382929}" name="Column7472" dataDxfId="9053"/>
    <tableColumn id="7482" xr3:uid="{11EA8043-29A6-4279-9E08-FC4B1DF7135D}" name="Column7473" dataDxfId="9052"/>
    <tableColumn id="7483" xr3:uid="{98E480A8-595C-40A9-806F-8C362CB5CF89}" name="Column7474" dataDxfId="9051"/>
    <tableColumn id="7484" xr3:uid="{2C2EC724-9FDF-4079-A021-F3731B2A48AF}" name="Column7475" dataDxfId="9050"/>
    <tableColumn id="7485" xr3:uid="{9CBA1954-20D3-4A01-9B35-ECFA76DEC881}" name="Column7476" dataDxfId="9049"/>
    <tableColumn id="7486" xr3:uid="{2D8BADB8-2EF7-42B2-9F13-2D7FCFF8EDAD}" name="Column7477" dataDxfId="9048"/>
    <tableColumn id="7487" xr3:uid="{AA62C27B-A654-440D-9491-1044901A38D4}" name="Column7478" dataDxfId="9047"/>
    <tableColumn id="7488" xr3:uid="{4760A23C-199E-466B-A82F-4EC6D5AAB504}" name="Column7479" dataDxfId="9046"/>
    <tableColumn id="7489" xr3:uid="{52C8FFFE-80AA-464F-8DD1-46B31426F1EA}" name="Column7480" dataDxfId="9045"/>
    <tableColumn id="7490" xr3:uid="{D637A5B0-A717-4AB6-AB49-532B0D1AFBF9}" name="Column7481" dataDxfId="9044"/>
    <tableColumn id="7491" xr3:uid="{AC83974E-E482-4CBC-A16C-92F372B05336}" name="Column7482" dataDxfId="9043"/>
    <tableColumn id="7492" xr3:uid="{BCA221B0-9690-4AC3-B823-DA31FD808FC2}" name="Column7483" dataDxfId="9042"/>
    <tableColumn id="7493" xr3:uid="{5D1A5709-1139-4791-A1D0-B3040219DBF0}" name="Column7484" dataDxfId="9041"/>
    <tableColumn id="7494" xr3:uid="{6DF41906-87D8-43A7-9F6C-271BC8EBAB9F}" name="Column7485" dataDxfId="9040"/>
    <tableColumn id="7495" xr3:uid="{5E9A7E61-8BB8-4A4A-8424-D20319BAC57F}" name="Column7486" dataDxfId="9039"/>
    <tableColumn id="7496" xr3:uid="{49591B71-EAC7-456A-B551-8597239595C3}" name="Column7487" dataDxfId="9038"/>
    <tableColumn id="7497" xr3:uid="{C2B1A356-A282-4D8A-AA7A-4F9EFE730217}" name="Column7488" dataDxfId="9037"/>
    <tableColumn id="7498" xr3:uid="{1A597066-0072-48D6-B7AF-396365966780}" name="Column7489" dataDxfId="9036"/>
    <tableColumn id="7499" xr3:uid="{4544421F-34DF-47D2-B4EE-FD326A02F986}" name="Column7490" dataDxfId="9035"/>
    <tableColumn id="7500" xr3:uid="{4113C842-920D-4FAE-A58A-452469346AEB}" name="Column7491" dataDxfId="9034"/>
    <tableColumn id="7501" xr3:uid="{3CD05A9D-621B-40AF-8969-B55C4DFA658D}" name="Column7492" dataDxfId="9033"/>
    <tableColumn id="7502" xr3:uid="{E951F73B-B5E1-4F45-A3A5-A7D44DCB6F4D}" name="Column7493" dataDxfId="9032"/>
    <tableColumn id="7503" xr3:uid="{2B93AB8B-186F-4636-8F76-8619F935624A}" name="Column7494" dataDxfId="9031"/>
    <tableColumn id="7504" xr3:uid="{BCEC3D2F-0BC3-453F-9BA6-06B6F18FE6F8}" name="Column7495" dataDxfId="9030"/>
    <tableColumn id="7505" xr3:uid="{FC8DBB9B-6D43-4B70-97A0-7D62AD27460D}" name="Column7496" dataDxfId="9029"/>
    <tableColumn id="7506" xr3:uid="{D66B674E-3E44-4719-A6EF-F48EB88723A2}" name="Column7497" dataDxfId="9028"/>
    <tableColumn id="7507" xr3:uid="{A245DE32-A5F1-49A2-A983-3E56FF2393B3}" name="Column7498" dataDxfId="9027"/>
    <tableColumn id="7508" xr3:uid="{0EE697EB-6152-453F-ABFC-C42434D4D948}" name="Column7499" dataDxfId="9026"/>
    <tableColumn id="7509" xr3:uid="{4A4DABD7-8073-4643-8172-0A50088DF66F}" name="Column7500" dataDxfId="9025"/>
    <tableColumn id="7510" xr3:uid="{68E96760-58BA-474B-B67B-728D9F023AD9}" name="Column7501" dataDxfId="9024"/>
    <tableColumn id="7511" xr3:uid="{2B9D89C5-D446-4FA6-B7A7-1BB8A7C28295}" name="Column7502" dataDxfId="9023"/>
    <tableColumn id="7512" xr3:uid="{BD5BB53E-BCC1-41EC-81D9-D2BD0225836D}" name="Column7503" dataDxfId="9022"/>
    <tableColumn id="7513" xr3:uid="{702F63AB-4AE2-44BC-BED6-5BC1125C97A8}" name="Column7504" dataDxfId="9021"/>
    <tableColumn id="7514" xr3:uid="{7C6359BF-2610-4BCC-90F7-35674EC837DA}" name="Column7505" dataDxfId="9020"/>
    <tableColumn id="7515" xr3:uid="{BD37AAB0-C529-4530-9737-1FFED55DD22D}" name="Column7506" dataDxfId="9019"/>
    <tableColumn id="7516" xr3:uid="{24F73775-7B0D-4D4C-8EF4-976E4381F51A}" name="Column7507" dataDxfId="9018"/>
    <tableColumn id="7517" xr3:uid="{1A78BFB1-28A9-41D4-A468-B39394AA88D7}" name="Column7508" dataDxfId="9017"/>
    <tableColumn id="7518" xr3:uid="{DF261167-64C3-4866-A1C0-E028D7424F47}" name="Column7509" dataDxfId="9016"/>
    <tableColumn id="7519" xr3:uid="{7FDBD2F0-B2D4-4EA6-8FBC-0C11A0B29F23}" name="Column7510" dataDxfId="9015"/>
    <tableColumn id="7520" xr3:uid="{A0664148-4DDD-4D8D-BB73-9C445E83BF1B}" name="Column7511" dataDxfId="9014"/>
    <tableColumn id="7521" xr3:uid="{AD824893-F918-4AED-9271-A2F939DD34A3}" name="Column7512" dataDxfId="9013"/>
    <tableColumn id="7522" xr3:uid="{61B20A9B-CA7F-4BD1-AF00-CA7FA318B7DD}" name="Column7513" dataDxfId="9012"/>
    <tableColumn id="7523" xr3:uid="{3CAAA0B2-1003-4177-8E2B-7D64A30CA11E}" name="Column7514" dataDxfId="9011"/>
    <tableColumn id="7524" xr3:uid="{AAC4CD00-BA9D-4BDA-8A7B-4D8C5118F6B7}" name="Column7515" dataDxfId="9010"/>
    <tableColumn id="7525" xr3:uid="{F8021FAE-99A9-4876-BD1A-7C04B5DA8EC8}" name="Column7516" dataDxfId="9009"/>
    <tableColumn id="7526" xr3:uid="{737691E1-B667-4BDE-BC1A-BA92E0BD47FA}" name="Column7517" dataDxfId="9008"/>
    <tableColumn id="7527" xr3:uid="{42F48ADD-DB96-47D7-A26C-20BA70B51CB0}" name="Column7518" dataDxfId="9007"/>
    <tableColumn id="7528" xr3:uid="{EB6D5ED0-DD28-40F0-84DC-44A0A614A65C}" name="Column7519" dataDxfId="9006"/>
    <tableColumn id="7529" xr3:uid="{5BF1915B-388F-445A-A770-F4837984E6FC}" name="Column7520" dataDxfId="9005"/>
    <tableColumn id="7530" xr3:uid="{1A53CEB8-93DB-4F48-B3BF-D4F5E3435F0C}" name="Column7521" dataDxfId="9004"/>
    <tableColumn id="7531" xr3:uid="{48B23A79-F472-48CF-8225-CA8CD80D0585}" name="Column7522" dataDxfId="9003"/>
    <tableColumn id="7532" xr3:uid="{2523B0C6-05B7-4C83-B2E0-C07FB62089C6}" name="Column7523" dataDxfId="9002"/>
    <tableColumn id="7533" xr3:uid="{37EF6755-5EF4-4C65-83BD-C11519F06909}" name="Column7524" dataDxfId="9001"/>
    <tableColumn id="7534" xr3:uid="{84D880E2-1FD6-43AC-B91D-DBCF68DB7D5C}" name="Column7525" dataDxfId="9000"/>
    <tableColumn id="7535" xr3:uid="{36C5F3AB-F5C6-47E8-9B73-59A2ADDC88A2}" name="Column7526" dataDxfId="8999"/>
    <tableColumn id="7536" xr3:uid="{B2B064F5-8AB0-4B4C-8F78-85F231B5D182}" name="Column7527" dataDxfId="8998"/>
    <tableColumn id="7537" xr3:uid="{178201CC-3FD9-43B9-97A1-DC8770041AFD}" name="Column7528" dataDxfId="8997"/>
    <tableColumn id="7538" xr3:uid="{85CCD3ED-9949-4593-8562-77D1DAA0A930}" name="Column7529" dataDxfId="8996"/>
    <tableColumn id="7539" xr3:uid="{C6516B82-F632-40F2-9845-F2A276BFBB07}" name="Column7530" dataDxfId="8995"/>
    <tableColumn id="7540" xr3:uid="{80ADA2D1-D7B6-4072-8ABC-44DCC1C2B754}" name="Column7531" dataDxfId="8994"/>
    <tableColumn id="7541" xr3:uid="{0EBD7536-4F3F-4E70-A925-AF43BE36FDE9}" name="Column7532" dataDxfId="8993"/>
    <tableColumn id="7542" xr3:uid="{6FA338FC-7132-401D-8E63-4EB513CD9102}" name="Column7533" dataDxfId="8992"/>
    <tableColumn id="7543" xr3:uid="{02042E6B-F5D0-40E5-A7D0-26AC36A3C3F8}" name="Column7534" dataDxfId="8991"/>
    <tableColumn id="7544" xr3:uid="{42232A6E-3322-4623-BAFE-F16063110A3B}" name="Column7535" dataDxfId="8990"/>
    <tableColumn id="7545" xr3:uid="{98F9A5B5-7E46-42E6-9D0E-8415C3EAA12B}" name="Column7536" dataDxfId="8989"/>
    <tableColumn id="7546" xr3:uid="{CD809E19-9AF2-4AE8-BE3A-E6BB3595FA3D}" name="Column7537" dataDxfId="8988"/>
    <tableColumn id="7547" xr3:uid="{EF581D49-4728-4C35-ACA4-15E990777C93}" name="Column7538" dataDxfId="8987"/>
    <tableColumn id="7548" xr3:uid="{3375EB93-4DAD-4B3C-80CA-61A8DEE88247}" name="Column7539" dataDxfId="8986"/>
    <tableColumn id="7549" xr3:uid="{A9F5316F-A435-4C11-82DC-93869C91E7A7}" name="Column7540" dataDxfId="8985"/>
    <tableColumn id="7550" xr3:uid="{86F283E1-CC06-4443-8E08-55F75D6851BF}" name="Column7541" dataDxfId="8984"/>
    <tableColumn id="7551" xr3:uid="{3D3F4213-B58F-48FF-83D0-7697ECF804CD}" name="Column7542" dataDxfId="8983"/>
    <tableColumn id="7552" xr3:uid="{299DD458-418E-40AE-9B56-CA1D017B9D92}" name="Column7543" dataDxfId="8982"/>
    <tableColumn id="7553" xr3:uid="{13F2037E-A58C-473D-8834-7D2E5FA48C54}" name="Column7544" dataDxfId="8981"/>
    <tableColumn id="7554" xr3:uid="{A3C6E08A-73CD-4BE0-A7B2-A3AB4AC758CD}" name="Column7545" dataDxfId="8980"/>
    <tableColumn id="7555" xr3:uid="{726DE753-DE5E-49E7-A50E-266764CABBB4}" name="Column7546" dataDxfId="8979"/>
    <tableColumn id="7556" xr3:uid="{74ADF0A9-4D1C-4FB1-9AB8-DB4BCCF75B99}" name="Column7547" dataDxfId="8978"/>
    <tableColumn id="7557" xr3:uid="{A7EC860B-3160-4D54-9A5D-C22A1440239F}" name="Column7548" dataDxfId="8977"/>
    <tableColumn id="7558" xr3:uid="{F7BADDCC-8502-4712-9CC8-2C68F87E22C4}" name="Column7549" dataDxfId="8976"/>
    <tableColumn id="7559" xr3:uid="{CB0EB66B-BD77-4C47-AC6D-621156FFB26C}" name="Column7550" dataDxfId="8975"/>
    <tableColumn id="7560" xr3:uid="{3BCC545C-8013-40C0-B6CC-A98126F867E1}" name="Column7551" dataDxfId="8974"/>
    <tableColumn id="7561" xr3:uid="{F0DF6CEA-F8C4-4C98-9C6F-13B2663BD10B}" name="Column7552" dataDxfId="8973"/>
    <tableColumn id="7562" xr3:uid="{89D1734C-E592-4D20-B02C-A7CF8F37273D}" name="Column7553" dataDxfId="8972"/>
    <tableColumn id="7563" xr3:uid="{D81226D9-F5F4-4168-A192-D11D46F19B20}" name="Column7554" dataDxfId="8971"/>
    <tableColumn id="7564" xr3:uid="{3450B417-43AF-4702-A165-80ACBF4332B7}" name="Column7555" dataDxfId="8970"/>
    <tableColumn id="7565" xr3:uid="{4FA54E3C-0002-4448-BA1B-8C140A800405}" name="Column7556" dataDxfId="8969"/>
    <tableColumn id="7566" xr3:uid="{93D50B8D-9466-4B92-B66D-28E67EDBD847}" name="Column7557" dataDxfId="8968"/>
    <tableColumn id="7567" xr3:uid="{08B23D14-5F4B-499D-84EF-D24CDAEAC553}" name="Column7558" dataDxfId="8967"/>
    <tableColumn id="7568" xr3:uid="{53282FDD-E5F3-4CC9-B7DE-63CA5F4C8DC4}" name="Column7559" dataDxfId="8966"/>
    <tableColumn id="7569" xr3:uid="{50DE6A64-8BDD-44B1-A9B8-F8F918C4F102}" name="Column7560" dataDxfId="8965"/>
    <tableColumn id="7570" xr3:uid="{D2B317D9-D635-4DC8-A7DD-956CBDFCEF38}" name="Column7561" dataDxfId="8964"/>
    <tableColumn id="7571" xr3:uid="{432617DF-7B8A-4340-A7E9-A3B0A1660ECD}" name="Column7562" dataDxfId="8963"/>
    <tableColumn id="7572" xr3:uid="{367CDBFD-5281-41F8-BFFA-3B6C46188BA1}" name="Column7563" dataDxfId="8962"/>
    <tableColumn id="7573" xr3:uid="{02A81883-A178-4893-9B5F-B20913F2BC9D}" name="Column7564" dataDxfId="8961"/>
    <tableColumn id="7574" xr3:uid="{8C5F5D99-9929-4BB4-8F65-4F873612FBF7}" name="Column7565" dataDxfId="8960"/>
    <tableColumn id="7575" xr3:uid="{B96E9AF8-F3BE-450B-9581-55F6CD40C2CA}" name="Column7566" dataDxfId="8959"/>
    <tableColumn id="7576" xr3:uid="{651770F9-79B7-4248-AB9A-B719B26103FD}" name="Column7567" dataDxfId="8958"/>
    <tableColumn id="7577" xr3:uid="{540FCBD9-BD4F-42E4-AF92-F482C4BD3466}" name="Column7568" dataDxfId="8957"/>
    <tableColumn id="7578" xr3:uid="{D0230C8F-DA60-4A94-B139-7E766E07B70F}" name="Column7569" dataDxfId="8956"/>
    <tableColumn id="7579" xr3:uid="{9BCBFD7B-F1BB-449A-AFAA-B96E5190D766}" name="Column7570" dataDxfId="8955"/>
    <tableColumn id="7580" xr3:uid="{CA868BF4-D5BF-40E0-B90C-AFCFDE277BA0}" name="Column7571" dataDxfId="8954"/>
    <tableColumn id="7581" xr3:uid="{AFD66A1E-E44D-4D3B-AF40-6E4C52A6685F}" name="Column7572" dataDxfId="8953"/>
    <tableColumn id="7582" xr3:uid="{C5D34A32-EDA0-4D1B-8A8D-A14ED82970A3}" name="Column7573" dataDxfId="8952"/>
    <tableColumn id="7583" xr3:uid="{918EBD28-C59A-4671-8D0F-5E07CB65A5A6}" name="Column7574" dataDxfId="8951"/>
    <tableColumn id="7584" xr3:uid="{00451251-E97C-48BD-99A9-10CD62358A41}" name="Column7575" dataDxfId="8950"/>
    <tableColumn id="7585" xr3:uid="{51F21F4F-E706-4F9D-9A30-9FB30EF8F2A4}" name="Column7576" dataDxfId="8949"/>
    <tableColumn id="7586" xr3:uid="{5167A663-D890-491D-8C9C-5A30854C29AC}" name="Column7577" dataDxfId="8948"/>
    <tableColumn id="7587" xr3:uid="{D4DE3DD9-7FFE-418F-9495-FCD892AC51C9}" name="Column7578" dataDxfId="8947"/>
    <tableColumn id="7588" xr3:uid="{601E8DC2-4F0B-4827-BA37-C0A484C7C1F8}" name="Column7579" dataDxfId="8946"/>
    <tableColumn id="7589" xr3:uid="{E91AA0A2-2204-4A26-B9E4-D63F5EB14F53}" name="Column7580" dataDxfId="8945"/>
    <tableColumn id="7590" xr3:uid="{4E4556AF-E951-4273-9CE5-31F760BA3B40}" name="Column7581" dataDxfId="8944"/>
    <tableColumn id="7591" xr3:uid="{84BCFE3F-C4D9-4B70-AEDC-DBEC8C2AEDAA}" name="Column7582" dataDxfId="8943"/>
    <tableColumn id="7592" xr3:uid="{3C3DAD85-05BF-4AB6-BA11-CABAA62AC392}" name="Column7583" dataDxfId="8942"/>
    <tableColumn id="7593" xr3:uid="{1FBDBD90-D34C-4D29-997E-8A6CBBA5C00C}" name="Column7584" dataDxfId="8941"/>
    <tableColumn id="7594" xr3:uid="{2DB9B4EF-BFE8-4A10-B301-89AE4C702A57}" name="Column7585" dataDxfId="8940"/>
    <tableColumn id="7595" xr3:uid="{F3854A0D-DA71-45CA-937F-ED63C5B65227}" name="Column7586" dataDxfId="8939"/>
    <tableColumn id="7596" xr3:uid="{E45F99CB-BF0F-4BE3-BB66-F996D635E707}" name="Column7587" dataDxfId="8938"/>
    <tableColumn id="7597" xr3:uid="{C9CFE104-EEE0-4A8C-9923-9ADB57FA5F61}" name="Column7588" dataDxfId="8937"/>
    <tableColumn id="7598" xr3:uid="{2D6F9398-9AD4-43F1-96C0-0DD9AB485A5C}" name="Column7589" dataDxfId="8936"/>
    <tableColumn id="7599" xr3:uid="{D0354CAF-BB62-4DA4-A8FE-00559D7B0FFD}" name="Column7590" dataDxfId="8935"/>
    <tableColumn id="7600" xr3:uid="{D9A5AA9F-08D2-4D37-895D-3DDA515947FB}" name="Column7591" dataDxfId="8934"/>
    <tableColumn id="7601" xr3:uid="{CDD2948F-1777-42B3-A7E2-127003621989}" name="Column7592" dataDxfId="8933"/>
    <tableColumn id="7602" xr3:uid="{0ACF5537-9802-4723-A363-56EBE931F360}" name="Column7593" dataDxfId="8932"/>
    <tableColumn id="7603" xr3:uid="{1B007D52-1BEB-44C1-BC5F-43E9080613E6}" name="Column7594" dataDxfId="8931"/>
    <tableColumn id="7604" xr3:uid="{15818966-6FC5-45BC-BA27-F2145AC71074}" name="Column7595" dataDxfId="8930"/>
    <tableColumn id="7605" xr3:uid="{3D87640F-C6FF-4699-810C-C5A97CB21641}" name="Column7596" dataDxfId="8929"/>
    <tableColumn id="7606" xr3:uid="{4444A6E1-811D-40E3-AA6C-CE6F04685312}" name="Column7597" dataDxfId="8928"/>
    <tableColumn id="7607" xr3:uid="{11EEF0E1-0753-45DC-A577-F1B973050591}" name="Column7598" dataDxfId="8927"/>
    <tableColumn id="7608" xr3:uid="{0A9D56F6-FA01-4774-83DB-618E495E7952}" name="Column7599" dataDxfId="8926"/>
    <tableColumn id="7609" xr3:uid="{FBCDB01F-DFAA-43D7-90A5-AA83CE856F8A}" name="Column7600" dataDxfId="8925"/>
    <tableColumn id="7610" xr3:uid="{FA2DC9FA-ACFF-4EAD-A1CD-B9D370D064DD}" name="Column7601" dataDxfId="8924"/>
    <tableColumn id="7611" xr3:uid="{C4041053-9C44-49BA-8CD8-C0444704054A}" name="Column7602" dataDxfId="8923"/>
    <tableColumn id="7612" xr3:uid="{200912C7-EF64-4B61-9E6B-EF827EA8CB4F}" name="Column7603" dataDxfId="8922"/>
    <tableColumn id="7613" xr3:uid="{7B72061A-B307-40FC-AA81-09B273B1C30B}" name="Column7604" dataDxfId="8921"/>
    <tableColumn id="7614" xr3:uid="{A365A3F9-A23E-47C0-986C-9FB65855D78A}" name="Column7605" dataDxfId="8920"/>
    <tableColumn id="7615" xr3:uid="{F5BA11BF-8928-4F8B-AC1E-18CDA6E30C0E}" name="Column7606" dataDxfId="8919"/>
    <tableColumn id="7616" xr3:uid="{4D210D6D-FB2A-4EB8-8A48-24B24C77FD54}" name="Column7607" dataDxfId="8918"/>
    <tableColumn id="7617" xr3:uid="{5056828D-021D-4548-A803-DACE4912A96F}" name="Column7608" dataDxfId="8917"/>
    <tableColumn id="7618" xr3:uid="{041278B8-4A02-4C07-B0C3-CE57318DF575}" name="Column7609" dataDxfId="8916"/>
    <tableColumn id="7619" xr3:uid="{8FA780F4-365B-4B95-8008-85C7B7394C50}" name="Column7610" dataDxfId="8915"/>
    <tableColumn id="7620" xr3:uid="{4C8F6AEE-E7CA-433A-9FC0-74AF1DF4360A}" name="Column7611" dataDxfId="8914"/>
    <tableColumn id="7621" xr3:uid="{D159C3CC-C996-4028-BA7C-D8BDF6867C42}" name="Column7612" dataDxfId="8913"/>
    <tableColumn id="7622" xr3:uid="{AE424587-BC0E-48B7-9B6B-E70EEE7DF9B6}" name="Column7613" dataDxfId="8912"/>
    <tableColumn id="7623" xr3:uid="{7A6395D4-E574-48E2-87EE-7A15A1E73260}" name="Column7614" dataDxfId="8911"/>
    <tableColumn id="7624" xr3:uid="{06E19863-6813-4FEC-BF9B-A36B3F13DCFE}" name="Column7615" dataDxfId="8910"/>
    <tableColumn id="7625" xr3:uid="{AE3E4E58-2FBB-4458-8A59-9E0DB82A23AE}" name="Column7616" dataDxfId="8909"/>
    <tableColumn id="7626" xr3:uid="{FC49CC90-55CB-46C1-828B-50ED167DC38A}" name="Column7617" dataDxfId="8908"/>
    <tableColumn id="7627" xr3:uid="{9C6AB852-35AF-40B3-AFAF-449B773AAB4A}" name="Column7618" dataDxfId="8907"/>
    <tableColumn id="7628" xr3:uid="{CD188D9F-B13F-47C2-91A4-A9A342113B30}" name="Column7619" dataDxfId="8906"/>
    <tableColumn id="7629" xr3:uid="{DE43C8A6-E367-45B6-A21A-FB5F1E790394}" name="Column7620" dataDxfId="8905"/>
    <tableColumn id="7630" xr3:uid="{008C7E2B-D970-4DC5-94D2-5602C630DC1B}" name="Column7621" dataDxfId="8904"/>
    <tableColumn id="7631" xr3:uid="{7754A052-0769-4F3D-93F6-18E27736F425}" name="Column7622" dataDxfId="8903"/>
    <tableColumn id="7632" xr3:uid="{ED1D5D7F-66DA-44B3-A14C-DDEACA13947C}" name="Column7623" dataDxfId="8902"/>
    <tableColumn id="7633" xr3:uid="{FA77C749-35FF-44C0-AE3C-D8CF0E3D51CA}" name="Column7624" dataDxfId="8901"/>
    <tableColumn id="7634" xr3:uid="{A9421885-B30C-485E-8BDB-8A45C8C7179D}" name="Column7625" dataDxfId="8900"/>
    <tableColumn id="7635" xr3:uid="{1567D105-6F49-4B04-A6C8-C9404431C0E2}" name="Column7626" dataDxfId="8899"/>
    <tableColumn id="7636" xr3:uid="{BCCE46C9-8D20-4EF8-9145-839878811A10}" name="Column7627" dataDxfId="8898"/>
    <tableColumn id="7637" xr3:uid="{D44F80EE-0D07-4908-9D0D-4FE873D888E1}" name="Column7628" dataDxfId="8897"/>
    <tableColumn id="7638" xr3:uid="{04A4E363-79F8-41EC-B91F-F3821C1CD026}" name="Column7629" dataDxfId="8896"/>
    <tableColumn id="7639" xr3:uid="{31DC2EF9-342C-4E98-B6FE-E95C6F3B10D6}" name="Column7630" dataDxfId="8895"/>
    <tableColumn id="7640" xr3:uid="{FCA1ED5B-DD30-45D6-A54A-A0F5B2D5C99C}" name="Column7631" dataDxfId="8894"/>
    <tableColumn id="7641" xr3:uid="{34AF03BB-1CD8-4863-9972-EAA492B2E7D6}" name="Column7632" dataDxfId="8893"/>
    <tableColumn id="7642" xr3:uid="{5622128C-3898-4DED-BD21-C80B6B64947D}" name="Column7633" dataDxfId="8892"/>
    <tableColumn id="7643" xr3:uid="{FA5D0825-3D8A-44C3-8362-7EFCBF354D96}" name="Column7634" dataDxfId="8891"/>
    <tableColumn id="7644" xr3:uid="{A0AB3A4B-462E-47DA-BF29-06EDB9444F1F}" name="Column7635" dataDxfId="8890"/>
    <tableColumn id="7645" xr3:uid="{35C8F9E3-039F-431F-89CA-6B25F110784B}" name="Column7636" dataDxfId="8889"/>
    <tableColumn id="7646" xr3:uid="{A6E1F718-2748-4F87-A149-8A391F824630}" name="Column7637" dataDxfId="8888"/>
    <tableColumn id="7647" xr3:uid="{698E9CD8-CDFF-4336-AEDA-043710DBD304}" name="Column7638" dataDxfId="8887"/>
    <tableColumn id="7648" xr3:uid="{3A12CF5A-7278-44C1-9A60-374ABA95EC44}" name="Column7639" dataDxfId="8886"/>
    <tableColumn id="7649" xr3:uid="{3B890DC4-1DAA-4C55-B182-8F8493742619}" name="Column7640" dataDxfId="8885"/>
    <tableColumn id="7650" xr3:uid="{BA537278-2357-484B-A453-61988AEBB129}" name="Column7641" dataDxfId="8884"/>
    <tableColumn id="7651" xr3:uid="{C74D54CB-785A-40D3-A156-5BE12D45B14B}" name="Column7642" dataDxfId="8883"/>
    <tableColumn id="7652" xr3:uid="{D04F50C4-E172-4A33-8658-F8891483EDEA}" name="Column7643" dataDxfId="8882"/>
    <tableColumn id="7653" xr3:uid="{1D29D841-A911-4FAD-9DAA-C930DBF26F97}" name="Column7644" dataDxfId="8881"/>
    <tableColumn id="7654" xr3:uid="{55838A82-A0BA-4E47-8EEA-BD85C65CE837}" name="Column7645" dataDxfId="8880"/>
    <tableColumn id="7655" xr3:uid="{1DE56F7B-B69A-41D2-B649-9A16AF81BC48}" name="Column7646" dataDxfId="8879"/>
    <tableColumn id="7656" xr3:uid="{B9F149E2-8D9E-4EF5-917C-13F996A68632}" name="Column7647" dataDxfId="8878"/>
    <tableColumn id="7657" xr3:uid="{38DC9BE6-C347-4260-90D9-DABCF57C91EC}" name="Column7648" dataDxfId="8877"/>
    <tableColumn id="7658" xr3:uid="{4383EC1B-B727-40E0-996E-283FBAD10C53}" name="Column7649" dataDxfId="8876"/>
    <tableColumn id="7659" xr3:uid="{393DC001-D42F-4201-9ECF-7E4310836BB2}" name="Column7650" dataDxfId="8875"/>
    <tableColumn id="7660" xr3:uid="{7EA49B72-D731-475D-8B9E-823D5D30C80A}" name="Column7651" dataDxfId="8874"/>
    <tableColumn id="7661" xr3:uid="{9276DAE3-2508-4658-8782-D33A9CC521A1}" name="Column7652" dataDxfId="8873"/>
    <tableColumn id="7662" xr3:uid="{93CDE59C-EAC3-4946-A113-64E19F39A010}" name="Column7653" dataDxfId="8872"/>
    <tableColumn id="7663" xr3:uid="{A26F85C9-74D0-4F92-A786-CCFB52A8F942}" name="Column7654" dataDxfId="8871"/>
    <tableColumn id="7664" xr3:uid="{16492A8D-B0CC-4704-986D-03B56347DC05}" name="Column7655" dataDxfId="8870"/>
    <tableColumn id="7665" xr3:uid="{DD5BB3DA-A493-407F-A41A-BB95CB5B5238}" name="Column7656" dataDxfId="8869"/>
    <tableColumn id="7666" xr3:uid="{FB856626-9022-4877-9871-864DE9B7AF86}" name="Column7657" dataDxfId="8868"/>
    <tableColumn id="7667" xr3:uid="{48B95F3D-7323-4081-9A08-EE031FF119CE}" name="Column7658" dataDxfId="8867"/>
    <tableColumn id="7668" xr3:uid="{D6996931-129C-4229-B18F-3A576954CA26}" name="Column7659" dataDxfId="8866"/>
    <tableColumn id="7669" xr3:uid="{8EEE335F-99DE-4864-ABFD-4AF7D08D4281}" name="Column7660" dataDxfId="8865"/>
    <tableColumn id="7670" xr3:uid="{615EC7D0-ED28-4591-BFBC-1215A258FFB2}" name="Column7661" dataDxfId="8864"/>
    <tableColumn id="7671" xr3:uid="{7092934E-BAA5-4791-9724-94DFEC98C537}" name="Column7662" dataDxfId="8863"/>
    <tableColumn id="7672" xr3:uid="{887CCC8E-AE04-4844-BA7C-BA8BCB909394}" name="Column7663" dataDxfId="8862"/>
    <tableColumn id="7673" xr3:uid="{0601E631-117C-445A-9478-C7A1B141569E}" name="Column7664" dataDxfId="8861"/>
    <tableColumn id="7674" xr3:uid="{1D70A5E9-49E9-476E-AD27-43C19FDEF416}" name="Column7665" dataDxfId="8860"/>
    <tableColumn id="7675" xr3:uid="{14E79F01-E6CD-4668-94E0-DE43A7E8BAB5}" name="Column7666" dataDxfId="8859"/>
    <tableColumn id="7676" xr3:uid="{F1C7A1BB-D037-474E-A2D1-63A15CE0F49E}" name="Column7667" dataDxfId="8858"/>
    <tableColumn id="7677" xr3:uid="{57714369-7E3E-412D-83B8-156615ADB863}" name="Column7668" dataDxfId="8857"/>
    <tableColumn id="7678" xr3:uid="{0A4C6301-62B5-46C2-8C24-5EA435F1F1C4}" name="Column7669" dataDxfId="8856"/>
    <tableColumn id="7679" xr3:uid="{7CE38164-E49D-4A8E-9135-1B95B6CBB99F}" name="Column7670" dataDxfId="8855"/>
    <tableColumn id="7680" xr3:uid="{966CB07E-7438-4F49-A176-EA6B362A97C7}" name="Column7671" dataDxfId="8854"/>
    <tableColumn id="7681" xr3:uid="{CF21740B-EF1D-4ABE-8ABB-B2413FEC4FA6}" name="Column7672" dataDxfId="8853"/>
    <tableColumn id="7682" xr3:uid="{AECA9F22-7373-449E-89AE-CE693AB0648C}" name="Column7673" dataDxfId="8852"/>
    <tableColumn id="7683" xr3:uid="{45FEECAC-22D6-46CE-86F4-B52CE18F7E51}" name="Column7674" dataDxfId="8851"/>
    <tableColumn id="7684" xr3:uid="{4B69EC4C-9AA4-49E8-8F8E-B29B3AD71A92}" name="Column7675" dataDxfId="8850"/>
    <tableColumn id="7685" xr3:uid="{69352B04-D041-4DE0-A394-035AD8C1C27B}" name="Column7676" dataDxfId="8849"/>
    <tableColumn id="7686" xr3:uid="{E07B7297-F2A7-4E8B-997E-6A8FCF955D9F}" name="Column7677" dataDxfId="8848"/>
    <tableColumn id="7687" xr3:uid="{351190AC-198E-4A13-A233-B18053E8A8A0}" name="Column7678" dataDxfId="8847"/>
    <tableColumn id="7688" xr3:uid="{4ED7A422-D495-4780-A2CE-2CE26A012770}" name="Column7679" dataDxfId="8846"/>
    <tableColumn id="7689" xr3:uid="{37602621-D1B6-4F18-A867-FB15639D2C5A}" name="Column7680" dataDxfId="8845"/>
    <tableColumn id="7690" xr3:uid="{8AB7AD3B-2162-4CC2-9EAD-0A0F5B02DC47}" name="Column7681" dataDxfId="8844"/>
    <tableColumn id="7691" xr3:uid="{6732C9FE-24FA-414A-A424-1FD5BCE15CAA}" name="Column7682" dataDxfId="8843"/>
    <tableColumn id="7692" xr3:uid="{E36DD03C-11BE-45A2-A21A-F8FBEB6E28D0}" name="Column7683" dataDxfId="8842"/>
    <tableColumn id="7693" xr3:uid="{FDDF7E61-560C-4359-B3D5-E8D12F691A23}" name="Column7684" dataDxfId="8841"/>
    <tableColumn id="7694" xr3:uid="{8297714F-26D1-4B15-A728-DCE88A78DC83}" name="Column7685" dataDxfId="8840"/>
    <tableColumn id="7695" xr3:uid="{7DC2C5AC-4D81-4E72-801D-9177A8372F6F}" name="Column7686" dataDxfId="8839"/>
    <tableColumn id="7696" xr3:uid="{B282F154-0F63-497F-9AF6-1FAB89BE41E6}" name="Column7687" dataDxfId="8838"/>
    <tableColumn id="7697" xr3:uid="{6450F9FE-FCE3-4DF9-A132-7F528DAC9885}" name="Column7688" dataDxfId="8837"/>
    <tableColumn id="7698" xr3:uid="{0D51FDEB-2CE5-4EB5-9A92-4D2DB900CD57}" name="Column7689" dataDxfId="8836"/>
    <tableColumn id="7699" xr3:uid="{D6263E0F-3AA9-4665-B116-B8AECB37C15F}" name="Column7690" dataDxfId="8835"/>
    <tableColumn id="7700" xr3:uid="{28703D7E-6E4B-47A7-9BAE-7034FE2B976D}" name="Column7691" dataDxfId="8834"/>
    <tableColumn id="7701" xr3:uid="{3E699690-16FF-4B2B-B5CE-28EA08B50DB8}" name="Column7692" dataDxfId="8833"/>
    <tableColumn id="7702" xr3:uid="{ECA443EF-FAA7-4234-8172-BD5F42A790B6}" name="Column7693" dataDxfId="8832"/>
    <tableColumn id="7703" xr3:uid="{63E43CBC-61A2-4925-A73E-E22020570C73}" name="Column7694" dataDxfId="8831"/>
    <tableColumn id="7704" xr3:uid="{65BE92C1-5C17-4C03-B393-20CB092F883E}" name="Column7695" dataDxfId="8830"/>
    <tableColumn id="7705" xr3:uid="{31883C3A-4235-4DE5-941C-2B214A18E221}" name="Column7696" dataDxfId="8829"/>
    <tableColumn id="7706" xr3:uid="{B9811B32-11E3-4628-9B69-BDF41EEE9F76}" name="Column7697" dataDxfId="8828"/>
    <tableColumn id="7707" xr3:uid="{22752ECD-58C3-4073-A247-C8CFA8FD04B7}" name="Column7698" dataDxfId="8827"/>
    <tableColumn id="7708" xr3:uid="{CE59DA07-7488-4414-9A79-E55AB1EFACAC}" name="Column7699" dataDxfId="8826"/>
    <tableColumn id="7709" xr3:uid="{39362C37-EE20-459B-83C2-82CC442EDADA}" name="Column7700" dataDxfId="8825"/>
    <tableColumn id="7710" xr3:uid="{5E7DC4C9-D76C-4C58-957C-A4A17DE493DC}" name="Column7701" dataDxfId="8824"/>
    <tableColumn id="7711" xr3:uid="{98C3A76B-6CAB-4870-8815-EE9F9CFA7C6D}" name="Column7702" dataDxfId="8823"/>
    <tableColumn id="7712" xr3:uid="{1D16AA05-4096-43D4-93AB-B5CFF325AC84}" name="Column7703" dataDxfId="8822"/>
    <tableColumn id="7713" xr3:uid="{5A35C5FA-DE14-4C4A-9F10-B2D5412F2A28}" name="Column7704" dataDxfId="8821"/>
    <tableColumn id="7714" xr3:uid="{32E467E4-4D99-4FD0-8A9C-B14D55E311A0}" name="Column7705" dataDxfId="8820"/>
    <tableColumn id="7715" xr3:uid="{C39F2810-80C8-44B8-AAC1-DF3D008250A6}" name="Column7706" dataDxfId="8819"/>
    <tableColumn id="7716" xr3:uid="{B8F4F045-6A1C-4342-976C-D47AA44BDC4A}" name="Column7707" dataDxfId="8818"/>
    <tableColumn id="7717" xr3:uid="{17342602-68B9-47C5-9FE4-36BF82306F90}" name="Column7708" dataDxfId="8817"/>
    <tableColumn id="7718" xr3:uid="{C2DBAC2F-D3EA-4DB5-94D0-226B647C4A18}" name="Column7709" dataDxfId="8816"/>
    <tableColumn id="7719" xr3:uid="{AD7304D6-8A4D-4547-A925-BACA9A752D50}" name="Column7710" dataDxfId="8815"/>
    <tableColumn id="7720" xr3:uid="{10C5A9B6-2588-42A9-9436-291CCC281792}" name="Column7711" dataDxfId="8814"/>
    <tableColumn id="7721" xr3:uid="{07E9BE77-C222-418C-A5C1-BDE351F7913C}" name="Column7712" dataDxfId="8813"/>
    <tableColumn id="7722" xr3:uid="{4449B887-D79F-449C-A20A-4BD46D53C6A1}" name="Column7713" dataDxfId="8812"/>
    <tableColumn id="7723" xr3:uid="{AE06B8B3-192D-4E06-A0CE-9EBBAEED183C}" name="Column7714" dataDxfId="8811"/>
    <tableColumn id="7724" xr3:uid="{82893AB5-9B3E-4FAC-82AB-7EC4E62C513E}" name="Column7715" dataDxfId="8810"/>
    <tableColumn id="7725" xr3:uid="{2BF6FAB8-CDD5-4741-98C4-C16B72711661}" name="Column7716" dataDxfId="8809"/>
    <tableColumn id="7726" xr3:uid="{90E09082-62B9-425C-AECE-7806BA03CE59}" name="Column7717" dataDxfId="8808"/>
    <tableColumn id="7727" xr3:uid="{054A6D93-8126-4134-82BD-34EBB7C92BE0}" name="Column7718" dataDxfId="8807"/>
    <tableColumn id="7728" xr3:uid="{4D5FB35D-2EC0-45BA-8247-275BBB9D35EB}" name="Column7719" dataDxfId="8806"/>
    <tableColumn id="7729" xr3:uid="{AF292AF4-A0B1-419D-B26C-4DDB84C6491F}" name="Column7720" dataDxfId="8805"/>
    <tableColumn id="7730" xr3:uid="{8DE05A28-4916-4DD4-98D6-C8EBE5B09C7B}" name="Column7721" dataDxfId="8804"/>
    <tableColumn id="7731" xr3:uid="{6AECF1C0-E493-41A6-ACB9-E8322E14E0AF}" name="Column7722" dataDxfId="8803"/>
    <tableColumn id="7732" xr3:uid="{A1FD34F3-4A2F-4692-9ACB-C201CF56AFC8}" name="Column7723" dataDxfId="8802"/>
    <tableColumn id="7733" xr3:uid="{077CC38E-3B23-4CF5-ADF1-E72D5039CC64}" name="Column7724" dataDxfId="8801"/>
    <tableColumn id="7734" xr3:uid="{76C45990-2250-4468-B95C-7EF22DEA0CA6}" name="Column7725" dataDxfId="8800"/>
    <tableColumn id="7735" xr3:uid="{6B397C4B-1E72-4633-A904-6D792AE2F21E}" name="Column7726" dataDxfId="8799"/>
    <tableColumn id="7736" xr3:uid="{EE0B01AD-7D70-4A57-9FB3-DF62D5576442}" name="Column7727" dataDxfId="8798"/>
    <tableColumn id="7737" xr3:uid="{B71130B4-1229-453D-8339-5A13A2D4B76B}" name="Column7728" dataDxfId="8797"/>
    <tableColumn id="7738" xr3:uid="{ADE46A1C-1586-4685-8B43-0E070A8D4ED3}" name="Column7729" dataDxfId="8796"/>
    <tableColumn id="7739" xr3:uid="{EECFDC75-D92E-47D9-9931-9CC4F4A4322F}" name="Column7730" dataDxfId="8795"/>
    <tableColumn id="7740" xr3:uid="{D8DD076C-C5D0-4B71-89F1-E90F2A41EB75}" name="Column7731" dataDxfId="8794"/>
    <tableColumn id="7741" xr3:uid="{7D490D97-C7B7-4B22-A2B2-BDD55D62519B}" name="Column7732" dataDxfId="8793"/>
    <tableColumn id="7742" xr3:uid="{B434AD87-EC7F-4C49-A4EA-BFAAE944C43D}" name="Column7733" dataDxfId="8792"/>
    <tableColumn id="7743" xr3:uid="{74992F73-B2B7-4F52-958A-F741DC762964}" name="Column7734" dataDxfId="8791"/>
    <tableColumn id="7744" xr3:uid="{1E4F5A33-0C3B-4F77-AA5F-DD680D1A191A}" name="Column7735" dataDxfId="8790"/>
    <tableColumn id="7745" xr3:uid="{3615EBF8-24E1-4C4D-A154-DFDF3DF5BF94}" name="Column7736" dataDxfId="8789"/>
    <tableColumn id="7746" xr3:uid="{8E27B1C4-CAEC-44A4-9358-33AC6AF79458}" name="Column7737" dataDxfId="8788"/>
    <tableColumn id="7747" xr3:uid="{F4F6BD2D-02C2-4C35-AD9B-358B56B87267}" name="Column7738" dataDxfId="8787"/>
    <tableColumn id="7748" xr3:uid="{D1ADB853-0764-46A9-BD84-B49A586022E4}" name="Column7739" dataDxfId="8786"/>
    <tableColumn id="7749" xr3:uid="{9DAED580-6A38-4501-8818-6CD231C583D4}" name="Column7740" dataDxfId="8785"/>
    <tableColumn id="7750" xr3:uid="{D1544C26-69F6-45C9-A826-F85B3626DA23}" name="Column7741" dataDxfId="8784"/>
    <tableColumn id="7751" xr3:uid="{5DFA541E-B80A-46C7-8A9E-D8383E1EF559}" name="Column7742" dataDxfId="8783"/>
    <tableColumn id="7752" xr3:uid="{A16EA2AF-D649-485B-A0D9-7574CDE32FE4}" name="Column7743" dataDxfId="8782"/>
    <tableColumn id="7753" xr3:uid="{336B8C38-55BD-4715-97CF-72FAE0CCEF57}" name="Column7744" dataDxfId="8781"/>
    <tableColumn id="7754" xr3:uid="{67504AE7-307F-46E8-B01F-3D5AC9A8050F}" name="Column7745" dataDxfId="8780"/>
    <tableColumn id="7755" xr3:uid="{6C3B5A1F-8E54-4B6C-8B2F-E0E7853DEBBB}" name="Column7746" dataDxfId="8779"/>
    <tableColumn id="7756" xr3:uid="{5976BA80-1E1B-402A-B4D0-68574D425CCB}" name="Column7747" dataDxfId="8778"/>
    <tableColumn id="7757" xr3:uid="{B1913796-FAB4-4539-B83E-471F7336B9F5}" name="Column7748" dataDxfId="8777"/>
    <tableColumn id="7758" xr3:uid="{3029D5E2-D77B-4F86-9CF1-D6B0505A0833}" name="Column7749" dataDxfId="8776"/>
    <tableColumn id="7759" xr3:uid="{E043AB2A-EEC6-4C57-BB18-B8A2DB0052F2}" name="Column7750" dataDxfId="8775"/>
    <tableColumn id="7760" xr3:uid="{6154FF18-1FD9-432C-838A-5B2570FA9D8B}" name="Column7751" dataDxfId="8774"/>
    <tableColumn id="7761" xr3:uid="{05FC9882-5871-4934-B815-4AD9EF59519E}" name="Column7752" dataDxfId="8773"/>
    <tableColumn id="7762" xr3:uid="{1413FCF9-661B-49D4-B83F-B505EBD428D1}" name="Column7753" dataDxfId="8772"/>
    <tableColumn id="7763" xr3:uid="{9F00ED56-6189-48F4-A1FB-98C88B926DC2}" name="Column7754" dataDxfId="8771"/>
    <tableColumn id="7764" xr3:uid="{C582EC7A-9585-440C-93C7-74CF9EEB578D}" name="Column7755" dataDxfId="8770"/>
    <tableColumn id="7765" xr3:uid="{0134DB56-B1F6-4602-8438-D394E2BCB960}" name="Column7756" dataDxfId="8769"/>
    <tableColumn id="7766" xr3:uid="{F197A909-0A5C-44EC-AC11-C5C12942F59C}" name="Column7757" dataDxfId="8768"/>
    <tableColumn id="7767" xr3:uid="{855E60EE-DCF0-4C33-AC55-E7CD88596D54}" name="Column7758" dataDxfId="8767"/>
    <tableColumn id="7768" xr3:uid="{BE6B5C31-94D7-462E-B9EC-A20A19CB1984}" name="Column7759" dataDxfId="8766"/>
    <tableColumn id="7769" xr3:uid="{AB6A4D29-770C-4FD0-A474-9988405E808C}" name="Column7760" dataDxfId="8765"/>
    <tableColumn id="7770" xr3:uid="{C61A37FA-D3E5-4476-A964-BA6D8D76A520}" name="Column7761" dataDxfId="8764"/>
    <tableColumn id="7771" xr3:uid="{49DB45FD-4B17-4387-95C3-A6AC808BC361}" name="Column7762" dataDxfId="8763"/>
    <tableColumn id="7772" xr3:uid="{97A8F52C-09A2-41FA-89D1-87F1867D7413}" name="Column7763" dataDxfId="8762"/>
    <tableColumn id="7773" xr3:uid="{4057AA1E-31B5-4FBE-948B-776693DBCD28}" name="Column7764" dataDxfId="8761"/>
    <tableColumn id="7774" xr3:uid="{A69BF846-A18A-41F5-8C80-D37F3C28CB94}" name="Column7765" dataDxfId="8760"/>
    <tableColumn id="7775" xr3:uid="{EB0100C1-2D66-4FE5-BD6E-5854E78CD414}" name="Column7766" dataDxfId="8759"/>
    <tableColumn id="7776" xr3:uid="{4BF166C7-822F-4B56-96A8-8A21C0B7FCF0}" name="Column7767" dataDxfId="8758"/>
    <tableColumn id="7777" xr3:uid="{3C4688F2-A4CA-4974-B619-CB07064810BF}" name="Column7768" dataDxfId="8757"/>
    <tableColumn id="7778" xr3:uid="{20795044-18B7-456F-BD85-FC7308BCF860}" name="Column7769" dataDxfId="8756"/>
    <tableColumn id="7779" xr3:uid="{9874ADC9-D3F1-47EA-9399-2F99BABB4CE5}" name="Column7770" dataDxfId="8755"/>
    <tableColumn id="7780" xr3:uid="{28AF0FAF-42C9-4C26-A173-52D1A04E3A2E}" name="Column7771" dataDxfId="8754"/>
    <tableColumn id="7781" xr3:uid="{A439F897-3D47-4185-A747-D37B36FD015E}" name="Column7772" dataDxfId="8753"/>
    <tableColumn id="7782" xr3:uid="{5191E755-968F-487E-9E1D-6CBAAB349BD0}" name="Column7773" dataDxfId="8752"/>
    <tableColumn id="7783" xr3:uid="{D9049318-BDFB-4902-B826-53FCBE771777}" name="Column7774" dataDxfId="8751"/>
    <tableColumn id="7784" xr3:uid="{25AF68FE-D54C-48B5-8EBF-FF07E59BD550}" name="Column7775" dataDxfId="8750"/>
    <tableColumn id="7785" xr3:uid="{B27517E8-F121-4F9C-AB9A-1216E705F86E}" name="Column7776" dataDxfId="8749"/>
    <tableColumn id="7786" xr3:uid="{E4182D35-6E9B-4CAB-8E84-CE131CC01BD3}" name="Column7777" dataDxfId="8748"/>
    <tableColumn id="7787" xr3:uid="{5D31E4AE-D951-4771-BE0C-259290806EE9}" name="Column7778" dataDxfId="8747"/>
    <tableColumn id="7788" xr3:uid="{4057447B-3142-4AA8-8413-C7225C082E25}" name="Column7779" dataDxfId="8746"/>
    <tableColumn id="7789" xr3:uid="{C2469FAA-FB29-4889-9655-8FF8473DF459}" name="Column7780" dataDxfId="8745"/>
    <tableColumn id="7790" xr3:uid="{93F8598E-7D24-4E0D-8AE4-2EF966720409}" name="Column7781" dataDxfId="8744"/>
    <tableColumn id="7791" xr3:uid="{12D6AD4B-59A4-4DE1-8847-A22355CE62DB}" name="Column7782" dataDxfId="8743"/>
    <tableColumn id="7792" xr3:uid="{332D15CA-6351-46BE-96A5-4DE3740AA1AE}" name="Column7783" dataDxfId="8742"/>
    <tableColumn id="7793" xr3:uid="{81A74EB4-05FF-46C3-8660-3908A606D4D6}" name="Column7784" dataDxfId="8741"/>
    <tableColumn id="7794" xr3:uid="{0222CFA7-11BA-45A1-9068-DF9D0F61C350}" name="Column7785" dataDxfId="8740"/>
    <tableColumn id="7795" xr3:uid="{EE535DA8-7805-4EB3-ADEC-9C7309D8A95F}" name="Column7786" dataDxfId="8739"/>
    <tableColumn id="7796" xr3:uid="{3715D270-E791-40DE-BF8B-908E2BCD1C90}" name="Column7787" dataDxfId="8738"/>
    <tableColumn id="7797" xr3:uid="{09FA55B7-1ECE-4486-9983-B8A6153F0054}" name="Column7788" dataDxfId="8737"/>
    <tableColumn id="7798" xr3:uid="{0463648C-9ABB-489D-A5FF-F159C8581FF1}" name="Column7789" dataDxfId="8736"/>
    <tableColumn id="7799" xr3:uid="{09E4A84A-9430-4ED9-9444-D4208E8FC2CC}" name="Column7790" dataDxfId="8735"/>
    <tableColumn id="7800" xr3:uid="{4E9CCEBA-4F16-4834-86C6-E53576F16DDD}" name="Column7791" dataDxfId="8734"/>
    <tableColumn id="7801" xr3:uid="{A01B47A7-D99B-442F-8B9D-1DF020486543}" name="Column7792" dataDxfId="8733"/>
    <tableColumn id="7802" xr3:uid="{711A603C-99AC-413B-81F3-5ECBCD0E07AB}" name="Column7793" dataDxfId="8732"/>
    <tableColumn id="7803" xr3:uid="{2F68D2B6-3814-4F49-A30F-0C1C43F48849}" name="Column7794" dataDxfId="8731"/>
    <tableColumn id="7804" xr3:uid="{B74E9987-BFA6-4FC3-9D44-10FDF2F66E2F}" name="Column7795" dataDxfId="8730"/>
    <tableColumn id="7805" xr3:uid="{ED5FBEDA-52C4-4B80-BB9B-4B3D9B330542}" name="Column7796" dataDxfId="8729"/>
    <tableColumn id="7806" xr3:uid="{0428A37C-8402-4108-BD05-E19EA692DCE4}" name="Column7797" dataDxfId="8728"/>
    <tableColumn id="7807" xr3:uid="{4B792080-CA1A-4B22-9387-0B2134FB409C}" name="Column7798" dataDxfId="8727"/>
    <tableColumn id="7808" xr3:uid="{CA7D2D54-02C8-4F63-B444-A10B04E2C043}" name="Column7799" dataDxfId="8726"/>
    <tableColumn id="7809" xr3:uid="{2A852564-CFB7-43A2-91DD-89C05310817C}" name="Column7800" dataDxfId="8725"/>
    <tableColumn id="7810" xr3:uid="{70B2D9A4-6E27-4B09-AA92-BC47DC6419A5}" name="Column7801" dataDxfId="8724"/>
    <tableColumn id="7811" xr3:uid="{00156637-F658-410F-BA59-39E7BE82EDA8}" name="Column7802" dataDxfId="8723"/>
    <tableColumn id="7812" xr3:uid="{0B910454-5626-4F5E-AB90-D1DBAEDDE2EC}" name="Column7803" dataDxfId="8722"/>
    <tableColumn id="7813" xr3:uid="{D06C6051-1E31-47B2-B9DC-B36B7B6B18CA}" name="Column7804" dataDxfId="8721"/>
    <tableColumn id="7814" xr3:uid="{12D30D25-E136-4DB4-A7D1-B05E11AD3A01}" name="Column7805" dataDxfId="8720"/>
    <tableColumn id="7815" xr3:uid="{E96430D4-8CD4-405F-9C9F-A23E53899B5D}" name="Column7806" dataDxfId="8719"/>
    <tableColumn id="7816" xr3:uid="{7CC46C8F-D33B-4FA4-AD16-1AD61CBE360D}" name="Column7807" dataDxfId="8718"/>
    <tableColumn id="7817" xr3:uid="{4333A56E-43AE-430E-B491-829B171CEAF6}" name="Column7808" dataDxfId="8717"/>
    <tableColumn id="7818" xr3:uid="{E5475CE8-5BAF-4E13-9CC7-C5DAD58B31F1}" name="Column7809" dataDxfId="8716"/>
    <tableColumn id="7819" xr3:uid="{883874BD-4AC2-45E6-A15A-C31EDD042258}" name="Column7810" dataDxfId="8715"/>
    <tableColumn id="7820" xr3:uid="{A6DB7289-F790-4CF0-8E02-45F0B6064CA3}" name="Column7811" dataDxfId="8714"/>
    <tableColumn id="7821" xr3:uid="{05E4D0C6-9921-43F2-ADA1-0020E2F101CD}" name="Column7812" dataDxfId="8713"/>
    <tableColumn id="7822" xr3:uid="{C0C8350C-59AE-4473-A764-679781B5D4F6}" name="Column7813" dataDxfId="8712"/>
    <tableColumn id="7823" xr3:uid="{FF765FFF-2E08-4834-85F0-1F27EA6385D6}" name="Column7814" dataDxfId="8711"/>
    <tableColumn id="7824" xr3:uid="{7C42DE49-C4AF-4A31-B408-C8797053AF7E}" name="Column7815" dataDxfId="8710"/>
    <tableColumn id="7825" xr3:uid="{5FFBF2BB-9884-48D6-9891-7C6B68D438BC}" name="Column7816" dataDxfId="8709"/>
    <tableColumn id="7826" xr3:uid="{896ECB8D-F448-466E-9B12-19D13F9C06E2}" name="Column7817" dataDxfId="8708"/>
    <tableColumn id="7827" xr3:uid="{E128033B-4FE4-4826-B84F-29B7D32792F3}" name="Column7818" dataDxfId="8707"/>
    <tableColumn id="7828" xr3:uid="{8A0EE304-6E6E-437F-BE30-5E0B800E7932}" name="Column7819" dataDxfId="8706"/>
    <tableColumn id="7829" xr3:uid="{ACCE7A77-7184-43D2-8ADD-AEE315E58383}" name="Column7820" dataDxfId="8705"/>
    <tableColumn id="7830" xr3:uid="{6CB0D54F-7CCC-43DD-86C9-2AA228B19B0A}" name="Column7821" dataDxfId="8704"/>
    <tableColumn id="7831" xr3:uid="{741B48CA-FE79-4C34-A9E6-8E5B08E38F82}" name="Column7822" dataDxfId="8703"/>
    <tableColumn id="7832" xr3:uid="{E3530A68-8541-4CCD-A071-EB9539246C73}" name="Column7823" dataDxfId="8702"/>
    <tableColumn id="7833" xr3:uid="{ADFF6BBD-7955-49B4-9E14-DB83720B63BB}" name="Column7824" dataDxfId="8701"/>
    <tableColumn id="7834" xr3:uid="{23AF023D-245E-43F7-ADDC-8585D897F9E0}" name="Column7825" dataDxfId="8700"/>
    <tableColumn id="7835" xr3:uid="{81FE0A37-66E8-45EF-A965-2C852709D838}" name="Column7826" dataDxfId="8699"/>
    <tableColumn id="7836" xr3:uid="{325FE88E-3055-4EB8-9BC4-93A107B4D055}" name="Column7827" dataDxfId="8698"/>
    <tableColumn id="7837" xr3:uid="{E52CD78A-EFEC-4C55-B97A-97B375640A70}" name="Column7828" dataDxfId="8697"/>
    <tableColumn id="7838" xr3:uid="{D7CCA017-A553-4501-98EA-58030AF3F008}" name="Column7829" dataDxfId="8696"/>
    <tableColumn id="7839" xr3:uid="{D3CFDC5E-E661-45DE-9710-545C31D519FE}" name="Column7830" dataDxfId="8695"/>
    <tableColumn id="7840" xr3:uid="{F41DE908-1739-4DEF-97A2-417B7A995DD6}" name="Column7831" dataDxfId="8694"/>
    <tableColumn id="7841" xr3:uid="{07DEC61E-2F30-4CD2-846C-5E31E6A78ECD}" name="Column7832" dataDxfId="8693"/>
    <tableColumn id="7842" xr3:uid="{2F70AB4A-6EBA-442A-8F06-89B3D15D4A30}" name="Column7833" dataDxfId="8692"/>
    <tableColumn id="7843" xr3:uid="{9C042DCC-39E4-43D5-802E-910BC72B7329}" name="Column7834" dataDxfId="8691"/>
    <tableColumn id="7844" xr3:uid="{E131B92B-744A-4E95-8CFD-D770E018198D}" name="Column7835" dataDxfId="8690"/>
    <tableColumn id="7845" xr3:uid="{573121CE-50F3-4581-8CA2-31860411B941}" name="Column7836" dataDxfId="8689"/>
    <tableColumn id="7846" xr3:uid="{1E62C73B-B359-459D-A708-B70D1CC09940}" name="Column7837" dataDxfId="8688"/>
    <tableColumn id="7847" xr3:uid="{090589A9-2795-4E1C-B3E5-43CD96BA7ADD}" name="Column7838" dataDxfId="8687"/>
    <tableColumn id="7848" xr3:uid="{5DAC1BCF-15E6-4F20-9CD5-710250137D7E}" name="Column7839" dataDxfId="8686"/>
    <tableColumn id="7849" xr3:uid="{F346E105-CF7F-40B6-9D85-A72B191E9D92}" name="Column7840" dataDxfId="8685"/>
    <tableColumn id="7850" xr3:uid="{6C1923C4-FD74-409D-9CAA-531FAC3CB2C7}" name="Column7841" dataDxfId="8684"/>
    <tableColumn id="7851" xr3:uid="{DB7A9D84-E411-437F-BF54-CFACB886A9C1}" name="Column7842" dataDxfId="8683"/>
    <tableColumn id="7852" xr3:uid="{51F47ACA-3E55-4D6D-B974-6480380778B0}" name="Column7843" dataDxfId="8682"/>
    <tableColumn id="7853" xr3:uid="{FC5910DA-0EF1-4B3B-91E8-1C111B68AD1E}" name="Column7844" dataDxfId="8681"/>
    <tableColumn id="7854" xr3:uid="{CD0C8562-4FCB-4614-B3C8-4315CD66C8D8}" name="Column7845" dataDxfId="8680"/>
    <tableColumn id="7855" xr3:uid="{041406AF-25EE-4FDC-838E-458E7120C0C5}" name="Column7846" dataDxfId="8679"/>
    <tableColumn id="7856" xr3:uid="{6F186BFF-D039-4AE0-BCA5-F601286FEC16}" name="Column7847" dataDxfId="8678"/>
    <tableColumn id="7857" xr3:uid="{69658FF8-6EAC-4E10-9936-C8C5DD7AD258}" name="Column7848" dataDxfId="8677"/>
    <tableColumn id="7858" xr3:uid="{A85132C2-4D2F-4496-9FA6-AF3C9A285327}" name="Column7849" dataDxfId="8676"/>
    <tableColumn id="7859" xr3:uid="{48ADB534-5763-491D-A702-05A0FEBB7C1E}" name="Column7850" dataDxfId="8675"/>
    <tableColumn id="7860" xr3:uid="{CE0E5018-6817-42D2-98FB-9F0A821793C6}" name="Column7851" dataDxfId="8674"/>
    <tableColumn id="7861" xr3:uid="{B7719062-6273-41DB-8665-27449A5E9D92}" name="Column7852" dataDxfId="8673"/>
    <tableColumn id="7862" xr3:uid="{74607450-59D9-436F-9909-E9127F5C0D4E}" name="Column7853" dataDxfId="8672"/>
    <tableColumn id="7863" xr3:uid="{463EDFC6-5502-47E1-9370-F722DFE50AB6}" name="Column7854" dataDxfId="8671"/>
    <tableColumn id="7864" xr3:uid="{EFA65792-F6F4-4123-8D3A-42DA6012F7B9}" name="Column7855" dataDxfId="8670"/>
    <tableColumn id="7865" xr3:uid="{CE662038-BF65-468B-838A-4E9A51A4F74C}" name="Column7856" dataDxfId="8669"/>
    <tableColumn id="7866" xr3:uid="{1F26AF63-638B-4B11-B65F-084C1B89DA19}" name="Column7857" dataDxfId="8668"/>
    <tableColumn id="7867" xr3:uid="{CF9586CC-F64F-47A7-9CC2-A7241D005F1F}" name="Column7858" dataDxfId="8667"/>
    <tableColumn id="7868" xr3:uid="{7538E8ED-615D-4D51-B35C-7E2F90D01C7B}" name="Column7859" dataDxfId="8666"/>
    <tableColumn id="7869" xr3:uid="{43825AC6-BF21-40E0-B077-DFBAE658DB7A}" name="Column7860" dataDxfId="8665"/>
    <tableColumn id="7870" xr3:uid="{0A647F75-3621-4D5F-A4BA-CE9EF5C4106E}" name="Column7861" dataDxfId="8664"/>
    <tableColumn id="7871" xr3:uid="{74F0A4AF-D23A-4F94-B11A-6C659FE79F42}" name="Column7862" dataDxfId="8663"/>
    <tableColumn id="7872" xr3:uid="{32685B33-6C23-42F1-AFA7-F83F82DE58E0}" name="Column7863" dataDxfId="8662"/>
    <tableColumn id="7873" xr3:uid="{55A78CCB-F6B5-403E-950E-D472E9B4F02F}" name="Column7864" dataDxfId="8661"/>
    <tableColumn id="7874" xr3:uid="{01F501A0-CA4D-4699-89E7-5DB1FAF0B489}" name="Column7865" dataDxfId="8660"/>
    <tableColumn id="7875" xr3:uid="{7E3F5D56-ED52-4155-9570-3CC8B195A638}" name="Column7866" dataDxfId="8659"/>
    <tableColumn id="7876" xr3:uid="{37DFC671-D9D0-4A33-BC7C-58DEF92309CE}" name="Column7867" dataDxfId="8658"/>
    <tableColumn id="7877" xr3:uid="{2B12C999-D1C4-4429-A26F-81F18F8AA4DE}" name="Column7868" dataDxfId="8657"/>
    <tableColumn id="7878" xr3:uid="{64FFE4F9-6E4E-441F-9971-38295E8BE0D2}" name="Column7869" dataDxfId="8656"/>
    <tableColumn id="7879" xr3:uid="{59137A94-3AB9-4A8A-B79A-1BDDC8403D91}" name="Column7870" dataDxfId="8655"/>
    <tableColumn id="7880" xr3:uid="{9E59F5F3-2B35-4810-BF89-D86D7B6D4476}" name="Column7871" dataDxfId="8654"/>
    <tableColumn id="7881" xr3:uid="{E866BD8E-9B90-4C32-8378-0444FCD70BBD}" name="Column7872" dataDxfId="8653"/>
    <tableColumn id="7882" xr3:uid="{C50A71D2-0784-42CF-B934-1229AB93DF8D}" name="Column7873" dataDxfId="8652"/>
    <tableColumn id="7883" xr3:uid="{2A8F8573-3DDC-4538-B36D-90BA5747134E}" name="Column7874" dataDxfId="8651"/>
    <tableColumn id="7884" xr3:uid="{9A5DE4A0-AF97-45FB-BDE1-5D875218CD58}" name="Column7875" dataDxfId="8650"/>
    <tableColumn id="7885" xr3:uid="{D21EFACB-39EB-445C-AA92-2F19BD1DCFF8}" name="Column7876" dataDxfId="8649"/>
    <tableColumn id="7886" xr3:uid="{23ED60FF-06D9-4852-995D-2E1562677843}" name="Column7877" dataDxfId="8648"/>
    <tableColumn id="7887" xr3:uid="{F452D4AB-D0C3-4977-B38C-F19262F2B783}" name="Column7878" dataDxfId="8647"/>
    <tableColumn id="7888" xr3:uid="{A8E937E0-22D4-499C-83E3-6C2C7C5AC319}" name="Column7879" dataDxfId="8646"/>
    <tableColumn id="7889" xr3:uid="{39524284-B99B-42E5-AE47-FF43246F914F}" name="Column7880" dataDxfId="8645"/>
    <tableColumn id="7890" xr3:uid="{EB43F1A2-62E1-47E1-A59C-D4FE7044AAEC}" name="Column7881" dataDxfId="8644"/>
    <tableColumn id="7891" xr3:uid="{8345E089-E4A7-459B-A55E-9834AAEFB0EA}" name="Column7882" dataDxfId="8643"/>
    <tableColumn id="7892" xr3:uid="{E2BFF85D-DEAA-4880-A453-D0187CA6F68B}" name="Column7883" dataDxfId="8642"/>
    <tableColumn id="7893" xr3:uid="{FEA0BD03-6651-4DE6-9305-061835D1DB62}" name="Column7884" dataDxfId="8641"/>
    <tableColumn id="7894" xr3:uid="{5DC0D184-41A9-4FAE-8EB7-7D9BCDA0666E}" name="Column7885" dataDxfId="8640"/>
    <tableColumn id="7895" xr3:uid="{34B2D094-6D5A-4B7B-816F-144691D15736}" name="Column7886" dataDxfId="8639"/>
    <tableColumn id="7896" xr3:uid="{3F2722B4-CB57-473C-8FE9-0E3E077C2D3D}" name="Column7887" dataDxfId="8638"/>
    <tableColumn id="7897" xr3:uid="{5BA55EA7-8A5C-40C7-A02B-5ED957901330}" name="Column7888" dataDxfId="8637"/>
    <tableColumn id="7898" xr3:uid="{1DA58293-04F2-4348-937D-5247275A679D}" name="Column7889" dataDxfId="8636"/>
    <tableColumn id="7899" xr3:uid="{923134D6-88B7-44CA-9F23-F8B2D549B1C3}" name="Column7890" dataDxfId="8635"/>
    <tableColumn id="7900" xr3:uid="{823B542A-4A87-48ED-8461-A3AB1A92DAA4}" name="Column7891" dataDxfId="8634"/>
    <tableColumn id="7901" xr3:uid="{58EF98D9-B73A-4058-8B5D-2959AEE4704B}" name="Column7892" dataDxfId="8633"/>
    <tableColumn id="7902" xr3:uid="{E2DAF0EA-6352-40B6-A102-A7BF5C61FCB1}" name="Column7893" dataDxfId="8632"/>
    <tableColumn id="7903" xr3:uid="{95AEDEE1-378D-4FA3-B1B1-D6EB59FB9A6D}" name="Column7894" dataDxfId="8631"/>
    <tableColumn id="7904" xr3:uid="{7D828DC8-27CE-4373-8A86-3F04BBB44921}" name="Column7895" dataDxfId="8630"/>
    <tableColumn id="7905" xr3:uid="{8D9391D9-DD34-4B95-B295-1BE9E4C7DD81}" name="Column7896" dataDxfId="8629"/>
    <tableColumn id="7906" xr3:uid="{AA976DC5-396C-4210-B196-B37B877EB0A5}" name="Column7897" dataDxfId="8628"/>
    <tableColumn id="7907" xr3:uid="{5EA903BA-46EA-420B-A79E-B5CD74B7A6A6}" name="Column7898" dataDxfId="8627"/>
    <tableColumn id="7908" xr3:uid="{7C18B0AF-9264-4357-B5CB-A35FEF282EFA}" name="Column7899" dataDxfId="8626"/>
    <tableColumn id="7909" xr3:uid="{0E92B04A-7864-485F-A220-7D8B7474B23B}" name="Column7900" dataDxfId="8625"/>
    <tableColumn id="7910" xr3:uid="{A36A8A31-27E8-4514-85C3-389311BFCEFF}" name="Column7901" dataDxfId="8624"/>
    <tableColumn id="7911" xr3:uid="{D83354E6-9604-439E-9043-DAD8AF20285F}" name="Column7902" dataDxfId="8623"/>
    <tableColumn id="7912" xr3:uid="{DA0470E7-3AE3-4DBB-B2F8-B20C2427F63B}" name="Column7903" dataDxfId="8622"/>
    <tableColumn id="7913" xr3:uid="{31691BDB-AB62-4391-81BA-4D100A531B71}" name="Column7904" dataDxfId="8621"/>
    <tableColumn id="7914" xr3:uid="{C9202916-07DB-46DA-B23B-9E9D9506942B}" name="Column7905" dataDxfId="8620"/>
    <tableColumn id="7915" xr3:uid="{B32AB745-0CFF-47E2-B63F-B31C93A22F46}" name="Column7906" dataDxfId="8619"/>
    <tableColumn id="7916" xr3:uid="{1EBEAF11-A2F5-4E38-B901-9E8797FEACF1}" name="Column7907" dataDxfId="8618"/>
    <tableColumn id="7917" xr3:uid="{52321B2C-9413-4AAC-BE62-6BE289B4EE17}" name="Column7908" dataDxfId="8617"/>
    <tableColumn id="7918" xr3:uid="{85678F8E-DBB4-447D-94F6-3742B24C09BD}" name="Column7909" dataDxfId="8616"/>
    <tableColumn id="7919" xr3:uid="{B93E1764-A300-4DEE-9EF2-F97D93559FB1}" name="Column7910" dataDxfId="8615"/>
    <tableColumn id="7920" xr3:uid="{4547829D-1682-4D91-BB75-A6E7B25B1F91}" name="Column7911" dataDxfId="8614"/>
    <tableColumn id="7921" xr3:uid="{30491841-FA19-4297-9E9E-64FF4EE86A8C}" name="Column7912" dataDxfId="8613"/>
    <tableColumn id="7922" xr3:uid="{D7D6C915-7A93-4E49-A217-F56D67BD7CDB}" name="Column7913" dataDxfId="8612"/>
    <tableColumn id="7923" xr3:uid="{F8A68415-0D8B-4AB8-8C2B-F11B1E64AC6C}" name="Column7914" dataDxfId="8611"/>
    <tableColumn id="7924" xr3:uid="{BA14B339-9FBF-4F39-85F9-E5990CFFD5C4}" name="Column7915" dataDxfId="8610"/>
    <tableColumn id="7925" xr3:uid="{4D5B49B9-0176-496A-86C3-D6F69DF29A74}" name="Column7916" dataDxfId="8609"/>
    <tableColumn id="7926" xr3:uid="{E5A552D7-487A-42A3-A2D6-1B07016D71A1}" name="Column7917" dataDxfId="8608"/>
    <tableColumn id="7927" xr3:uid="{A795B8DA-982A-4472-B2FC-17B29B9239CB}" name="Column7918" dataDxfId="8607"/>
    <tableColumn id="7928" xr3:uid="{2EBBD8BD-DDFA-4447-AE6C-134DD18B4FE8}" name="Column7919" dataDxfId="8606"/>
    <tableColumn id="7929" xr3:uid="{711DA011-039C-4D27-BDF8-62043527997D}" name="Column7920" dataDxfId="8605"/>
    <tableColumn id="7930" xr3:uid="{CA04860B-0181-4D42-9EBA-7841CC29868C}" name="Column7921" dataDxfId="8604"/>
    <tableColumn id="7931" xr3:uid="{EF450406-9D92-4E65-8433-25DFDCA40854}" name="Column7922" dataDxfId="8603"/>
    <tableColumn id="7932" xr3:uid="{21350EC9-BDDE-4436-9E84-656D9487B205}" name="Column7923" dataDxfId="8602"/>
    <tableColumn id="7933" xr3:uid="{BA45BE6B-FC89-4F65-811F-630FE2AA4BBA}" name="Column7924" dataDxfId="8601"/>
    <tableColumn id="7934" xr3:uid="{59644EE1-946A-4309-B63C-C207ABAF0D86}" name="Column7925" dataDxfId="8600"/>
    <tableColumn id="7935" xr3:uid="{B04C374E-DCCA-44A2-BF81-31D4E6A86C92}" name="Column7926" dataDxfId="8599"/>
    <tableColumn id="7936" xr3:uid="{FA022A8B-6D4C-4A84-AA57-18032155666F}" name="Column7927" dataDxfId="8598"/>
    <tableColumn id="7937" xr3:uid="{11DD1988-5A7E-4123-9B18-BCF907C89B7B}" name="Column7928" dataDxfId="8597"/>
    <tableColumn id="7938" xr3:uid="{C234947C-BF98-458D-A6F0-95DADD9D891D}" name="Column7929" dataDxfId="8596"/>
    <tableColumn id="7939" xr3:uid="{6239AE5B-A1AF-4D1F-80F9-029479B34006}" name="Column7930" dataDxfId="8595"/>
    <tableColumn id="7940" xr3:uid="{01454F88-879B-4AE9-AB85-6C05889574FE}" name="Column7931" dataDxfId="8594"/>
    <tableColumn id="7941" xr3:uid="{F99F1C18-05E5-4E59-97D3-F006A73950F2}" name="Column7932" dataDxfId="8593"/>
    <tableColumn id="7942" xr3:uid="{90075879-1B7C-4A35-8DAF-848DBD0CC540}" name="Column7933" dataDxfId="8592"/>
    <tableColumn id="7943" xr3:uid="{E82E6BA3-EF30-44B8-A6E2-BDF103FCF24D}" name="Column7934" dataDxfId="8591"/>
    <tableColumn id="7944" xr3:uid="{72736AD0-51D4-4EF5-8636-A621E9280DF7}" name="Column7935" dataDxfId="8590"/>
    <tableColumn id="7945" xr3:uid="{A595FC00-E8B0-4298-96E1-EEC89A956195}" name="Column7936" dataDxfId="8589"/>
    <tableColumn id="7946" xr3:uid="{C0CD42C0-25A9-44F9-8716-1259F8DB40FA}" name="Column7937" dataDxfId="8588"/>
    <tableColumn id="7947" xr3:uid="{0CFE9B28-0D0A-4AE7-AC46-D4C89FF84293}" name="Column7938" dataDxfId="8587"/>
    <tableColumn id="7948" xr3:uid="{7107E43B-A5AE-48A1-92C7-7BEE6A735835}" name="Column7939" dataDxfId="8586"/>
    <tableColumn id="7949" xr3:uid="{C5D1A3CE-6350-4C57-97E5-175C8B421E68}" name="Column7940" dataDxfId="8585"/>
    <tableColumn id="7950" xr3:uid="{6BC86C9F-CDC4-49B4-9151-38D0E4B256D3}" name="Column7941" dataDxfId="8584"/>
    <tableColumn id="7951" xr3:uid="{83CFDC77-A7D0-45F0-9F72-A784BF147719}" name="Column7942" dataDxfId="8583"/>
    <tableColumn id="7952" xr3:uid="{A5BDDD0F-FCB8-4FB9-8BF0-5B32DDB52BF1}" name="Column7943" dataDxfId="8582"/>
    <tableColumn id="7953" xr3:uid="{FE9BB9CB-DA3E-4466-9C96-2C35575FEEDA}" name="Column7944" dataDxfId="8581"/>
    <tableColumn id="7954" xr3:uid="{5B536C74-FB91-4F40-982F-37CED460E1B8}" name="Column7945" dataDxfId="8580"/>
    <tableColumn id="7955" xr3:uid="{36824731-8320-474D-97BE-5880B329FB02}" name="Column7946" dataDxfId="8579"/>
    <tableColumn id="7956" xr3:uid="{5A0BC016-B62D-4B7E-B2DD-359D11F43F0F}" name="Column7947" dataDxfId="8578"/>
    <tableColumn id="7957" xr3:uid="{1A969E10-874A-4DF0-9350-4764FAE8B96A}" name="Column7948" dataDxfId="8577"/>
    <tableColumn id="7958" xr3:uid="{25B8D730-9118-44FE-BF86-923DA2F06DE6}" name="Column7949" dataDxfId="8576"/>
    <tableColumn id="7959" xr3:uid="{2D63B3DC-D522-4372-AA2B-6026620E6EE5}" name="Column7950" dataDxfId="8575"/>
    <tableColumn id="7960" xr3:uid="{FB640422-FC92-457E-ADFE-6B5591C27E07}" name="Column7951" dataDxfId="8574"/>
    <tableColumn id="7961" xr3:uid="{C2791803-3754-4634-805C-9340E7FAEBDF}" name="Column7952" dataDxfId="8573"/>
    <tableColumn id="7962" xr3:uid="{D4E0BBD7-D50C-4482-AC80-49BAD424B609}" name="Column7953" dataDxfId="8572"/>
    <tableColumn id="7963" xr3:uid="{83635B9C-7109-45D9-86E6-F6BC40D5A77E}" name="Column7954" dataDxfId="8571"/>
    <tableColumn id="7964" xr3:uid="{38098A18-72C1-4A01-9BB6-D6C8ECB5458B}" name="Column7955" dataDxfId="8570"/>
    <tableColumn id="7965" xr3:uid="{D5D1D4B6-CD5D-469E-AC76-77C76FFD2AF8}" name="Column7956" dataDxfId="8569"/>
    <tableColumn id="7966" xr3:uid="{C143109B-F4D0-4849-9A29-BCF0E3B29870}" name="Column7957" dataDxfId="8568"/>
    <tableColumn id="7967" xr3:uid="{DFE9D73E-D12F-4117-B6D3-862385CA0D40}" name="Column7958" dataDxfId="8567"/>
    <tableColumn id="7968" xr3:uid="{2BC9621E-BA51-472D-96EA-94CBB528B002}" name="Column7959" dataDxfId="8566"/>
    <tableColumn id="7969" xr3:uid="{BF7B8151-5852-438F-B5D3-713CEC28432D}" name="Column7960" dataDxfId="8565"/>
    <tableColumn id="7970" xr3:uid="{CCDD93C2-767D-4AC4-81AE-23C05AA471A0}" name="Column7961" dataDxfId="8564"/>
    <tableColumn id="7971" xr3:uid="{CD3B41C2-3B0A-4820-A282-64A69823B45D}" name="Column7962" dataDxfId="8563"/>
    <tableColumn id="7972" xr3:uid="{4033482B-73DB-4A9D-A10B-475C4FF6D027}" name="Column7963" dataDxfId="8562"/>
    <tableColumn id="7973" xr3:uid="{270AD072-8C83-400B-98EB-082BA273FA6C}" name="Column7964" dataDxfId="8561"/>
    <tableColumn id="7974" xr3:uid="{304C6CA4-1E5D-49E4-BA75-D0CA7F366B3C}" name="Column7965" dataDxfId="8560"/>
    <tableColumn id="7975" xr3:uid="{8E5CFD94-C4E1-42C5-AF47-05E33EE04083}" name="Column7966" dataDxfId="8559"/>
    <tableColumn id="7976" xr3:uid="{AAA8B741-533D-4D1B-A8E7-F47912B2B9B9}" name="Column7967" dataDxfId="8558"/>
    <tableColumn id="7977" xr3:uid="{DA7BD301-AE96-4363-98EF-E0B82A01C818}" name="Column7968" dataDxfId="8557"/>
    <tableColumn id="7978" xr3:uid="{2BFEABF5-9B07-4C3A-B697-9652DF182980}" name="Column7969" dataDxfId="8556"/>
    <tableColumn id="7979" xr3:uid="{6F8A5AA9-D8BD-4633-B4B0-DB6BBC7867EF}" name="Column7970" dataDxfId="8555"/>
    <tableColumn id="7980" xr3:uid="{70610934-B398-4AE1-B2DC-AECC90412B0C}" name="Column7971" dataDxfId="8554"/>
    <tableColumn id="7981" xr3:uid="{359E0609-E811-4933-89D8-75370776A72A}" name="Column7972" dataDxfId="8553"/>
    <tableColumn id="7982" xr3:uid="{2D22D994-570A-4B81-9706-89100440ADC8}" name="Column7973" dataDxfId="8552"/>
    <tableColumn id="7983" xr3:uid="{7E369686-DF6A-4D6D-8AD2-A16DFD8F814D}" name="Column7974" dataDxfId="8551"/>
    <tableColumn id="7984" xr3:uid="{AAD5FF99-CA2D-497A-B7B8-03AC2FCCD680}" name="Column7975" dataDxfId="8550"/>
    <tableColumn id="7985" xr3:uid="{C5D55189-8E99-4EEF-8511-80B8B1F6794D}" name="Column7976" dataDxfId="8549"/>
    <tableColumn id="7986" xr3:uid="{CDB0ABC1-4256-4E5E-B0B5-0EEDFD80F5FE}" name="Column7977" dataDxfId="8548"/>
    <tableColumn id="7987" xr3:uid="{E343E1C8-247E-44E0-B06F-6AB5A8D337E6}" name="Column7978" dataDxfId="8547"/>
    <tableColumn id="7988" xr3:uid="{CEAEF36A-6614-4681-AE1A-4C6A1F6F1087}" name="Column7979" dataDxfId="8546"/>
    <tableColumn id="7989" xr3:uid="{B4500018-6C64-42E7-BE9C-35BCB5F83ECA}" name="Column7980" dataDxfId="8545"/>
    <tableColumn id="7990" xr3:uid="{F10DE459-5C30-4AE0-97DE-64A3278B25F2}" name="Column7981" dataDxfId="8544"/>
    <tableColumn id="7991" xr3:uid="{A049C438-38C8-4FAA-A784-4BCB1D5F4EDF}" name="Column7982" dataDxfId="8543"/>
    <tableColumn id="7992" xr3:uid="{A4110204-BAFB-455B-8DA3-180D9DF0B4BE}" name="Column7983" dataDxfId="8542"/>
    <tableColumn id="7993" xr3:uid="{EAEB9E4D-75FE-477A-AB2A-286029D860C0}" name="Column7984" dataDxfId="8541"/>
    <tableColumn id="7994" xr3:uid="{E7FC68A1-F6E6-4E41-9FE3-12E346792743}" name="Column7985" dataDxfId="8540"/>
    <tableColumn id="7995" xr3:uid="{1661A313-E4E0-41F7-9CA7-EA995F4EA38D}" name="Column7986" dataDxfId="8539"/>
    <tableColumn id="7996" xr3:uid="{174E4373-A67E-4FF4-BA15-B6D67A1C4C3E}" name="Column7987" dataDxfId="8538"/>
    <tableColumn id="7997" xr3:uid="{BB7265B5-0332-42E3-9AAD-6E6C851E4856}" name="Column7988" dataDxfId="8537"/>
    <tableColumn id="7998" xr3:uid="{8E70F541-8F83-4022-BB50-13772B9B0C02}" name="Column7989" dataDxfId="8536"/>
    <tableColumn id="7999" xr3:uid="{90ADB8F1-9318-4399-80C8-3422B60FA535}" name="Column7990" dataDxfId="8535"/>
    <tableColumn id="8000" xr3:uid="{315B04D4-64F9-41A1-9124-322B5B670CF9}" name="Column7991" dataDxfId="8534"/>
    <tableColumn id="8001" xr3:uid="{02A6161F-EE20-4324-9D0D-75BC8060D6E6}" name="Column7992" dataDxfId="8533"/>
    <tableColumn id="8002" xr3:uid="{B6FB75BC-5D35-48F4-AB8D-FA18C7A28AA9}" name="Column7993" dataDxfId="8532"/>
    <tableColumn id="8003" xr3:uid="{42624B3F-7F91-499D-ADFF-864A863E5881}" name="Column7994" dataDxfId="8531"/>
    <tableColumn id="8004" xr3:uid="{5F5DC9F1-4667-4E0D-AAF8-CBC30FD5E889}" name="Column7995" dataDxfId="8530"/>
    <tableColumn id="8005" xr3:uid="{0891495F-FB9C-4879-9550-1BFC34531193}" name="Column7996" dataDxfId="8529"/>
    <tableColumn id="8006" xr3:uid="{70852E2F-703D-45F4-88DE-F04342B94F67}" name="Column7997" dataDxfId="8528"/>
    <tableColumn id="8007" xr3:uid="{AEBDD4CF-4CCB-4948-9621-DB1533224DBB}" name="Column7998" dataDxfId="8527"/>
    <tableColumn id="8008" xr3:uid="{1C44A7D5-3CC2-4F38-97DE-FF4E1F1723A6}" name="Column7999" dataDxfId="8526"/>
    <tableColumn id="8009" xr3:uid="{8B20B6ED-760D-4DBB-8F86-C47D97B9F04B}" name="Column8000" dataDxfId="8525"/>
    <tableColumn id="8010" xr3:uid="{D6B1A5F2-474D-4C1A-8981-C07C4163B22E}" name="Column8001" dataDxfId="8524"/>
    <tableColumn id="8011" xr3:uid="{A9FBDE34-3EAA-4152-A07A-290B0FD5EC91}" name="Column8002" dataDxfId="8523"/>
    <tableColumn id="8012" xr3:uid="{99BDF9D1-DE5F-4E5E-B2B4-6972DFCC6EF7}" name="Column8003" dataDxfId="8522"/>
    <tableColumn id="8013" xr3:uid="{CB7845CC-049C-4B37-91B6-C1E5101EE680}" name="Column8004" dataDxfId="8521"/>
    <tableColumn id="8014" xr3:uid="{CC020A42-0D84-4B97-90DA-37480CC11789}" name="Column8005" dataDxfId="8520"/>
    <tableColumn id="8015" xr3:uid="{2C0DB486-D9C4-426E-9C4F-F735E01B4362}" name="Column8006" dataDxfId="8519"/>
    <tableColumn id="8016" xr3:uid="{4B7716D8-ECAB-475B-AA10-B3CC5E294B10}" name="Column8007" dataDxfId="8518"/>
    <tableColumn id="8017" xr3:uid="{F74BB287-3004-422D-9FDA-2E1181E5B9AF}" name="Column8008" dataDxfId="8517"/>
    <tableColumn id="8018" xr3:uid="{41C65C5F-03E7-4538-89F2-3C53D2EAD23B}" name="Column8009" dataDxfId="8516"/>
    <tableColumn id="8019" xr3:uid="{A931DE07-96BA-40C3-873D-74B94FB21C3A}" name="Column8010" dataDxfId="8515"/>
    <tableColumn id="8020" xr3:uid="{3048EE29-2884-4FEA-AA90-B0A91C63E1B0}" name="Column8011" dataDxfId="8514"/>
    <tableColumn id="8021" xr3:uid="{4AF6B60B-65C0-4A83-9CDA-EC247E821B56}" name="Column8012" dataDxfId="8513"/>
    <tableColumn id="8022" xr3:uid="{257BDB78-60F8-47E2-938D-6D64ECBAD2BE}" name="Column8013" dataDxfId="8512"/>
    <tableColumn id="8023" xr3:uid="{1DEC0294-1359-48B9-8871-EBAEC5EF90D1}" name="Column8014" dataDxfId="8511"/>
    <tableColumn id="8024" xr3:uid="{0047C42E-3649-4EFE-A5B3-1F73E4C3BCFE}" name="Column8015" dataDxfId="8510"/>
    <tableColumn id="8025" xr3:uid="{0CBA8859-EAA3-4F39-B6BD-E5AB91270881}" name="Column8016" dataDxfId="8509"/>
    <tableColumn id="8026" xr3:uid="{96BE0979-85B7-4B7A-80E1-CC9BA81B2A69}" name="Column8017" dataDxfId="8508"/>
    <tableColumn id="8027" xr3:uid="{72B975DA-EA93-4709-930B-F9B3B88EFC7D}" name="Column8018" dataDxfId="8507"/>
    <tableColumn id="8028" xr3:uid="{7D0DFAA9-724E-4FF7-BE36-D038FCD01B6B}" name="Column8019" dataDxfId="8506"/>
    <tableColumn id="8029" xr3:uid="{BBFA0433-DEED-4ED4-961C-C8A70978A728}" name="Column8020" dataDxfId="8505"/>
    <tableColumn id="8030" xr3:uid="{07CCB02D-5C9A-494C-9A16-5396E847A303}" name="Column8021" dataDxfId="8504"/>
    <tableColumn id="8031" xr3:uid="{B6D38F5B-E7B9-4604-B36B-BB745776602F}" name="Column8022" dataDxfId="8503"/>
    <tableColumn id="8032" xr3:uid="{156D1B3B-E47B-42D3-95CF-85118252178D}" name="Column8023" dataDxfId="8502"/>
    <tableColumn id="8033" xr3:uid="{A3EC7543-9EFF-4399-A4D1-19740E8E3526}" name="Column8024" dataDxfId="8501"/>
    <tableColumn id="8034" xr3:uid="{A09C69FC-B531-40B6-BE5A-33023F856CE9}" name="Column8025" dataDxfId="8500"/>
    <tableColumn id="8035" xr3:uid="{8C0000AE-5FE2-44DD-8634-C24173C100BE}" name="Column8026" dataDxfId="8499"/>
    <tableColumn id="8036" xr3:uid="{5FD3F0DA-760C-4C58-B411-30C08EFC478B}" name="Column8027" dataDxfId="8498"/>
    <tableColumn id="8037" xr3:uid="{B7386D13-5CA4-4DA4-89BD-7A525A270A89}" name="Column8028" dataDxfId="8497"/>
    <tableColumn id="8038" xr3:uid="{E88C4E56-B208-4D75-ADD9-E8C39AF0C603}" name="Column8029" dataDxfId="8496"/>
    <tableColumn id="8039" xr3:uid="{15AC53C4-A645-4CDA-A0A0-B556367CD648}" name="Column8030" dataDxfId="8495"/>
    <tableColumn id="8040" xr3:uid="{D59D456C-CE63-4782-94D3-8ED17F103290}" name="Column8031" dataDxfId="8494"/>
    <tableColumn id="8041" xr3:uid="{3A7D5149-A636-4AD6-A5CD-03F06A950B34}" name="Column8032" dataDxfId="8493"/>
    <tableColumn id="8042" xr3:uid="{89D4B907-DEA9-48C4-A149-924A603582DE}" name="Column8033" dataDxfId="8492"/>
    <tableColumn id="8043" xr3:uid="{4A50D273-7754-42C7-8A5F-0614B6DFD008}" name="Column8034" dataDxfId="8491"/>
    <tableColumn id="8044" xr3:uid="{C1B05CBF-6DCC-4F85-A021-ED88C029F5BE}" name="Column8035" dataDxfId="8490"/>
    <tableColumn id="8045" xr3:uid="{585BAC1F-AC65-46CE-B55F-CA0918986FC3}" name="Column8036" dataDxfId="8489"/>
    <tableColumn id="8046" xr3:uid="{1469A09A-4D94-4085-8AA7-08DF737C7D8B}" name="Column8037" dataDxfId="8488"/>
    <tableColumn id="8047" xr3:uid="{6E70893D-2EB9-4AB8-AA5A-756DC331C515}" name="Column8038" dataDxfId="8487"/>
    <tableColumn id="8048" xr3:uid="{C43011F7-2650-4448-9ED6-534D8B1D18FD}" name="Column8039" dataDxfId="8486"/>
    <tableColumn id="8049" xr3:uid="{AE2EA9E2-EC5A-4B28-AD10-29CC2307A8D4}" name="Column8040" dataDxfId="8485"/>
    <tableColumn id="8050" xr3:uid="{9AB05CDD-1B18-44F3-BB0E-F9F618615B3E}" name="Column8041" dataDxfId="8484"/>
    <tableColumn id="8051" xr3:uid="{60B62871-38D3-4E98-9C83-05E175D32E9C}" name="Column8042" dataDxfId="8483"/>
    <tableColumn id="8052" xr3:uid="{1983D6C2-6B8E-40F2-9CD6-7E5D226ABBAB}" name="Column8043" dataDxfId="8482"/>
    <tableColumn id="8053" xr3:uid="{7F61DB07-D105-4D01-9BA0-4C7F4CBC9DF3}" name="Column8044" dataDxfId="8481"/>
    <tableColumn id="8054" xr3:uid="{58BA614D-241C-467D-BC60-ABE6FBB63C91}" name="Column8045" dataDxfId="8480"/>
    <tableColumn id="8055" xr3:uid="{C6BD4FC9-6A05-4039-A9AE-B19E35F1336A}" name="Column8046" dataDxfId="8479"/>
    <tableColumn id="8056" xr3:uid="{BF981161-640F-4DF2-A017-9CF12603972C}" name="Column8047" dataDxfId="8478"/>
    <tableColumn id="8057" xr3:uid="{E3D68EC2-A895-4396-9335-579C2ABB4DAC}" name="Column8048" dataDxfId="8477"/>
    <tableColumn id="8058" xr3:uid="{CECB191F-014A-4FBF-9972-CDDB8678456F}" name="Column8049" dataDxfId="8476"/>
    <tableColumn id="8059" xr3:uid="{FE3800C2-8BCF-42C1-9DFB-C4A49475E092}" name="Column8050" dataDxfId="8475"/>
    <tableColumn id="8060" xr3:uid="{4D20591D-A42D-479F-BE9A-FB096F2B3FE6}" name="Column8051" dataDxfId="8474"/>
    <tableColumn id="8061" xr3:uid="{252E42DF-47D5-4D40-86B1-00B085844A0A}" name="Column8052" dataDxfId="8473"/>
    <tableColumn id="8062" xr3:uid="{BCEDE571-B793-48A3-A6F4-426AFD33A6B9}" name="Column8053" dataDxfId="8472"/>
    <tableColumn id="8063" xr3:uid="{C4FF7D3F-48A3-4303-B2BE-5D9435347DC4}" name="Column8054" dataDxfId="8471"/>
    <tableColumn id="8064" xr3:uid="{FF89E47F-8C4B-4CFB-82AD-139FFA88368D}" name="Column8055" dataDxfId="8470"/>
    <tableColumn id="8065" xr3:uid="{162D5A7A-C529-4373-89AE-89D33266ACD4}" name="Column8056" dataDxfId="8469"/>
    <tableColumn id="8066" xr3:uid="{69FCE687-B072-4A2C-96C5-6E1239FBD2BA}" name="Column8057" dataDxfId="8468"/>
    <tableColumn id="8067" xr3:uid="{FA33EC67-F534-42E5-92CA-CAAD00672935}" name="Column8058" dataDxfId="8467"/>
    <tableColumn id="8068" xr3:uid="{C6658827-22E1-485D-9359-32BEDE2F8033}" name="Column8059" dataDxfId="8466"/>
    <tableColumn id="8069" xr3:uid="{3BE81D3A-747B-4DBA-B06A-07B5DBBAC77B}" name="Column8060" dataDxfId="8465"/>
    <tableColumn id="8070" xr3:uid="{79D9A576-EF0C-45F1-9EB1-E95B6DF350F3}" name="Column8061" dataDxfId="8464"/>
    <tableColumn id="8071" xr3:uid="{F4614A3A-ABB9-411C-BFD4-BFF81109AFE9}" name="Column8062" dataDxfId="8463"/>
    <tableColumn id="8072" xr3:uid="{26C583CE-7E37-4674-8755-42B21748AB8A}" name="Column8063" dataDxfId="8462"/>
    <tableColumn id="8073" xr3:uid="{BC341342-12F8-40D7-928C-641F4AF33F81}" name="Column8064" dataDxfId="8461"/>
    <tableColumn id="8074" xr3:uid="{B1518681-BAC6-46A2-BF66-5088A8B4C434}" name="Column8065" dataDxfId="8460"/>
    <tableColumn id="8075" xr3:uid="{C93CD0C0-94AC-4FC4-8B7C-FA829DEA0550}" name="Column8066" dataDxfId="8459"/>
    <tableColumn id="8076" xr3:uid="{DFF706F9-669E-4AF0-92CE-5AB9D9B7ACC5}" name="Column8067" dataDxfId="8458"/>
    <tableColumn id="8077" xr3:uid="{9A15250A-C40F-4AAC-B3AB-BB7835FBA670}" name="Column8068" dataDxfId="8457"/>
    <tableColumn id="8078" xr3:uid="{20093FC3-0791-4966-95B0-499A741194CA}" name="Column8069" dataDxfId="8456"/>
    <tableColumn id="8079" xr3:uid="{CCF074B4-3972-4ABC-BA9E-7AF9471DC21E}" name="Column8070" dataDxfId="8455"/>
    <tableColumn id="8080" xr3:uid="{79177DAA-0B90-4292-A2B4-4559B501D3ED}" name="Column8071" dataDxfId="8454"/>
    <tableColumn id="8081" xr3:uid="{1CDC23C6-CB44-46BF-BA18-6F5D5196B3B3}" name="Column8072" dataDxfId="8453"/>
    <tableColumn id="8082" xr3:uid="{5586C8AB-2D5C-4B5E-A024-8BDBF2E6BE66}" name="Column8073" dataDxfId="8452"/>
    <tableColumn id="8083" xr3:uid="{158AD82D-0B4A-465B-A819-EAD952626F8D}" name="Column8074" dataDxfId="8451"/>
    <tableColumn id="8084" xr3:uid="{D404BEBB-FD7B-4739-AFB2-C27A48DD823D}" name="Column8075" dataDxfId="8450"/>
    <tableColumn id="8085" xr3:uid="{EFD37BA3-93CC-4906-8EE2-C6780BC064A9}" name="Column8076" dataDxfId="8449"/>
    <tableColumn id="8086" xr3:uid="{7AB08D90-D5C2-4D0A-BC24-7A8D3BFF7216}" name="Column8077" dataDxfId="8448"/>
    <tableColumn id="8087" xr3:uid="{7F242184-7CE1-473D-814F-F55B02C5D3D3}" name="Column8078" dataDxfId="8447"/>
    <tableColumn id="8088" xr3:uid="{2E57CF3F-9DC0-4B99-9B2C-57FB704D866B}" name="Column8079" dataDxfId="8446"/>
    <tableColumn id="8089" xr3:uid="{F60AB8D5-5139-4F61-976D-FBBE2665D2AE}" name="Column8080" dataDxfId="8445"/>
    <tableColumn id="8090" xr3:uid="{99802F6F-D258-412F-B85D-1039CD1575BD}" name="Column8081" dataDxfId="8444"/>
    <tableColumn id="8091" xr3:uid="{AB0933F7-D386-40E0-8B04-88A625A1B66E}" name="Column8082" dataDxfId="8443"/>
    <tableColumn id="8092" xr3:uid="{A7FE1A43-C0FF-40C5-9A02-A146D9DBDA4D}" name="Column8083" dataDxfId="8442"/>
    <tableColumn id="8093" xr3:uid="{AD0D6807-3E8E-4D51-A9EE-D1608BC310E7}" name="Column8084" dataDxfId="8441"/>
    <tableColumn id="8094" xr3:uid="{551083A5-203C-45E2-A28D-7C5C45FFF79A}" name="Column8085" dataDxfId="8440"/>
    <tableColumn id="8095" xr3:uid="{9A78C218-C448-4D09-A947-D3B87013773B}" name="Column8086" dataDxfId="8439"/>
    <tableColumn id="8096" xr3:uid="{EE676873-7F51-4A0C-94A5-BBDA778FCA38}" name="Column8087" dataDxfId="8438"/>
    <tableColumn id="8097" xr3:uid="{ED6F424B-09F0-4B39-9DC0-9EFE717FEFC1}" name="Column8088" dataDxfId="8437"/>
    <tableColumn id="8098" xr3:uid="{EB2DB1F2-06EB-43E9-B819-0D7E28E101AB}" name="Column8089" dataDxfId="8436"/>
    <tableColumn id="8099" xr3:uid="{94242053-51C8-420E-B0A6-EBF4026E99EF}" name="Column8090" dataDxfId="8435"/>
    <tableColumn id="8100" xr3:uid="{AC99764E-A99E-4DE5-B892-D55EB48E8ADA}" name="Column8091" dataDxfId="8434"/>
    <tableColumn id="8101" xr3:uid="{F6C11147-092B-4271-B499-5100FCEB4516}" name="Column8092" dataDxfId="8433"/>
    <tableColumn id="8102" xr3:uid="{0890D47E-4D87-415B-BCD4-7AEE04F61975}" name="Column8093" dataDxfId="8432"/>
    <tableColumn id="8103" xr3:uid="{948C6398-4212-4BFF-9417-F314381305ED}" name="Column8094" dataDxfId="8431"/>
    <tableColumn id="8104" xr3:uid="{EB14C06D-AF24-4556-9CAC-7501154501C9}" name="Column8095" dataDxfId="8430"/>
    <tableColumn id="8105" xr3:uid="{93C88F22-38A8-4552-B19D-31E1D6922117}" name="Column8096" dataDxfId="8429"/>
    <tableColumn id="8106" xr3:uid="{4EE40F8E-4BE3-424F-988C-9731A4D73798}" name="Column8097" dataDxfId="8428"/>
    <tableColumn id="8107" xr3:uid="{DE2FF9FA-D280-4EE3-A098-81A8C97DBF71}" name="Column8098" dataDxfId="8427"/>
    <tableColumn id="8108" xr3:uid="{699A8E8C-65D3-4944-A0F7-F313DF2B688C}" name="Column8099" dataDxfId="8426"/>
    <tableColumn id="8109" xr3:uid="{958D8D45-1595-45AF-A7EC-535EBE2CBC8C}" name="Column8100" dataDxfId="8425"/>
    <tableColumn id="8110" xr3:uid="{09AC51BA-84F9-49F5-81C2-115F6DEFC2BC}" name="Column8101" dataDxfId="8424"/>
    <tableColumn id="8111" xr3:uid="{57C7A394-864C-481F-B69B-310D4C656EE4}" name="Column8102" dataDxfId="8423"/>
    <tableColumn id="8112" xr3:uid="{79F2E8D1-3E8D-4C5B-A93A-D1261B494BE6}" name="Column8103" dataDxfId="8422"/>
    <tableColumn id="8113" xr3:uid="{69A9A8CE-C42A-4877-885A-68EC855C07E7}" name="Column8104" dataDxfId="8421"/>
    <tableColumn id="8114" xr3:uid="{55FFF7C2-671B-4280-86E6-EA34ACCB0C70}" name="Column8105" dataDxfId="8420"/>
    <tableColumn id="8115" xr3:uid="{4BBA19C7-91DC-4BF6-A6D9-0F2776E41705}" name="Column8106" dataDxfId="8419"/>
    <tableColumn id="8116" xr3:uid="{BFD6292D-57C6-4377-950C-6160CDAF2E56}" name="Column8107" dataDxfId="8418"/>
    <tableColumn id="8117" xr3:uid="{BFBF454C-E12C-47CD-9069-0659572A1A01}" name="Column8108" dataDxfId="8417"/>
    <tableColumn id="8118" xr3:uid="{B0BD16C3-0EEF-496C-B6CD-FC917C67DA66}" name="Column8109" dataDxfId="8416"/>
    <tableColumn id="8119" xr3:uid="{47D1247C-5B4E-44E1-999F-4C4B4DA7CB06}" name="Column8110" dataDxfId="8415"/>
    <tableColumn id="8120" xr3:uid="{BD8AEFE2-988E-42D2-BF6A-C1D1616D4EEC}" name="Column8111" dataDxfId="8414"/>
    <tableColumn id="8121" xr3:uid="{E9BBBA4F-996D-4414-928C-B6CFA065A394}" name="Column8112" dataDxfId="8413"/>
    <tableColumn id="8122" xr3:uid="{B5F41DC6-E428-461D-BD8E-D3CD80D458B9}" name="Column8113" dataDxfId="8412"/>
    <tableColumn id="8123" xr3:uid="{F20BF229-A021-4409-A335-00D5E1C7078B}" name="Column8114" dataDxfId="8411"/>
    <tableColumn id="8124" xr3:uid="{BAF3333C-03A9-495E-8522-E13225B28A6D}" name="Column8115" dataDxfId="8410"/>
    <tableColumn id="8125" xr3:uid="{88212CFE-E267-4CC4-A0FD-2A41D5721ED4}" name="Column8116" dataDxfId="8409"/>
    <tableColumn id="8126" xr3:uid="{5611C6DE-E7F9-40E6-9615-111F641572DC}" name="Column8117" dataDxfId="8408"/>
    <tableColumn id="8127" xr3:uid="{386CB503-6D9A-4C85-80B8-548F8BC11788}" name="Column8118" dataDxfId="8407"/>
    <tableColumn id="8128" xr3:uid="{BF70EFF5-A55B-4A13-84BB-063D6A27ADC2}" name="Column8119" dataDxfId="8406"/>
    <tableColumn id="8129" xr3:uid="{156A6C8D-72F1-40C8-B986-42EECA228E78}" name="Column8120" dataDxfId="8405"/>
    <tableColumn id="8130" xr3:uid="{F77E7F3A-D084-4242-92A6-A0D82BE7C85F}" name="Column8121" dataDxfId="8404"/>
    <tableColumn id="8131" xr3:uid="{44CA08BF-48A6-4A51-9B5D-CA2A3445A278}" name="Column8122" dataDxfId="8403"/>
    <tableColumn id="8132" xr3:uid="{1974863A-82FC-4D19-8F7A-75B81D2ADA64}" name="Column8123" dataDxfId="8402"/>
    <tableColumn id="8133" xr3:uid="{B7141BC4-3F19-49C5-BBE5-BA09B5E9B8D2}" name="Column8124" dataDxfId="8401"/>
    <tableColumn id="8134" xr3:uid="{858FFFDC-97B9-4C2F-BD45-A520DF225056}" name="Column8125" dataDxfId="8400"/>
    <tableColumn id="8135" xr3:uid="{C5A254AA-3D98-479A-97C4-21950781C26E}" name="Column8126" dataDxfId="8399"/>
    <tableColumn id="8136" xr3:uid="{838F3F00-E4B0-470F-99E7-F0FDB28A3FC5}" name="Column8127" dataDxfId="8398"/>
    <tableColumn id="8137" xr3:uid="{DA293911-6818-4681-BAE2-4ED331610A7D}" name="Column8128" dataDxfId="8397"/>
    <tableColumn id="8138" xr3:uid="{6E57AF83-DF7D-48D3-8577-555CC7887D2F}" name="Column8129" dataDxfId="8396"/>
    <tableColumn id="8139" xr3:uid="{12870976-01B1-405A-B460-99CC7694E383}" name="Column8130" dataDxfId="8395"/>
    <tableColumn id="8140" xr3:uid="{05EEEEB3-18C6-486D-B989-D3318CBD8ACA}" name="Column8131" dataDxfId="8394"/>
    <tableColumn id="8141" xr3:uid="{7DB73D66-9BB0-49E6-BD83-2DBD306503C8}" name="Column8132" dataDxfId="8393"/>
    <tableColumn id="8142" xr3:uid="{48FA37A4-627C-4BB4-A437-F766ACAD6818}" name="Column8133" dataDxfId="8392"/>
    <tableColumn id="8143" xr3:uid="{653F1CB2-AC3C-40DF-83A9-946BACFE4D27}" name="Column8134" dataDxfId="8391"/>
    <tableColumn id="8144" xr3:uid="{30865A96-9663-4502-B9E1-6E354BE0D097}" name="Column8135" dataDxfId="8390"/>
    <tableColumn id="8145" xr3:uid="{A6C16EFD-2B49-4BC2-A62A-018B96B224AD}" name="Column8136" dataDxfId="8389"/>
    <tableColumn id="8146" xr3:uid="{10B8FA7C-808B-4519-80A2-14E5AB96521E}" name="Column8137" dataDxfId="8388"/>
    <tableColumn id="8147" xr3:uid="{4D12D4D7-2FFD-49DC-8AA0-1249B0609452}" name="Column8138" dataDxfId="8387"/>
    <tableColumn id="8148" xr3:uid="{48AFF440-F1E8-414C-8A67-E1BC1772DE61}" name="Column8139" dataDxfId="8386"/>
    <tableColumn id="8149" xr3:uid="{C7418A09-0C1E-4987-B078-E5C56016EA23}" name="Column8140" dataDxfId="8385"/>
    <tableColumn id="8150" xr3:uid="{2D2D705C-FA56-4720-989D-EB17BD31FB8D}" name="Column8141" dataDxfId="8384"/>
    <tableColumn id="8151" xr3:uid="{7B1181D3-EBEC-4892-A523-F35C43929FEF}" name="Column8142" dataDxfId="8383"/>
    <tableColumn id="8152" xr3:uid="{874C81A7-547E-4D5E-9481-E9AE6F964810}" name="Column8143" dataDxfId="8382"/>
    <tableColumn id="8153" xr3:uid="{C4B21381-2A59-4E6C-9C5F-0103C82517F6}" name="Column8144" dataDxfId="8381"/>
    <tableColumn id="8154" xr3:uid="{6A1A0160-AE49-4BC2-B811-F1AD93613BBB}" name="Column8145" dataDxfId="8380"/>
    <tableColumn id="8155" xr3:uid="{306D7D1C-5EC1-4D25-A80F-0FFF14EDA5FB}" name="Column8146" dataDxfId="8379"/>
    <tableColumn id="8156" xr3:uid="{99C7EDC4-2247-472B-A8CD-64CBD452D1F4}" name="Column8147" dataDxfId="8378"/>
    <tableColumn id="8157" xr3:uid="{6DC160CC-01A0-4AA7-95BB-09F2301FC193}" name="Column8148" dataDxfId="8377"/>
    <tableColumn id="8158" xr3:uid="{0EA8BC22-279E-4295-99F1-A223B1AA59EB}" name="Column8149" dataDxfId="8376"/>
    <tableColumn id="8159" xr3:uid="{4A16D228-FA58-4D3A-A3C9-B0B85D09A8CF}" name="Column8150" dataDxfId="8375"/>
    <tableColumn id="8160" xr3:uid="{60AEF529-D61F-4D50-A0E5-7DAC7B897679}" name="Column8151" dataDxfId="8374"/>
    <tableColumn id="8161" xr3:uid="{E1B6EF30-55EC-4D5A-A700-0D38F9AABAAB}" name="Column8152" dataDxfId="8373"/>
    <tableColumn id="8162" xr3:uid="{EFFE9810-FF92-4801-96BC-178427A8E6D6}" name="Column8153" dataDxfId="8372"/>
    <tableColumn id="8163" xr3:uid="{98E4EC66-CD28-4004-B42E-798DD66A34EF}" name="Column8154" dataDxfId="8371"/>
    <tableColumn id="8164" xr3:uid="{0589357A-741A-4132-962A-F3A8757ED755}" name="Column8155" dataDxfId="8370"/>
    <tableColumn id="8165" xr3:uid="{4BAEFDF4-6630-4D10-9F9C-1FF19225C35F}" name="Column8156" dataDxfId="8369"/>
    <tableColumn id="8166" xr3:uid="{0ED34B6B-20E3-4FC3-B0AD-2874E9659B42}" name="Column8157" dataDxfId="8368"/>
    <tableColumn id="8167" xr3:uid="{D70297FE-A7CB-40A4-9808-350940D2087A}" name="Column8158" dataDxfId="8367"/>
    <tableColumn id="8168" xr3:uid="{3D20E79D-F728-49D0-ADD0-DF18E0C35626}" name="Column8159" dataDxfId="8366"/>
    <tableColumn id="8169" xr3:uid="{A8154A8F-5738-4DA2-8631-FE58DB98A3FE}" name="Column8160" dataDxfId="8365"/>
    <tableColumn id="8170" xr3:uid="{058030B7-DCAA-4C44-9735-8193EBD2E798}" name="Column8161" dataDxfId="8364"/>
    <tableColumn id="8171" xr3:uid="{EAAC55B1-92E3-4B7F-82A1-ED2582FECB8F}" name="Column8162" dataDxfId="8363"/>
    <tableColumn id="8172" xr3:uid="{225568C1-16AE-4891-BB97-9A05017091EA}" name="Column8163" dataDxfId="8362"/>
    <tableColumn id="8173" xr3:uid="{14F03015-60DE-4FF8-BB03-CD155365B8C1}" name="Column8164" dataDxfId="8361"/>
    <tableColumn id="8174" xr3:uid="{E44EA5DA-8826-426A-8432-6A4BC46B8E76}" name="Column8165" dataDxfId="8360"/>
    <tableColumn id="8175" xr3:uid="{BB30A391-A9BA-4FC3-8B93-FF937E2A4170}" name="Column8166" dataDxfId="8359"/>
    <tableColumn id="8176" xr3:uid="{AF88D022-503C-4F7C-9500-AE8666FD277D}" name="Column8167" dataDxfId="8358"/>
    <tableColumn id="8177" xr3:uid="{57109909-D3E9-4CB2-A948-ABA733120C35}" name="Column8168" dataDxfId="8357"/>
    <tableColumn id="8178" xr3:uid="{6A64D328-650B-4DFC-B5F3-2857D240EBA7}" name="Column8169" dataDxfId="8356"/>
    <tableColumn id="8179" xr3:uid="{9B91F84B-F762-4413-B5AA-B30BF39FA0E8}" name="Column8170" dataDxfId="8355"/>
    <tableColumn id="8180" xr3:uid="{D83C0E11-38A8-4E05-8FD7-BBE22C845C6B}" name="Column8171" dataDxfId="8354"/>
    <tableColumn id="8181" xr3:uid="{9DD451E7-5201-482E-B035-5BEC9980F9E0}" name="Column8172" dataDxfId="8353"/>
    <tableColumn id="8182" xr3:uid="{6EF4DF1A-0716-45CF-B005-AE8D459F03BF}" name="Column8173" dataDxfId="8352"/>
    <tableColumn id="8183" xr3:uid="{711F063B-01C0-4CD1-B89F-862BD2DB02E2}" name="Column8174" dataDxfId="8351"/>
    <tableColumn id="8184" xr3:uid="{8D07CD71-0903-4FBA-A44C-DB097E67B383}" name="Column8175" dataDxfId="8350"/>
    <tableColumn id="8185" xr3:uid="{6546DFA3-5DB1-4C7D-94B0-AF18AC608977}" name="Column8176" dataDxfId="8349"/>
    <tableColumn id="8186" xr3:uid="{D5BFBF32-C0D7-4A5E-9D18-06D3C774B6A5}" name="Column8177" dataDxfId="8348"/>
    <tableColumn id="8187" xr3:uid="{AEE445BD-0F66-4778-89FB-5A24E49E27CD}" name="Column8178" dataDxfId="8347"/>
    <tableColumn id="8188" xr3:uid="{E9AC3AB8-BCFC-46AF-B62F-EBABB265D6B7}" name="Column8179" dataDxfId="8346"/>
    <tableColumn id="8189" xr3:uid="{590ED1AE-0847-4CDE-9264-20069AB32E3B}" name="Column8180" dataDxfId="8345"/>
    <tableColumn id="8190" xr3:uid="{CE8D99B1-2F01-4F6E-B8FE-86CE0DC6B155}" name="Column8181" dataDxfId="8344"/>
    <tableColumn id="8191" xr3:uid="{CCEA1374-4972-4073-A512-18FA0D9C743B}" name="Column8182" dataDxfId="8343"/>
    <tableColumn id="8192" xr3:uid="{A57F7AC3-BEB4-4405-B4E1-CB4F16778CD0}" name="Column8183" dataDxfId="8342"/>
    <tableColumn id="8193" xr3:uid="{8965D08D-4A74-49D9-A5F5-2AD7C3E2007E}" name="Column8184" dataDxfId="8341"/>
    <tableColumn id="8194" xr3:uid="{6D182666-71E9-4CD6-AF1D-7F6FD759D30D}" name="Column8185" dataDxfId="8340"/>
    <tableColumn id="8195" xr3:uid="{8DB60F37-7B16-4E31-BE89-8EBA4AAC8A10}" name="Column8186" dataDxfId="8339"/>
    <tableColumn id="8196" xr3:uid="{3D5FCD1B-80AE-4EFC-8CD8-42D103F5EABD}" name="Column8187" dataDxfId="8338"/>
    <tableColumn id="8197" xr3:uid="{CC72CBC4-A8B7-4B28-812E-8A23A72F7399}" name="Column8188" dataDxfId="8337"/>
    <tableColumn id="8198" xr3:uid="{0CA7FA4F-B6C1-43D6-8E63-BB7C97FBB138}" name="Column8189" dataDxfId="8336"/>
    <tableColumn id="8199" xr3:uid="{B218629C-56AA-44D2-A366-7B44C2393666}" name="Column8190" dataDxfId="8335"/>
    <tableColumn id="8200" xr3:uid="{86922BBE-5C02-4DB8-874B-2975E6539316}" name="Column8191" dataDxfId="8334"/>
    <tableColumn id="8201" xr3:uid="{A09B0955-7E2E-478F-AA51-D3819E81AA70}" name="Column8192" dataDxfId="8333"/>
    <tableColumn id="8202" xr3:uid="{0E134755-F0B0-43A5-BCCF-9BC8490C5E9A}" name="Column8193" dataDxfId="8332"/>
    <tableColumn id="8203" xr3:uid="{551D3836-BAA8-4CA6-B405-55D469022869}" name="Column8194" dataDxfId="8331"/>
    <tableColumn id="8204" xr3:uid="{B0D866C3-3E69-42C9-A071-3BFCE3C9DA6C}" name="Column8195" dataDxfId="8330"/>
    <tableColumn id="8205" xr3:uid="{D7732A30-451E-4A99-9292-4014BFDA28AC}" name="Column8196" dataDxfId="8329"/>
    <tableColumn id="8206" xr3:uid="{EF3C3798-BC73-45C7-913B-3ABED6886056}" name="Column8197" dataDxfId="8328"/>
    <tableColumn id="8207" xr3:uid="{3A2609BE-4667-49B2-AAB2-A5B2106ABEF5}" name="Column8198" dataDxfId="8327"/>
    <tableColumn id="8208" xr3:uid="{82AE21E3-6500-4E1E-889F-681116F8B3A7}" name="Column8199" dataDxfId="8326"/>
    <tableColumn id="8209" xr3:uid="{BFA9076B-0334-4846-A48D-589654EEE50A}" name="Column8200" dataDxfId="8325"/>
    <tableColumn id="8210" xr3:uid="{33502E1E-EF57-42AF-8F40-43D8722DFE8B}" name="Column8201" dataDxfId="8324"/>
    <tableColumn id="8211" xr3:uid="{50335D6A-EDA4-4C60-91D1-4AE1AFEF18EB}" name="Column8202" dataDxfId="8323"/>
    <tableColumn id="8212" xr3:uid="{9233F6B4-425D-466B-87B2-5F627C527E2D}" name="Column8203" dataDxfId="8322"/>
    <tableColumn id="8213" xr3:uid="{284DD0CE-3B30-49F4-8DD1-EF08DA9BF56B}" name="Column8204" dataDxfId="8321"/>
    <tableColumn id="8214" xr3:uid="{04006F02-CE52-4FDD-8A3A-E189B41D3DD3}" name="Column8205" dataDxfId="8320"/>
    <tableColumn id="8215" xr3:uid="{3D7E4946-4181-464E-99AD-7834FADB3107}" name="Column8206" dataDxfId="8319"/>
    <tableColumn id="8216" xr3:uid="{B78554F8-A05D-41CC-B928-3B3A03310D9E}" name="Column8207" dataDxfId="8318"/>
    <tableColumn id="8217" xr3:uid="{F96BAC28-A75A-4E62-9FB7-530928B26E07}" name="Column8208" dataDxfId="8317"/>
    <tableColumn id="8218" xr3:uid="{849DCF13-4003-497F-9909-B4860788EF39}" name="Column8209" dataDxfId="8316"/>
    <tableColumn id="8219" xr3:uid="{64DC1138-993A-484B-84E2-C45A2FA5BB96}" name="Column8210" dataDxfId="8315"/>
    <tableColumn id="8220" xr3:uid="{640E60F6-029C-4CEA-B612-D2165A0F887C}" name="Column8211" dataDxfId="8314"/>
    <tableColumn id="8221" xr3:uid="{40671FBB-F1A1-48D6-B5BA-A449EFAED13D}" name="Column8212" dataDxfId="8313"/>
    <tableColumn id="8222" xr3:uid="{00126FC7-46D7-4934-A5EA-16E1960E8D5F}" name="Column8213" dataDxfId="8312"/>
    <tableColumn id="8223" xr3:uid="{3844F4ED-84D7-4F81-92E0-C721C09C80A2}" name="Column8214" dataDxfId="8311"/>
    <tableColumn id="8224" xr3:uid="{5E1D24AE-CC16-48D3-ADF8-493A76D5136B}" name="Column8215" dataDxfId="8310"/>
    <tableColumn id="8225" xr3:uid="{163C9454-E268-4F19-98D6-4B448E8AFDF3}" name="Column8216" dataDxfId="8309"/>
    <tableColumn id="8226" xr3:uid="{A5636826-A319-476F-BF53-7191E1C61D53}" name="Column8217" dataDxfId="8308"/>
    <tableColumn id="8227" xr3:uid="{7251B4C3-FA2D-43CA-AAA0-DEF3E0E44C0E}" name="Column8218" dataDxfId="8307"/>
    <tableColumn id="8228" xr3:uid="{24E1705D-C808-4B7B-891C-CEE4887B7BC2}" name="Column8219" dataDxfId="8306"/>
    <tableColumn id="8229" xr3:uid="{4F41E53C-6FF7-4F9B-B75A-605B63A924F4}" name="Column8220" dataDxfId="8305"/>
    <tableColumn id="8230" xr3:uid="{BC58D96F-AA7D-4B13-8770-DC7BED3266C5}" name="Column8221" dataDxfId="8304"/>
    <tableColumn id="8231" xr3:uid="{06CC96E0-32CC-4E96-A262-DA46EA5B7DB1}" name="Column8222" dataDxfId="8303"/>
    <tableColumn id="8232" xr3:uid="{FA0120D9-9873-42F9-8C8C-BBB3A64E5FB6}" name="Column8223" dataDxfId="8302"/>
    <tableColumn id="8233" xr3:uid="{981C442F-04CC-494D-AF90-D3D107ED4FCC}" name="Column8224" dataDxfId="8301"/>
    <tableColumn id="8234" xr3:uid="{FD2663E6-774F-4883-B06C-2063119D0B86}" name="Column8225" dataDxfId="8300"/>
    <tableColumn id="8235" xr3:uid="{69C65549-B30A-4AB9-A1BD-BC2CF337321D}" name="Column8226" dataDxfId="8299"/>
    <tableColumn id="8236" xr3:uid="{E879E12F-3514-42D2-B207-C43479271048}" name="Column8227" dataDxfId="8298"/>
    <tableColumn id="8237" xr3:uid="{56D3128E-2D80-45A8-AE7C-A86DAB0AD239}" name="Column8228" dataDxfId="8297"/>
    <tableColumn id="8238" xr3:uid="{5319C18A-EA71-407B-A275-99E72D4334EC}" name="Column8229" dataDxfId="8296"/>
    <tableColumn id="8239" xr3:uid="{AF332CF2-E14E-48CB-911A-57DFD5533924}" name="Column8230" dataDxfId="8295"/>
    <tableColumn id="8240" xr3:uid="{ACDB14EF-3B2A-4286-9C4A-F99FAB578969}" name="Column8231" dataDxfId="8294"/>
    <tableColumn id="8241" xr3:uid="{FAFC623D-9AD6-4ACF-B58C-15278661AEFA}" name="Column8232" dataDxfId="8293"/>
    <tableColumn id="8242" xr3:uid="{F334F8C5-B8AF-4689-9FE2-6F6C1BECBBC9}" name="Column8233" dataDxfId="8292"/>
    <tableColumn id="8243" xr3:uid="{866C6C7F-A1B9-482D-8564-4A78E3A1F1C1}" name="Column8234" dataDxfId="8291"/>
    <tableColumn id="8244" xr3:uid="{7B1D0E32-095B-42D3-B384-F8096C824450}" name="Column8235" dataDxfId="8290"/>
    <tableColumn id="8245" xr3:uid="{8DD336D9-8958-482E-BA46-815BA91B4D4A}" name="Column8236" dataDxfId="8289"/>
    <tableColumn id="8246" xr3:uid="{9D6CE71D-98BB-4DDE-B53A-95B9009CA38A}" name="Column8237" dataDxfId="8288"/>
    <tableColumn id="8247" xr3:uid="{B5A9995D-7730-4BA7-BCD9-F9CED11A2EA1}" name="Column8238" dataDxfId="8287"/>
    <tableColumn id="8248" xr3:uid="{13A32470-FD48-42E9-A0D5-233C0E776D07}" name="Column8239" dataDxfId="8286"/>
    <tableColumn id="8249" xr3:uid="{3491800D-2BCB-4FE9-8D65-29E92E3BEF8B}" name="Column8240" dataDxfId="8285"/>
    <tableColumn id="8250" xr3:uid="{E054A793-59C4-4C7F-8F87-644BECB1BBA1}" name="Column8241" dataDxfId="8284"/>
    <tableColumn id="8251" xr3:uid="{A2BE61AE-33BC-46F9-A405-90E4EA07DBF8}" name="Column8242" dataDxfId="8283"/>
    <tableColumn id="8252" xr3:uid="{27E224ED-036E-4BAC-99DE-E6E57528FFF3}" name="Column8243" dataDxfId="8282"/>
    <tableColumn id="8253" xr3:uid="{DD292159-B588-43BA-A1EF-B5055D37E5A9}" name="Column8244" dataDxfId="8281"/>
    <tableColumn id="8254" xr3:uid="{B4EA2908-2DEA-4692-BBFE-87936F056FFB}" name="Column8245" dataDxfId="8280"/>
    <tableColumn id="8255" xr3:uid="{8CB17F42-F205-4B70-B094-3E4AF08A863D}" name="Column8246" dataDxfId="8279"/>
    <tableColumn id="8256" xr3:uid="{B2281ED7-1638-4265-A90D-F0C98365EE03}" name="Column8247" dataDxfId="8278"/>
    <tableColumn id="8257" xr3:uid="{C7D1C436-1ED5-4578-BE0D-364850E327FE}" name="Column8248" dataDxfId="8277"/>
    <tableColumn id="8258" xr3:uid="{5F7A1697-B6F3-460B-B2DB-78A7391D8D57}" name="Column8249" dataDxfId="8276"/>
    <tableColumn id="8259" xr3:uid="{8CCDCBEB-3021-48F2-8DA1-18347D1AD8D6}" name="Column8250" dataDxfId="8275"/>
    <tableColumn id="8260" xr3:uid="{EC60F63F-B95D-4AE1-9EDF-10CB1AC0A7E2}" name="Column8251" dataDxfId="8274"/>
    <tableColumn id="8261" xr3:uid="{6B814638-F907-42AB-9CF6-7D010A0DB2A8}" name="Column8252" dataDxfId="8273"/>
    <tableColumn id="8262" xr3:uid="{62EC24A4-1F07-41FA-B2FA-423CA3216312}" name="Column8253" dataDxfId="8272"/>
    <tableColumn id="8263" xr3:uid="{3EF1DB9F-2CBC-4CC7-96E8-E0276C51CA83}" name="Column8254" dataDxfId="8271"/>
    <tableColumn id="8264" xr3:uid="{3FB1DD0E-90F9-4860-A27D-4BA2751BE0FB}" name="Column8255" dataDxfId="8270"/>
    <tableColumn id="8265" xr3:uid="{A7BDAAA4-7391-43E0-923A-3DCA9414E7F7}" name="Column8256" dataDxfId="8269"/>
    <tableColumn id="8266" xr3:uid="{BDF97B53-A731-4B1C-98F3-DDBD40BD47B4}" name="Column8257" dataDxfId="8268"/>
    <tableColumn id="8267" xr3:uid="{43647230-BCF6-4F68-B6B1-D816AE49BE8A}" name="Column8258" dataDxfId="8267"/>
    <tableColumn id="8268" xr3:uid="{AE9D4898-4B03-46EF-A243-76A32D5B7BA6}" name="Column8259" dataDxfId="8266"/>
    <tableColumn id="8269" xr3:uid="{DA02E78B-9236-4431-A876-AFCC1EBB614F}" name="Column8260" dataDxfId="8265"/>
    <tableColumn id="8270" xr3:uid="{3629BA0E-D8CD-4B62-BE44-82AD1D2445EB}" name="Column8261" dataDxfId="8264"/>
    <tableColumn id="8271" xr3:uid="{5180D631-44D7-4E4F-87D2-1CEC9A402F71}" name="Column8262" dataDxfId="8263"/>
    <tableColumn id="8272" xr3:uid="{57D11B78-A548-42A7-BE2C-6B4B1E0D4B7C}" name="Column8263" dataDxfId="8262"/>
    <tableColumn id="8273" xr3:uid="{7D1E4EE5-675E-4B6E-9317-4E577FC1AD2B}" name="Column8264" dataDxfId="8261"/>
    <tableColumn id="8274" xr3:uid="{6F1043B4-7904-4403-82F4-DE94E3D1900A}" name="Column8265" dataDxfId="8260"/>
    <tableColumn id="8275" xr3:uid="{615C61F8-5917-48B2-99FD-4A38D9B6C4A3}" name="Column8266" dataDxfId="8259"/>
    <tableColumn id="8276" xr3:uid="{892BD0D9-EDDE-4608-AC00-D74945E439A5}" name="Column8267" dataDxfId="8258"/>
    <tableColumn id="8277" xr3:uid="{845CC58F-EDB5-41BC-BF1B-C51BF9D38A54}" name="Column8268" dataDxfId="8257"/>
    <tableColumn id="8278" xr3:uid="{22F2941F-4FE9-46A3-89CB-61AC6DB2E83B}" name="Column8269" dataDxfId="8256"/>
    <tableColumn id="8279" xr3:uid="{E3B79AD3-91EA-479D-9C4E-81C02EDB61BA}" name="Column8270" dataDxfId="8255"/>
    <tableColumn id="8280" xr3:uid="{92DB6317-0342-4DE7-845F-760B79C60E89}" name="Column8271" dataDxfId="8254"/>
    <tableColumn id="8281" xr3:uid="{10F9D6A5-4932-4DBC-8760-19D8CEE17ED5}" name="Column8272" dataDxfId="8253"/>
    <tableColumn id="8282" xr3:uid="{74B1CBA3-F7F8-43BA-A122-C8C7791FAFE6}" name="Column8273" dataDxfId="8252"/>
    <tableColumn id="8283" xr3:uid="{B149C2C0-8EFB-4122-ACAC-6B46C9815F12}" name="Column8274" dataDxfId="8251"/>
    <tableColumn id="8284" xr3:uid="{F0B96B36-1A25-45B1-9101-784989399B1F}" name="Column8275" dataDxfId="8250"/>
    <tableColumn id="8285" xr3:uid="{AB660F37-35C1-47A6-AA2E-502935BA11D7}" name="Column8276" dataDxfId="8249"/>
    <tableColumn id="8286" xr3:uid="{94826093-0E30-4911-AF97-F9C72D706B8D}" name="Column8277" dataDxfId="8248"/>
    <tableColumn id="8287" xr3:uid="{342E32F9-2049-49BA-8A9F-C5C95E534445}" name="Column8278" dataDxfId="8247"/>
    <tableColumn id="8288" xr3:uid="{47DEE002-15F4-4F53-8FFF-F673513F90E0}" name="Column8279" dataDxfId="8246"/>
    <tableColumn id="8289" xr3:uid="{B7344BEC-F3FA-4844-831F-E8BCF6D9205B}" name="Column8280" dataDxfId="8245"/>
    <tableColumn id="8290" xr3:uid="{521C63D7-7556-4C01-B512-1AEAE4F8FC95}" name="Column8281" dataDxfId="8244"/>
    <tableColumn id="8291" xr3:uid="{A58A683F-0DF0-4D2E-91AE-385DBA80A1C0}" name="Column8282" dataDxfId="8243"/>
    <tableColumn id="8292" xr3:uid="{137C186F-8EF7-4714-8C44-81D28D9D3AC9}" name="Column8283" dataDxfId="8242"/>
    <tableColumn id="8293" xr3:uid="{3CBA4B6C-BFA6-4A4F-98FE-4986DA10DAC2}" name="Column8284" dataDxfId="8241"/>
    <tableColumn id="8294" xr3:uid="{B2531BF0-0016-4B4D-A1A4-6B7454EA8AD3}" name="Column8285" dataDxfId="8240"/>
    <tableColumn id="8295" xr3:uid="{ADB58DE1-959B-4A36-B1DD-052A85D0A61B}" name="Column8286" dataDxfId="8239"/>
    <tableColumn id="8296" xr3:uid="{D1830D98-9268-490A-930E-258F5ABD1981}" name="Column8287" dataDxfId="8238"/>
    <tableColumn id="8297" xr3:uid="{B34761A3-0A52-4F47-8905-3EC530826C2C}" name="Column8288" dataDxfId="8237"/>
    <tableColumn id="8298" xr3:uid="{76A82462-A24E-44AA-92D8-64BDDB06484B}" name="Column8289" dataDxfId="8236"/>
    <tableColumn id="8299" xr3:uid="{8848A0EC-4256-4234-8732-D2984D335880}" name="Column8290" dataDxfId="8235"/>
    <tableColumn id="8300" xr3:uid="{B20278D0-6B17-4DA8-994F-034CD409CBE1}" name="Column8291" dataDxfId="8234"/>
    <tableColumn id="8301" xr3:uid="{B9B4DA1B-39F4-4F6D-B584-16E78944669E}" name="Column8292" dataDxfId="8233"/>
    <tableColumn id="8302" xr3:uid="{3F4043B7-3B5C-4DE3-86C6-5DF3A340FA61}" name="Column8293" dataDxfId="8232"/>
    <tableColumn id="8303" xr3:uid="{6A218A22-BC91-41F7-B078-EB540559082B}" name="Column8294" dataDxfId="8231"/>
    <tableColumn id="8304" xr3:uid="{B19B7379-270B-471A-A37D-6B1A98D2D8D6}" name="Column8295" dataDxfId="8230"/>
    <tableColumn id="8305" xr3:uid="{C6569BF6-3BEA-4233-93FA-EB0CB616367C}" name="Column8296" dataDxfId="8229"/>
    <tableColumn id="8306" xr3:uid="{EC42F978-AA7A-4B87-81BE-FC5059C39333}" name="Column8297" dataDxfId="8228"/>
    <tableColumn id="8307" xr3:uid="{3C61CA5D-AAEA-45E2-99D6-0B5C3A51A924}" name="Column8298" dataDxfId="8227"/>
    <tableColumn id="8308" xr3:uid="{C7DC0F0D-A93D-475F-AD46-0A9D052CE14D}" name="Column8299" dataDxfId="8226"/>
    <tableColumn id="8309" xr3:uid="{340FC300-80A6-487A-AE2A-C295FE5CCAE4}" name="Column8300" dataDxfId="8225"/>
    <tableColumn id="8310" xr3:uid="{BAFE4B59-ED09-4A1F-9FB1-DF91683476AC}" name="Column8301" dataDxfId="8224"/>
    <tableColumn id="8311" xr3:uid="{58F9DEB8-9D50-4649-98BC-AE17FBCA46F5}" name="Column8302" dataDxfId="8223"/>
    <tableColumn id="8312" xr3:uid="{9CCF30C5-97B5-49E3-9F66-D768DA289DB4}" name="Column8303" dataDxfId="8222"/>
    <tableColumn id="8313" xr3:uid="{0EA23A0C-C48C-4A08-AF05-DFB8EB4B117F}" name="Column8304" dataDxfId="8221"/>
    <tableColumn id="8314" xr3:uid="{EF941208-343B-4F3A-ADE3-4A959EDE6886}" name="Column8305" dataDxfId="8220"/>
    <tableColumn id="8315" xr3:uid="{7CD37647-EBDB-429D-9F8B-23A55F4C8898}" name="Column8306" dataDxfId="8219"/>
    <tableColumn id="8316" xr3:uid="{573CFA5E-146F-4996-941D-56C2D81A0185}" name="Column8307" dataDxfId="8218"/>
    <tableColumn id="8317" xr3:uid="{4BCF9B61-90C5-47A8-A2F0-D0D6A34BA0BE}" name="Column8308" dataDxfId="8217"/>
    <tableColumn id="8318" xr3:uid="{F74E86A3-CB44-4665-A72B-529F4C18E5D2}" name="Column8309" dataDxfId="8216"/>
    <tableColumn id="8319" xr3:uid="{B0C1A6D7-6B7E-4EC9-96B9-91B042E36955}" name="Column8310" dataDxfId="8215"/>
    <tableColumn id="8320" xr3:uid="{D4339DAE-88FA-4173-9B9C-FB3C86C3A0C9}" name="Column8311" dataDxfId="8214"/>
    <tableColumn id="8321" xr3:uid="{536BECC5-3816-4483-931D-6EFF28A1CC8E}" name="Column8312" dataDxfId="8213"/>
    <tableColumn id="8322" xr3:uid="{ECA9C83A-C15C-4CB7-BE05-EF657BEB3D0E}" name="Column8313" dataDxfId="8212"/>
    <tableColumn id="8323" xr3:uid="{EF85046C-5F3C-42FA-BE8C-F4F0D22E500D}" name="Column8314" dataDxfId="8211"/>
    <tableColumn id="8324" xr3:uid="{2988CE0B-B6B9-4473-8183-3A93947E6E10}" name="Column8315" dataDxfId="8210"/>
    <tableColumn id="8325" xr3:uid="{1B0CCBC4-8210-4955-963F-D5B10FEB02EB}" name="Column8316" dataDxfId="8209"/>
    <tableColumn id="8326" xr3:uid="{8D3FAA36-3BF6-48F7-95D2-F849D8755FEA}" name="Column8317" dataDxfId="8208"/>
    <tableColumn id="8327" xr3:uid="{E85796AE-AA19-4C50-87EB-998B14F0A761}" name="Column8318" dataDxfId="8207"/>
    <tableColumn id="8328" xr3:uid="{7A4544E3-0C6A-4D40-8EEE-8DF8913AB7DA}" name="Column8319" dataDxfId="8206"/>
    <tableColumn id="8329" xr3:uid="{EA478485-2296-48CF-8857-9C859404FE3D}" name="Column8320" dataDxfId="8205"/>
    <tableColumn id="8330" xr3:uid="{CE72CCD9-51FA-4CB9-92CD-6A73EA946327}" name="Column8321" dataDxfId="8204"/>
    <tableColumn id="8331" xr3:uid="{A36F093B-1508-4C52-99C2-58BD87BF7B76}" name="Column8322" dataDxfId="8203"/>
    <tableColumn id="8332" xr3:uid="{8BFA7CEA-E5AA-44B5-B264-142B68847D97}" name="Column8323" dataDxfId="8202"/>
    <tableColumn id="8333" xr3:uid="{1A0CBD8F-BE23-4381-AC4D-630A63EE70E4}" name="Column8324" dataDxfId="8201"/>
    <tableColumn id="8334" xr3:uid="{EEDFE273-528E-4560-B19C-70FC75DB63CC}" name="Column8325" dataDxfId="8200"/>
    <tableColumn id="8335" xr3:uid="{822AD5B7-048D-4133-A3F7-43FE1B3302B0}" name="Column8326" dataDxfId="8199"/>
    <tableColumn id="8336" xr3:uid="{35033124-F9D4-46D1-8016-4B0BFEEE7E10}" name="Column8327" dataDxfId="8198"/>
    <tableColumn id="8337" xr3:uid="{DF2788DD-E831-4C1B-A651-5FA73D1A205B}" name="Column8328" dataDxfId="8197"/>
    <tableColumn id="8338" xr3:uid="{0F5988DB-5585-417D-A7C0-7C5B42BCD1F7}" name="Column8329" dataDxfId="8196"/>
    <tableColumn id="8339" xr3:uid="{E7F4CA78-ED01-4D54-BCD2-F4A65A25133B}" name="Column8330" dataDxfId="8195"/>
    <tableColumn id="8340" xr3:uid="{4FD6CCD1-7BD5-49DA-9CCD-2CF0574FC62F}" name="Column8331" dataDxfId="8194"/>
    <tableColumn id="8341" xr3:uid="{84F4F647-390D-46BF-8F11-264F49C1A32C}" name="Column8332" dataDxfId="8193"/>
    <tableColumn id="8342" xr3:uid="{E8C91AFF-4688-4921-BFD0-D22413ABA7AE}" name="Column8333" dataDxfId="8192"/>
    <tableColumn id="8343" xr3:uid="{FC8A9C63-C423-4CB5-A517-8210533325ED}" name="Column8334" dataDxfId="8191"/>
    <tableColumn id="8344" xr3:uid="{5AD9D844-F110-4193-80A5-DE13CC84C1D9}" name="Column8335" dataDxfId="8190"/>
    <tableColumn id="8345" xr3:uid="{83651E46-7F51-4CF6-8ECE-449915A6B75E}" name="Column8336" dataDxfId="8189"/>
    <tableColumn id="8346" xr3:uid="{B9013EFB-03CD-4682-877A-98EA6001919A}" name="Column8337" dataDxfId="8188"/>
    <tableColumn id="8347" xr3:uid="{C7DD0B31-21C2-46D0-A31D-248418CF645C}" name="Column8338" dataDxfId="8187"/>
    <tableColumn id="8348" xr3:uid="{8CD6B4F0-EA79-44D1-AE5A-738E07FA8EF6}" name="Column8339" dataDxfId="8186"/>
    <tableColumn id="8349" xr3:uid="{57FE8493-4DDD-403F-BBB9-C89EEDD783B8}" name="Column8340" dataDxfId="8185"/>
    <tableColumn id="8350" xr3:uid="{B2F23491-54F2-4960-92E9-1C6BEEF035EC}" name="Column8341" dataDxfId="8184"/>
    <tableColumn id="8351" xr3:uid="{0405EEF6-6A17-4541-B923-A96AA6F627F9}" name="Column8342" dataDxfId="8183"/>
    <tableColumn id="8352" xr3:uid="{23D19389-5962-4FA2-9F0A-B2CA9B1B57FE}" name="Column8343" dataDxfId="8182"/>
    <tableColumn id="8353" xr3:uid="{FBA3CE64-8C90-41CB-B3E6-17DB13851328}" name="Column8344" dataDxfId="8181"/>
    <tableColumn id="8354" xr3:uid="{7950ACD9-38A3-474F-BC17-39BFD4743CBB}" name="Column8345" dataDxfId="8180"/>
    <tableColumn id="8355" xr3:uid="{0C474F1B-EA52-4A8A-A3F4-26075EDE3328}" name="Column8346" dataDxfId="8179"/>
    <tableColumn id="8356" xr3:uid="{1A4B3144-0AFF-4F6B-ACF4-44D30FB8DCE3}" name="Column8347" dataDxfId="8178"/>
    <tableColumn id="8357" xr3:uid="{2C507969-9188-4164-A081-A43C58442B63}" name="Column8348" dataDxfId="8177"/>
    <tableColumn id="8358" xr3:uid="{37DC5EE1-E4B2-4883-B6D5-DD026C6EF34C}" name="Column8349" dataDxfId="8176"/>
    <tableColumn id="8359" xr3:uid="{9D9F4253-5C1C-4FBB-91CF-6B7BEC142B95}" name="Column8350" dataDxfId="8175"/>
    <tableColumn id="8360" xr3:uid="{A622F827-EB0E-4889-B94A-F5F418406B62}" name="Column8351" dataDxfId="8174"/>
    <tableColumn id="8361" xr3:uid="{5B4BA519-0A3C-456C-A89E-717065F41F86}" name="Column8352" dataDxfId="8173"/>
    <tableColumn id="8362" xr3:uid="{49AA19D8-0B9D-41AE-98F4-267A140F2524}" name="Column8353" dataDxfId="8172"/>
    <tableColumn id="8363" xr3:uid="{C57E062B-127E-4D16-9C73-F674D007027B}" name="Column8354" dataDxfId="8171"/>
    <tableColumn id="8364" xr3:uid="{9B95057C-7481-466A-8196-6F6426AD0563}" name="Column8355" dataDxfId="8170"/>
    <tableColumn id="8365" xr3:uid="{8479341E-70C6-43F1-BD22-E3859B306EA4}" name="Column8356" dataDxfId="8169"/>
    <tableColumn id="8366" xr3:uid="{6AF46C6E-702C-4224-9509-817583C491F0}" name="Column8357" dataDxfId="8168"/>
    <tableColumn id="8367" xr3:uid="{860F489F-0893-4670-A1DB-F30C585E0673}" name="Column8358" dataDxfId="8167"/>
    <tableColumn id="8368" xr3:uid="{EFAD5C6D-8AB2-4E6D-8E3C-F563FA48E61C}" name="Column8359" dataDxfId="8166"/>
    <tableColumn id="8369" xr3:uid="{0C243ED9-340C-4E7A-A592-C0345758147C}" name="Column8360" dataDxfId="8165"/>
    <tableColumn id="8370" xr3:uid="{B5EB8166-6826-4AC9-B90E-21181A3E68FC}" name="Column8361" dataDxfId="8164"/>
    <tableColumn id="8371" xr3:uid="{B3147B23-9819-4ABA-8AEF-B7C2293BF005}" name="Column8362" dataDxfId="8163"/>
    <tableColumn id="8372" xr3:uid="{D431C14C-48FD-43E2-AAAD-BF8F37ABB6B2}" name="Column8363" dataDxfId="8162"/>
    <tableColumn id="8373" xr3:uid="{BAE3E14B-DC34-4107-A808-5D44D7B8A66D}" name="Column8364" dataDxfId="8161"/>
    <tableColumn id="8374" xr3:uid="{C57B75EC-1AF2-4B37-8F98-D86AC7F36482}" name="Column8365" dataDxfId="8160"/>
    <tableColumn id="8375" xr3:uid="{442FF356-261A-4D25-BC66-055B22C237BB}" name="Column8366" dataDxfId="8159"/>
    <tableColumn id="8376" xr3:uid="{3AE44094-4DF0-46FC-86E2-0C1F00447CD7}" name="Column8367" dataDxfId="8158"/>
    <tableColumn id="8377" xr3:uid="{72C27CB9-77C9-4DB7-8EA6-AE0EF314C6A6}" name="Column8368" dataDxfId="8157"/>
    <tableColumn id="8378" xr3:uid="{E2244E93-CB60-4E9B-8741-F9EB199832E1}" name="Column8369" dataDxfId="8156"/>
    <tableColumn id="8379" xr3:uid="{17F165B5-853A-493C-8B60-E7E4F27F398A}" name="Column8370" dataDxfId="8155"/>
    <tableColumn id="8380" xr3:uid="{09CDDEA3-D7FF-4EB4-8A74-2F6A3AF66338}" name="Column8371" dataDxfId="8154"/>
    <tableColumn id="8381" xr3:uid="{05973850-26E3-4920-A0A0-5B07823F8B4A}" name="Column8372" dataDxfId="8153"/>
    <tableColumn id="8382" xr3:uid="{614C805B-043C-458D-B9FF-EDF0A1A6C622}" name="Column8373" dataDxfId="8152"/>
    <tableColumn id="8383" xr3:uid="{5962BC85-54B1-4AE0-9C50-9CB86286A423}" name="Column8374" dataDxfId="8151"/>
    <tableColumn id="8384" xr3:uid="{5178B8F4-E515-42B1-B681-48AF84F517BE}" name="Column8375" dataDxfId="8150"/>
    <tableColumn id="8385" xr3:uid="{57981B99-0350-4D27-98D6-DB9300A628F3}" name="Column8376" dataDxfId="8149"/>
    <tableColumn id="8386" xr3:uid="{3E88F9C6-B97F-40D6-A0DA-5103C1263799}" name="Column8377" dataDxfId="8148"/>
    <tableColumn id="8387" xr3:uid="{756DF439-F522-490B-A3E1-6EB65B88A0DE}" name="Column8378" dataDxfId="8147"/>
    <tableColumn id="8388" xr3:uid="{02B01ECA-433D-459B-9420-B10090D16AA7}" name="Column8379" dataDxfId="8146"/>
    <tableColumn id="8389" xr3:uid="{573378EF-A368-4224-9469-080C02A20F8F}" name="Column8380" dataDxfId="8145"/>
    <tableColumn id="8390" xr3:uid="{36D42CD0-3147-483B-B906-70ED0F834A4A}" name="Column8381" dataDxfId="8144"/>
    <tableColumn id="8391" xr3:uid="{23A73133-2F67-4D9A-BF34-F83620E0C27F}" name="Column8382" dataDxfId="8143"/>
    <tableColumn id="8392" xr3:uid="{395B03E7-A100-44D2-BA53-4F9D180EF4A3}" name="Column8383" dataDxfId="8142"/>
    <tableColumn id="8393" xr3:uid="{812B3923-A557-4DF7-B087-4965F7677618}" name="Column8384" dataDxfId="8141"/>
    <tableColumn id="8394" xr3:uid="{8638F74F-0BD3-4949-BD60-E7FE71CA206E}" name="Column8385" dataDxfId="8140"/>
    <tableColumn id="8395" xr3:uid="{A8981302-1B0E-44B2-A660-F352C92D8D48}" name="Column8386" dataDxfId="8139"/>
    <tableColumn id="8396" xr3:uid="{390D3C0B-8137-4E87-BDFA-3DB08B767C4C}" name="Column8387" dataDxfId="8138"/>
    <tableColumn id="8397" xr3:uid="{2B88DE85-410D-4CFF-96A4-14079E688937}" name="Column8388" dataDxfId="8137"/>
    <tableColumn id="8398" xr3:uid="{5F8A69C9-2C14-4CB9-9A6B-A20794D71E82}" name="Column8389" dataDxfId="8136"/>
    <tableColumn id="8399" xr3:uid="{2FF24B2B-AF2F-484C-AC14-02C45628261E}" name="Column8390" dataDxfId="8135"/>
    <tableColumn id="8400" xr3:uid="{EF88C160-1698-4F71-8051-9C186F0D23E1}" name="Column8391" dataDxfId="8134"/>
    <tableColumn id="8401" xr3:uid="{DA68CCFC-CE19-42CD-BAFD-1ACD74938CE4}" name="Column8392" dataDxfId="8133"/>
    <tableColumn id="8402" xr3:uid="{0BC18E16-0E18-4A63-B63C-99E17D2CCABD}" name="Column8393" dataDxfId="8132"/>
    <tableColumn id="8403" xr3:uid="{2577B4D0-E8DC-4454-9FDE-13F73AED200A}" name="Column8394" dataDxfId="8131"/>
    <tableColumn id="8404" xr3:uid="{68B6D661-0EE1-49DB-AC89-14586503C847}" name="Column8395" dataDxfId="8130"/>
    <tableColumn id="8405" xr3:uid="{4A94E620-A7F2-41D0-ADF3-44B8A5A9262C}" name="Column8396" dataDxfId="8129"/>
    <tableColumn id="8406" xr3:uid="{F3551039-0F3F-4B44-9702-7E5751902B58}" name="Column8397" dataDxfId="8128"/>
    <tableColumn id="8407" xr3:uid="{3F1608A9-00A4-4D6F-9ACB-220A3107D9B5}" name="Column8398" dataDxfId="8127"/>
    <tableColumn id="8408" xr3:uid="{FC176AFD-A16A-4415-BF8C-10580CA7BE43}" name="Column8399" dataDxfId="8126"/>
    <tableColumn id="8409" xr3:uid="{3208568F-5618-492B-A393-7D5F8BCEB0ED}" name="Column8400" dataDxfId="8125"/>
    <tableColumn id="8410" xr3:uid="{6FBE0C30-4E47-42E8-A2DC-B76DFA3B083D}" name="Column8401" dataDxfId="8124"/>
    <tableColumn id="8411" xr3:uid="{10394C10-0405-43CA-9FBC-824DF4428F4E}" name="Column8402" dataDxfId="8123"/>
    <tableColumn id="8412" xr3:uid="{EF01AD03-C33A-4A43-8F07-F6C438E37969}" name="Column8403" dataDxfId="8122"/>
    <tableColumn id="8413" xr3:uid="{47F99DB8-A964-4C60-8521-16B7212FF576}" name="Column8404" dataDxfId="8121"/>
    <tableColumn id="8414" xr3:uid="{4F162039-7275-446F-9A04-3DECA3980EEF}" name="Column8405" dataDxfId="8120"/>
    <tableColumn id="8415" xr3:uid="{CEDBCE52-DBC2-452F-BC6D-E588D1592057}" name="Column8406" dataDxfId="8119"/>
    <tableColumn id="8416" xr3:uid="{409F804D-C201-4B9D-A105-4DBAEB292CAD}" name="Column8407" dataDxfId="8118"/>
    <tableColumn id="8417" xr3:uid="{4786F6CF-A67D-48CA-B3D3-C05B8A57C5F1}" name="Column8408" dataDxfId="8117"/>
    <tableColumn id="8418" xr3:uid="{5907CA3A-E892-4C11-BA01-FB5F1CC6F979}" name="Column8409" dataDxfId="8116"/>
    <tableColumn id="8419" xr3:uid="{C430257F-A619-4367-9C5C-D33DF25A86FF}" name="Column8410" dataDxfId="8115"/>
    <tableColumn id="8420" xr3:uid="{B21AE489-C439-4C73-9ED6-DE0849F02FEE}" name="Column8411" dataDxfId="8114"/>
    <tableColumn id="8421" xr3:uid="{8005383A-E598-413C-BD50-4B7DFB46D88B}" name="Column8412" dataDxfId="8113"/>
    <tableColumn id="8422" xr3:uid="{DFD04949-EFE3-42E2-A280-A74ACCA83A69}" name="Column8413" dataDxfId="8112"/>
    <tableColumn id="8423" xr3:uid="{83CA12B0-8623-4501-BBE7-1CF6562E5CA3}" name="Column8414" dataDxfId="8111"/>
    <tableColumn id="8424" xr3:uid="{407F2686-C30E-4D11-8406-06ED061A4FE8}" name="Column8415" dataDxfId="8110"/>
    <tableColumn id="8425" xr3:uid="{CE87743E-242F-479A-8BBA-F19A9E61FDDF}" name="Column8416" dataDxfId="8109"/>
    <tableColumn id="8426" xr3:uid="{CEC91FD4-15C7-4DED-A8AC-EC7040131F01}" name="Column8417" dataDxfId="8108"/>
    <tableColumn id="8427" xr3:uid="{70371B06-DACA-498F-A785-BED83A016E4B}" name="Column8418" dataDxfId="8107"/>
    <tableColumn id="8428" xr3:uid="{421A96CB-98FA-488B-8F3A-E2BD9C93A7AA}" name="Column8419" dataDxfId="8106"/>
    <tableColumn id="8429" xr3:uid="{7C0EE3F6-4C36-440C-AD8A-D9A491217788}" name="Column8420" dataDxfId="8105"/>
    <tableColumn id="8430" xr3:uid="{9B8939A7-37BE-4024-BA89-35FB52118FA8}" name="Column8421" dataDxfId="8104"/>
    <tableColumn id="8431" xr3:uid="{1F7CF31B-607A-47DD-9950-D0582ED2F30C}" name="Column8422" dataDxfId="8103"/>
    <tableColumn id="8432" xr3:uid="{22B2D1BD-D3C5-4BB6-9065-0D6AA2DB19A8}" name="Column8423" dataDxfId="8102"/>
    <tableColumn id="8433" xr3:uid="{D7F69B2A-E64F-48F0-89D9-65AAB18FA6A2}" name="Column8424" dataDxfId="8101"/>
    <tableColumn id="8434" xr3:uid="{E4D622FF-BE1D-4BED-BFAC-92A82972184A}" name="Column8425" dataDxfId="8100"/>
    <tableColumn id="8435" xr3:uid="{D92B34CF-05C7-410A-8BDA-2323307366E1}" name="Column8426" dataDxfId="8099"/>
    <tableColumn id="8436" xr3:uid="{6FC795D4-8216-465A-B7FB-3F1D9624E8F2}" name="Column8427" dataDxfId="8098"/>
    <tableColumn id="8437" xr3:uid="{28A72DCC-A9BD-4994-8B2C-756CCA164C7C}" name="Column8428" dataDxfId="8097"/>
    <tableColumn id="8438" xr3:uid="{72A0DC5B-4992-4FF7-8D4A-0684F7D7BACF}" name="Column8429" dataDxfId="8096"/>
    <tableColumn id="8439" xr3:uid="{86EC15C0-2E0B-4532-BB87-0E62796CD4B8}" name="Column8430" dataDxfId="8095"/>
    <tableColumn id="8440" xr3:uid="{8EC5EB22-D1E8-407C-8413-586C586E8596}" name="Column8431" dataDxfId="8094"/>
    <tableColumn id="8441" xr3:uid="{81FC450C-60E6-4F44-BDE7-52E44A2DC63A}" name="Column8432" dataDxfId="8093"/>
    <tableColumn id="8442" xr3:uid="{E1A0F14E-CF4D-41FB-8411-3213892E3FB1}" name="Column8433" dataDxfId="8092"/>
    <tableColumn id="8443" xr3:uid="{EE6F0491-45AD-4B9F-B8AA-4DDF38C90611}" name="Column8434" dataDxfId="8091"/>
    <tableColumn id="8444" xr3:uid="{21DA6C90-A5A7-4E82-8E85-7282323228AE}" name="Column8435" dataDxfId="8090"/>
    <tableColumn id="8445" xr3:uid="{A3D5EAB2-2E02-4E0F-984D-0660E537DEF3}" name="Column8436" dataDxfId="8089"/>
    <tableColumn id="8446" xr3:uid="{D2434AB2-0DB5-45A7-9000-5D371F506B67}" name="Column8437" dataDxfId="8088"/>
    <tableColumn id="8447" xr3:uid="{8C20BAE1-3552-498E-9D91-B514E299C9C0}" name="Column8438" dataDxfId="8087"/>
    <tableColumn id="8448" xr3:uid="{E8E618CD-0C13-4065-BA46-956BA10340DF}" name="Column8439" dataDxfId="8086"/>
    <tableColumn id="8449" xr3:uid="{F685144E-7D27-43FA-B366-C0CCA84099E3}" name="Column8440" dataDxfId="8085"/>
    <tableColumn id="8450" xr3:uid="{E18E7239-FEF6-48E1-9B26-63DC18E2C4EA}" name="Column8441" dataDxfId="8084"/>
    <tableColumn id="8451" xr3:uid="{AC188A48-4B62-4763-A30E-FA8E3B728B4F}" name="Column8442" dataDxfId="8083"/>
    <tableColumn id="8452" xr3:uid="{5BE64D04-E0A7-4107-BFC6-526E11E3149C}" name="Column8443" dataDxfId="8082"/>
    <tableColumn id="8453" xr3:uid="{5CCD43B6-BA44-4192-9814-62F50D9E0E4E}" name="Column8444" dataDxfId="8081"/>
    <tableColumn id="8454" xr3:uid="{DB772B8F-4B13-4A1F-830B-939BA0FA394C}" name="Column8445" dataDxfId="8080"/>
    <tableColumn id="8455" xr3:uid="{50C69B08-3072-42AA-95FF-C506BE679736}" name="Column8446" dataDxfId="8079"/>
    <tableColumn id="8456" xr3:uid="{505929A3-08E4-4CFB-A284-E96DA986C49E}" name="Column8447" dataDxfId="8078"/>
    <tableColumn id="8457" xr3:uid="{6108AC1F-7944-4696-91B4-2A2F94474123}" name="Column8448" dataDxfId="8077"/>
    <tableColumn id="8458" xr3:uid="{EE785926-4F84-45BB-BBA0-1E04C5B0B920}" name="Column8449" dataDxfId="8076"/>
    <tableColumn id="8459" xr3:uid="{16750874-6250-400C-9CF4-0F2C1C74B691}" name="Column8450" dataDxfId="8075"/>
    <tableColumn id="8460" xr3:uid="{D325EA3B-670A-42FF-BDED-F27C5A28F6F8}" name="Column8451" dataDxfId="8074"/>
    <tableColumn id="8461" xr3:uid="{7B28147A-720C-4F22-B66F-F572B9A351E0}" name="Column8452" dataDxfId="8073"/>
    <tableColumn id="8462" xr3:uid="{D1C8E064-7B26-4863-9731-128E64642884}" name="Column8453" dataDxfId="8072"/>
    <tableColumn id="8463" xr3:uid="{9A467BB9-AEF1-48E1-AABE-17F5715EC714}" name="Column8454" dataDxfId="8071"/>
    <tableColumn id="8464" xr3:uid="{22C68FC5-9F32-43DC-9AED-EC85F584F6A8}" name="Column8455" dataDxfId="8070"/>
    <tableColumn id="8465" xr3:uid="{64F1F70F-C3B8-4AC8-B96D-7A69BD2A9EF4}" name="Column8456" dataDxfId="8069"/>
    <tableColumn id="8466" xr3:uid="{D7542C16-C1F7-439F-AF37-9CE615D94B26}" name="Column8457" dataDxfId="8068"/>
    <tableColumn id="8467" xr3:uid="{E5A26522-77C6-4FB6-A42C-E4F7F67D32FD}" name="Column8458" dataDxfId="8067"/>
    <tableColumn id="8468" xr3:uid="{614F08EB-D0C9-4A82-AE28-7955210191DA}" name="Column8459" dataDxfId="8066"/>
    <tableColumn id="8469" xr3:uid="{72CF47D6-1A39-4055-93D1-880A9B9290BE}" name="Column8460" dataDxfId="8065"/>
    <tableColumn id="8470" xr3:uid="{1D7C2CEE-BBD3-4EDD-B6BA-8E65545F97FC}" name="Column8461" dataDxfId="8064"/>
    <tableColumn id="8471" xr3:uid="{E424E0CD-F4E3-4FBD-A3EF-EBC400A34AD2}" name="Column8462" dataDxfId="8063"/>
    <tableColumn id="8472" xr3:uid="{AE2E8600-639C-4941-BD9F-6CAE0EA0604C}" name="Column8463" dataDxfId="8062"/>
    <tableColumn id="8473" xr3:uid="{46AD0669-48FB-42AC-8F86-0846EB7A7443}" name="Column8464" dataDxfId="8061"/>
    <tableColumn id="8474" xr3:uid="{14842FEF-84BC-497D-9997-42DE26637E8B}" name="Column8465" dataDxfId="8060"/>
    <tableColumn id="8475" xr3:uid="{B7722E31-E69C-4081-8440-0D0FE6DB1C6A}" name="Column8466" dataDxfId="8059"/>
    <tableColumn id="8476" xr3:uid="{E1CFD2AB-904F-4025-BFBC-1668B9B5D7CE}" name="Column8467" dataDxfId="8058"/>
    <tableColumn id="8477" xr3:uid="{2C9B1763-7E93-4D78-BC5B-2AD4DCD48DE8}" name="Column8468" dataDxfId="8057"/>
    <tableColumn id="8478" xr3:uid="{B863AF21-3E94-4AA8-8AE3-345286C4924C}" name="Column8469" dataDxfId="8056"/>
    <tableColumn id="8479" xr3:uid="{A7588F20-94E1-41DC-AB6A-3A80A9494301}" name="Column8470" dataDxfId="8055"/>
    <tableColumn id="8480" xr3:uid="{0F187797-AACF-4373-AED0-255BA236C499}" name="Column8471" dataDxfId="8054"/>
    <tableColumn id="8481" xr3:uid="{BA4EA0E2-FBC0-4DB1-BF0B-9BBA7E120F5C}" name="Column8472" dataDxfId="8053"/>
    <tableColumn id="8482" xr3:uid="{EAA2786F-18FD-4C01-9B05-85F6FBC8062E}" name="Column8473" dataDxfId="8052"/>
    <tableColumn id="8483" xr3:uid="{000EED5E-A9C2-478E-A06C-E960235D5C4D}" name="Column8474" dataDxfId="8051"/>
    <tableColumn id="8484" xr3:uid="{30DA11C1-7854-48C1-B146-CE5568173F51}" name="Column8475" dataDxfId="8050"/>
    <tableColumn id="8485" xr3:uid="{5A1C193F-B2D6-477B-AD6E-64351B643BF5}" name="Column8476" dataDxfId="8049"/>
    <tableColumn id="8486" xr3:uid="{0E941F0F-9BC3-4A0A-AF7A-E17E7B9F459D}" name="Column8477" dataDxfId="8048"/>
    <tableColumn id="8487" xr3:uid="{59B529F3-BC60-4358-8131-B7E087DF5970}" name="Column8478" dataDxfId="8047"/>
    <tableColumn id="8488" xr3:uid="{81C71518-CC7F-459B-96F6-724B1D5FF4D7}" name="Column8479" dataDxfId="8046"/>
    <tableColumn id="8489" xr3:uid="{374FFFF6-B97D-4493-B741-6A6279D9D639}" name="Column8480" dataDxfId="8045"/>
    <tableColumn id="8490" xr3:uid="{622FF484-26A2-4811-B48F-F45D16BC282E}" name="Column8481" dataDxfId="8044"/>
    <tableColumn id="8491" xr3:uid="{D04E7AB3-B9AF-49E5-8E9C-53496F539016}" name="Column8482" dataDxfId="8043"/>
    <tableColumn id="8492" xr3:uid="{FB747C9B-D95D-4D5F-98B1-4C346CC7FDBF}" name="Column8483" dataDxfId="8042"/>
    <tableColumn id="8493" xr3:uid="{C5779E1B-08C3-4019-9B5C-D9101953AD86}" name="Column8484" dataDxfId="8041"/>
    <tableColumn id="8494" xr3:uid="{8E6C8D6C-2A8E-4BE8-A6F7-13E5178910EA}" name="Column8485" dataDxfId="8040"/>
    <tableColumn id="8495" xr3:uid="{CF898BE5-6C53-4515-95BB-614B2B0B5060}" name="Column8486" dataDxfId="8039"/>
    <tableColumn id="8496" xr3:uid="{428F0624-C7FF-418C-84CB-1FEC79373B2B}" name="Column8487" dataDxfId="8038"/>
    <tableColumn id="8497" xr3:uid="{251184EC-39B2-4C13-9FA7-ED14331558DD}" name="Column8488" dataDxfId="8037"/>
    <tableColumn id="8498" xr3:uid="{9D2FF205-294A-41BD-B6A0-1EAED9BEEAFC}" name="Column8489" dataDxfId="8036"/>
    <tableColumn id="8499" xr3:uid="{B392CA01-CCF0-498B-86F6-0E26D12BDE68}" name="Column8490" dataDxfId="8035"/>
    <tableColumn id="8500" xr3:uid="{7CAC574D-211E-4BAC-99E0-50E49495D2B5}" name="Column8491" dataDxfId="8034"/>
    <tableColumn id="8501" xr3:uid="{66649F69-4A12-4B0A-9A23-F276704357F1}" name="Column8492" dataDxfId="8033"/>
    <tableColumn id="8502" xr3:uid="{435A9D0C-2E7B-4FCA-9760-524B18CFDE9D}" name="Column8493" dataDxfId="8032"/>
    <tableColumn id="8503" xr3:uid="{EC5B85B2-8B70-46E8-B27D-6D109E5EF02E}" name="Column8494" dataDxfId="8031"/>
    <tableColumn id="8504" xr3:uid="{F617ACA4-742A-47A7-B0DF-B74A320F8628}" name="Column8495" dataDxfId="8030"/>
    <tableColumn id="8505" xr3:uid="{114D9BDE-78E9-4535-A2B9-E0EFAE94AB51}" name="Column8496" dataDxfId="8029"/>
    <tableColumn id="8506" xr3:uid="{94BF1F05-C94D-4197-A533-62A5356BAACC}" name="Column8497" dataDxfId="8028"/>
    <tableColumn id="8507" xr3:uid="{81C752CA-3607-438A-B870-5C7E52ED1023}" name="Column8498" dataDxfId="8027"/>
    <tableColumn id="8508" xr3:uid="{BDBCE5E6-51EF-49FD-A527-80874B38A969}" name="Column8499" dataDxfId="8026"/>
    <tableColumn id="8509" xr3:uid="{1FFF7851-866D-4647-A5E2-53EDFB6735B4}" name="Column8500" dataDxfId="8025"/>
    <tableColumn id="8510" xr3:uid="{75E207CB-9E1D-4E76-A803-47B441D73FA2}" name="Column8501" dataDxfId="8024"/>
    <tableColumn id="8511" xr3:uid="{72F5454E-0F4C-42E9-8A32-6C581E8B9412}" name="Column8502" dataDxfId="8023"/>
    <tableColumn id="8512" xr3:uid="{5A00BE20-6786-464C-B6AB-0C1190159AF9}" name="Column8503" dataDxfId="8022"/>
    <tableColumn id="8513" xr3:uid="{2973B0B2-CD54-419C-AFDA-6379C6B34F1B}" name="Column8504" dataDxfId="8021"/>
    <tableColumn id="8514" xr3:uid="{876F5683-5369-40F6-86CE-83CFF9F8AEB8}" name="Column8505" dataDxfId="8020"/>
    <tableColumn id="8515" xr3:uid="{0BFC61A6-CADD-45B3-B5AA-BB026B382058}" name="Column8506" dataDxfId="8019"/>
    <tableColumn id="8516" xr3:uid="{9E2E7D11-2888-41F2-9F5C-782C70F2F717}" name="Column8507" dataDxfId="8018"/>
    <tableColumn id="8517" xr3:uid="{F2539A36-E853-4916-A40A-EAE26B0A6AE0}" name="Column8508" dataDxfId="8017"/>
    <tableColumn id="8518" xr3:uid="{3BC5EE0F-EA22-4E12-B72A-186C61C4416D}" name="Column8509" dataDxfId="8016"/>
    <tableColumn id="8519" xr3:uid="{A0CB0338-BD46-4F51-80C1-6097A9EB3BDB}" name="Column8510" dataDxfId="8015"/>
    <tableColumn id="8520" xr3:uid="{12529810-1909-4546-82D2-2F547DA0500B}" name="Column8511" dataDxfId="8014"/>
    <tableColumn id="8521" xr3:uid="{BB2FB35B-8AF1-4D09-B620-6ED8D1A251B0}" name="Column8512" dataDxfId="8013"/>
    <tableColumn id="8522" xr3:uid="{33CD799B-6965-4CE7-A055-B947FFD9EECD}" name="Column8513" dataDxfId="8012"/>
    <tableColumn id="8523" xr3:uid="{9DF7F9F8-458C-469E-879D-7D3417F0695D}" name="Column8514" dataDxfId="8011"/>
    <tableColumn id="8524" xr3:uid="{FF22BDC1-FC29-463E-970A-D9FCF77B83A9}" name="Column8515" dataDxfId="8010"/>
    <tableColumn id="8525" xr3:uid="{07B7A15A-AB01-4F04-9428-9C2E601A45E8}" name="Column8516" dataDxfId="8009"/>
    <tableColumn id="8526" xr3:uid="{2D5C3EA3-E83C-4FFB-A149-E164A4865D75}" name="Column8517" dataDxfId="8008"/>
    <tableColumn id="8527" xr3:uid="{121220C1-A2B3-4B76-BBB4-321CD7F17A5D}" name="Column8518" dataDxfId="8007"/>
    <tableColumn id="8528" xr3:uid="{F28384F2-23EA-4B2A-881D-B61E69656860}" name="Column8519" dataDxfId="8006"/>
    <tableColumn id="8529" xr3:uid="{E3EFADC7-D722-4D8A-8843-3EC3E2F42CF9}" name="Column8520" dataDxfId="8005"/>
    <tableColumn id="8530" xr3:uid="{27CFD191-D91B-4F2E-A292-1ED345139C56}" name="Column8521" dataDxfId="8004"/>
    <tableColumn id="8531" xr3:uid="{8B3148D6-E315-40D4-9F05-F25B1F6C2D7E}" name="Column8522" dataDxfId="8003"/>
    <tableColumn id="8532" xr3:uid="{2989DFEC-7136-4D65-A285-FEFF41A9E866}" name="Column8523" dataDxfId="8002"/>
    <tableColumn id="8533" xr3:uid="{62E5BD8A-A618-4016-9CCE-61A2FB48D729}" name="Column8524" dataDxfId="8001"/>
    <tableColumn id="8534" xr3:uid="{F5C486E2-D5FC-44D4-8AF7-C6AE7BC6B9D7}" name="Column8525" dataDxfId="8000"/>
    <tableColumn id="8535" xr3:uid="{AE76559E-D857-4F62-A092-0CC8B93B2173}" name="Column8526" dataDxfId="7999"/>
    <tableColumn id="8536" xr3:uid="{E0F02897-9736-420E-B6F9-9EA02A04E1B9}" name="Column8527" dataDxfId="7998"/>
    <tableColumn id="8537" xr3:uid="{6458E3C6-8DC7-442F-A240-652BCE9CBDE4}" name="Column8528" dataDxfId="7997"/>
    <tableColumn id="8538" xr3:uid="{D4FFCB04-C56F-4ADE-BE4F-77D21DEB87EC}" name="Column8529" dataDxfId="7996"/>
    <tableColumn id="8539" xr3:uid="{B3B878FD-E494-41D9-B90E-44F3E4560A53}" name="Column8530" dataDxfId="7995"/>
    <tableColumn id="8540" xr3:uid="{6F53FDC1-1E40-47AB-9E5F-6A8BF39382BA}" name="Column8531" dataDxfId="7994"/>
    <tableColumn id="8541" xr3:uid="{D744F43B-1F5C-422F-8CC5-5239CC58FDA7}" name="Column8532" dataDxfId="7993"/>
    <tableColumn id="8542" xr3:uid="{D9A00C2C-6547-486B-B6DE-4E1AA6338860}" name="Column8533" dataDxfId="7992"/>
    <tableColumn id="8543" xr3:uid="{C7A1B42A-21D9-46A1-B809-140A88C81BA0}" name="Column8534" dataDxfId="7991"/>
    <tableColumn id="8544" xr3:uid="{B4BC5D47-13B3-476C-A0A0-5B11CD9163EE}" name="Column8535" dataDxfId="7990"/>
    <tableColumn id="8545" xr3:uid="{5D548935-1D1E-4884-9DD4-EB5D4B877404}" name="Column8536" dataDxfId="7989"/>
    <tableColumn id="8546" xr3:uid="{091C0DFA-9574-44D3-92B8-F4F46A38B398}" name="Column8537" dataDxfId="7988"/>
    <tableColumn id="8547" xr3:uid="{CAAB0F99-913C-4222-84C1-DFD695123D2A}" name="Column8538" dataDxfId="7987"/>
    <tableColumn id="8548" xr3:uid="{2C167423-A3DC-403A-87CD-9BF2635A280C}" name="Column8539" dataDxfId="7986"/>
    <tableColumn id="8549" xr3:uid="{A9ADEB68-9540-4969-8E47-5BF99EF9CB7A}" name="Column8540" dataDxfId="7985"/>
    <tableColumn id="8550" xr3:uid="{3F7F5AD8-61D3-423D-965F-66F62E4C2C32}" name="Column8541" dataDxfId="7984"/>
    <tableColumn id="8551" xr3:uid="{EFBE7050-CF82-40B7-9B98-E486FF7A427D}" name="Column8542" dataDxfId="7983"/>
    <tableColumn id="8552" xr3:uid="{D8900697-BE4A-4285-A6F2-234D6FB4A3D9}" name="Column8543" dataDxfId="7982"/>
    <tableColumn id="8553" xr3:uid="{1FCDC95E-66F6-4C70-B38C-3E2172C3D152}" name="Column8544" dataDxfId="7981"/>
    <tableColumn id="8554" xr3:uid="{79FC52C4-7DDB-4797-B946-AE755616A69F}" name="Column8545" dataDxfId="7980"/>
    <tableColumn id="8555" xr3:uid="{CC26FEE6-FF33-43CC-BB5F-A35990803158}" name="Column8546" dataDxfId="7979"/>
    <tableColumn id="8556" xr3:uid="{5AB209D2-48FE-4907-B007-DB2F86653510}" name="Column8547" dataDxfId="7978"/>
    <tableColumn id="8557" xr3:uid="{079FF61A-B84B-4092-9394-DF499D8647A3}" name="Column8548" dataDxfId="7977"/>
    <tableColumn id="8558" xr3:uid="{2CBB6DD9-9317-46CD-BB2F-2387406288B6}" name="Column8549" dataDxfId="7976"/>
    <tableColumn id="8559" xr3:uid="{E0D44006-6DE4-4717-9766-63C5328515B9}" name="Column8550" dataDxfId="7975"/>
    <tableColumn id="8560" xr3:uid="{59078211-4401-4019-876E-CD465651C63F}" name="Column8551" dataDxfId="7974"/>
    <tableColumn id="8561" xr3:uid="{A5F5D777-4F16-4AA7-96FF-EBA06411A170}" name="Column8552" dataDxfId="7973"/>
    <tableColumn id="8562" xr3:uid="{6F3C46CA-E15C-433A-B824-98DDBC0563CD}" name="Column8553" dataDxfId="7972"/>
    <tableColumn id="8563" xr3:uid="{F71ECF79-D71C-4B2E-ABBB-0324605A4E1C}" name="Column8554" dataDxfId="7971"/>
    <tableColumn id="8564" xr3:uid="{E174A03B-78E2-4DC3-BDB0-4527730FC469}" name="Column8555" dataDxfId="7970"/>
    <tableColumn id="8565" xr3:uid="{4E5CF72F-D102-49E2-8E4F-4A8A53031F72}" name="Column8556" dataDxfId="7969"/>
    <tableColumn id="8566" xr3:uid="{CB82B2C7-8E72-4075-AD5A-9A4A8E68688F}" name="Column8557" dataDxfId="7968"/>
    <tableColumn id="8567" xr3:uid="{66EF7234-FE3E-4701-A1A7-74AB9CD6135E}" name="Column8558" dataDxfId="7967"/>
    <tableColumn id="8568" xr3:uid="{47D8FF66-ED3F-4C0F-948C-5A0DF86623E0}" name="Column8559" dataDxfId="7966"/>
    <tableColumn id="8569" xr3:uid="{DE930093-F225-425C-88E8-A7F02399C55F}" name="Column8560" dataDxfId="7965"/>
    <tableColumn id="8570" xr3:uid="{1D438E0C-DF99-4D94-BB01-84FC841405E0}" name="Column8561" dataDxfId="7964"/>
    <tableColumn id="8571" xr3:uid="{BB388047-B1A9-4A37-8E36-4C9ADB8320F0}" name="Column8562" dataDxfId="7963"/>
    <tableColumn id="8572" xr3:uid="{242F5FD8-DB7C-45EE-A4F3-817159360E12}" name="Column8563" dataDxfId="7962"/>
    <tableColumn id="8573" xr3:uid="{417AEF06-2BB0-4411-AAAB-F89B2070A263}" name="Column8564" dataDxfId="7961"/>
    <tableColumn id="8574" xr3:uid="{DEAD3A1B-BEB7-48DE-BBF5-93AD5B84822D}" name="Column8565" dataDxfId="7960"/>
    <tableColumn id="8575" xr3:uid="{0979B9EE-199C-498F-A0B2-40C1D4DA3768}" name="Column8566" dataDxfId="7959"/>
    <tableColumn id="8576" xr3:uid="{CE3DBF21-F10F-4710-828A-72A9AF9DA735}" name="Column8567" dataDxfId="7958"/>
    <tableColumn id="8577" xr3:uid="{2EA7C0E1-1394-4787-8072-3D6C0C5FFA3E}" name="Column8568" dataDxfId="7957"/>
    <tableColumn id="8578" xr3:uid="{3E877781-AD6B-4589-8131-79EBFAA18FE8}" name="Column8569" dataDxfId="7956"/>
    <tableColumn id="8579" xr3:uid="{F0D2B228-5093-48DD-BDD7-7D3673AEE242}" name="Column8570" dataDxfId="7955"/>
    <tableColumn id="8580" xr3:uid="{EF9026DD-B335-4D5E-A6D0-1A7FA3DAAC75}" name="Column8571" dataDxfId="7954"/>
    <tableColumn id="8581" xr3:uid="{D33BA75B-CB35-405F-816B-E2B9E6253C85}" name="Column8572" dataDxfId="7953"/>
    <tableColumn id="8582" xr3:uid="{DAC3A8DB-42EA-452A-9D0D-DA5C2AEEA46A}" name="Column8573" dataDxfId="7952"/>
    <tableColumn id="8583" xr3:uid="{C0DA44AE-F6A4-4723-9BBF-87688444D4C7}" name="Column8574" dataDxfId="7951"/>
    <tableColumn id="8584" xr3:uid="{EB26F4DA-45B6-43AB-9BDE-D0AEA72AF489}" name="Column8575" dataDxfId="7950"/>
    <tableColumn id="8585" xr3:uid="{E2B9CCEE-0F46-486B-BFEC-E4C415E542AA}" name="Column8576" dataDxfId="7949"/>
    <tableColumn id="8586" xr3:uid="{7E483A22-51D1-4246-8C99-B50300B21067}" name="Column8577" dataDxfId="7948"/>
    <tableColumn id="8587" xr3:uid="{6DFC8239-73ED-4D67-8F5B-AD8E454F8F49}" name="Column8578" dataDxfId="7947"/>
    <tableColumn id="8588" xr3:uid="{DCE6E8ED-9F00-4AD6-A6DA-2D93B27716EB}" name="Column8579" dataDxfId="7946"/>
    <tableColumn id="8589" xr3:uid="{2B17A891-65E4-4D20-B28A-B77776D3886F}" name="Column8580" dataDxfId="7945"/>
    <tableColumn id="8590" xr3:uid="{0BBCEBAD-B613-4A89-BBFF-93099AF9AD36}" name="Column8581" dataDxfId="7944"/>
    <tableColumn id="8591" xr3:uid="{DC0FF1DE-3F1F-4E72-9B9A-E520ACD2F275}" name="Column8582" dataDxfId="7943"/>
    <tableColumn id="8592" xr3:uid="{C52074D4-B54C-495A-9785-A062BA8214D3}" name="Column8583" dataDxfId="7942"/>
    <tableColumn id="8593" xr3:uid="{3E94B0B6-6A05-4FF6-9B6B-B4B7711B2CDA}" name="Column8584" dataDxfId="7941"/>
    <tableColumn id="8594" xr3:uid="{E4D72540-D016-4A21-A27C-DE369AA8D672}" name="Column8585" dataDxfId="7940"/>
    <tableColumn id="8595" xr3:uid="{5513FD06-9933-4425-9296-5A87D4BBBA2E}" name="Column8586" dataDxfId="7939"/>
    <tableColumn id="8596" xr3:uid="{ABA8A3D5-142C-4F77-9AFA-AB33D48F378A}" name="Column8587" dataDxfId="7938"/>
    <tableColumn id="8597" xr3:uid="{5D35EDDC-8204-448F-90AB-70614E1F6DF1}" name="Column8588" dataDxfId="7937"/>
    <tableColumn id="8598" xr3:uid="{EBAF88C6-BFFB-4E62-9794-E242F437B5F5}" name="Column8589" dataDxfId="7936"/>
    <tableColumn id="8599" xr3:uid="{5CDEB423-C2CC-478E-99B5-15DFEEAD1445}" name="Column8590" dataDxfId="7935"/>
    <tableColumn id="8600" xr3:uid="{D9A42258-2F2D-40E3-9DE3-86DAA802CE90}" name="Column8591" dataDxfId="7934"/>
    <tableColumn id="8601" xr3:uid="{2DB60404-DDB1-4999-93A3-B0E81EE8CCC6}" name="Column8592" dataDxfId="7933"/>
    <tableColumn id="8602" xr3:uid="{32ECE8BC-75FF-4243-A097-076A6C215160}" name="Column8593" dataDxfId="7932"/>
    <tableColumn id="8603" xr3:uid="{15EC67D1-824A-4FB4-A517-AE1BEAAAE0A5}" name="Column8594" dataDxfId="7931"/>
    <tableColumn id="8604" xr3:uid="{AC76BC69-7832-48EE-ADC8-056A38774018}" name="Column8595" dataDxfId="7930"/>
    <tableColumn id="8605" xr3:uid="{CB41BC30-7DF5-42B0-BE51-2FF3C581D6C4}" name="Column8596" dataDxfId="7929"/>
    <tableColumn id="8606" xr3:uid="{70584463-A386-4654-822D-C0EC6CAB0E73}" name="Column8597" dataDxfId="7928"/>
    <tableColumn id="8607" xr3:uid="{724F173F-9847-46B8-B658-B2433AD05609}" name="Column8598" dataDxfId="7927"/>
    <tableColumn id="8608" xr3:uid="{9FC56DB5-6D11-4186-B8CE-F603B73399B4}" name="Column8599" dataDxfId="7926"/>
    <tableColumn id="8609" xr3:uid="{50FA4914-5AA3-489C-BB32-9A7A376379A4}" name="Column8600" dataDxfId="7925"/>
    <tableColumn id="8610" xr3:uid="{68488519-6568-4BAF-AFFB-0C8C7BD13F7B}" name="Column8601" dataDxfId="7924"/>
    <tableColumn id="8611" xr3:uid="{BB94E1FF-7E6B-40D0-8A92-EC85ABA69BCF}" name="Column8602" dataDxfId="7923"/>
    <tableColumn id="8612" xr3:uid="{330FD682-7C66-4544-8815-C7B8BEA313F0}" name="Column8603" dataDxfId="7922"/>
    <tableColumn id="8613" xr3:uid="{B26D26B3-323A-4958-9BE0-0BFE7AB36015}" name="Column8604" dataDxfId="7921"/>
    <tableColumn id="8614" xr3:uid="{5C55E03A-1B7E-464D-9983-35F2CD4DFC24}" name="Column8605" dataDxfId="7920"/>
    <tableColumn id="8615" xr3:uid="{BB061259-E975-4F05-9E01-BE34130D14F9}" name="Column8606" dataDxfId="7919"/>
    <tableColumn id="8616" xr3:uid="{662A10BE-BCC1-408C-AF0F-E7416AE2A83A}" name="Column8607" dataDxfId="7918"/>
    <tableColumn id="8617" xr3:uid="{C52F96B7-3395-4B96-9868-ADE1CCCF8D93}" name="Column8608" dataDxfId="7917"/>
    <tableColumn id="8618" xr3:uid="{6DC590B8-CCF3-4034-8398-0A2EA49F9F8A}" name="Column8609" dataDxfId="7916"/>
    <tableColumn id="8619" xr3:uid="{9FC85853-3044-4DD2-8FF3-B050F80DD9B2}" name="Column8610" dataDxfId="7915"/>
    <tableColumn id="8620" xr3:uid="{E5C0E091-7B7F-4BE9-ABFA-2F134B2FF36F}" name="Column8611" dataDxfId="7914"/>
    <tableColumn id="8621" xr3:uid="{64B0091A-C5C3-4634-92AB-66093F650F33}" name="Column8612" dataDxfId="7913"/>
    <tableColumn id="8622" xr3:uid="{F02125FC-5E4F-41AC-BBA3-54B7A56B0529}" name="Column8613" dataDxfId="7912"/>
    <tableColumn id="8623" xr3:uid="{7AC84A95-2688-4A1F-91CB-21622900D4B7}" name="Column8614" dataDxfId="7911"/>
    <tableColumn id="8624" xr3:uid="{4B54B4B0-8589-49A2-80C1-5916F9300CEF}" name="Column8615" dataDxfId="7910"/>
    <tableColumn id="8625" xr3:uid="{7D7530A6-2A39-4786-85D9-65747D84A4D0}" name="Column8616" dataDxfId="7909"/>
    <tableColumn id="8626" xr3:uid="{0B27FA5F-68C7-413F-A895-5F5F4F0AA8DF}" name="Column8617" dataDxfId="7908"/>
    <tableColumn id="8627" xr3:uid="{B1E3FD77-19AF-4C8E-9B46-4423C4E2CB1C}" name="Column8618" dataDxfId="7907"/>
    <tableColumn id="8628" xr3:uid="{4152A973-8CD0-41B7-87A2-43BC4232E521}" name="Column8619" dataDxfId="7906"/>
    <tableColumn id="8629" xr3:uid="{E62493E6-8A64-4D3A-BC6B-ABB0D15BD545}" name="Column8620" dataDxfId="7905"/>
    <tableColumn id="8630" xr3:uid="{9663FAE4-A684-4E3F-8E1D-5101EA7744A0}" name="Column8621" dataDxfId="7904"/>
    <tableColumn id="8631" xr3:uid="{B2D11CB0-DA60-4ACF-BCC4-8122B2104885}" name="Column8622" dataDxfId="7903"/>
    <tableColumn id="8632" xr3:uid="{B86C27F9-FAEB-457E-AC09-110F05A63F81}" name="Column8623" dataDxfId="7902"/>
    <tableColumn id="8633" xr3:uid="{0E960331-3116-4FEF-8967-6EA812C2192D}" name="Column8624" dataDxfId="7901"/>
    <tableColumn id="8634" xr3:uid="{7082646E-C7A2-4F8C-B508-571FCC1AF6CB}" name="Column8625" dataDxfId="7900"/>
    <tableColumn id="8635" xr3:uid="{9C050DE2-4384-4F76-A99B-115B0AE70E8B}" name="Column8626" dataDxfId="7899"/>
    <tableColumn id="8636" xr3:uid="{6ACF1340-40FE-4475-A6D7-37A42C861D1A}" name="Column8627" dataDxfId="7898"/>
    <tableColumn id="8637" xr3:uid="{28DEC266-7823-4D4B-92B9-BDFAC41316E7}" name="Column8628" dataDxfId="7897"/>
    <tableColumn id="8638" xr3:uid="{F68F5D9A-AFDC-4CB1-A472-7F0041DABF3C}" name="Column8629" dataDxfId="7896"/>
    <tableColumn id="8639" xr3:uid="{6002B121-65CF-4F88-85C0-C367BBBBBC26}" name="Column8630" dataDxfId="7895"/>
    <tableColumn id="8640" xr3:uid="{41947FE3-29AB-4A6C-AB41-CC10C32C13CD}" name="Column8631" dataDxfId="7894"/>
    <tableColumn id="8641" xr3:uid="{3D605BC3-6AD1-4BC8-8B88-C1839035BA73}" name="Column8632" dataDxfId="7893"/>
    <tableColumn id="8642" xr3:uid="{7F1553A9-3067-419C-B928-73A7A57A5F11}" name="Column8633" dataDxfId="7892"/>
    <tableColumn id="8643" xr3:uid="{51FA0FBB-33CA-4770-9109-11FBE81ED986}" name="Column8634" dataDxfId="7891"/>
    <tableColumn id="8644" xr3:uid="{F80456E2-D8E5-4F93-B96A-E513EAD4A680}" name="Column8635" dataDxfId="7890"/>
    <tableColumn id="8645" xr3:uid="{8EBC54C9-F16C-4EB9-8F2E-DCB1F62A7E76}" name="Column8636" dataDxfId="7889"/>
    <tableColumn id="8646" xr3:uid="{371C0100-D854-4AAD-8ED6-48A2B462F4D8}" name="Column8637" dataDxfId="7888"/>
    <tableColumn id="8647" xr3:uid="{36780EC4-CF93-438E-9320-FEFCAE79F8C3}" name="Column8638" dataDxfId="7887"/>
    <tableColumn id="8648" xr3:uid="{29D7FDC2-D57F-4C57-AEAD-2F36F19FE9F2}" name="Column8639" dataDxfId="7886"/>
    <tableColumn id="8649" xr3:uid="{A37DEBFB-20BB-4035-AC6C-BD5D3875B24A}" name="Column8640" dataDxfId="7885"/>
    <tableColumn id="8650" xr3:uid="{01E00471-03CC-4C23-B0E3-636F6EA33C8E}" name="Column8641" dataDxfId="7884"/>
    <tableColumn id="8651" xr3:uid="{74A3267F-785D-4106-B9BB-905105A56A24}" name="Column8642" dataDxfId="7883"/>
    <tableColumn id="8652" xr3:uid="{5019D9A9-CB1A-431F-AE8B-80622D12024C}" name="Column8643" dataDxfId="7882"/>
    <tableColumn id="8653" xr3:uid="{640AD4AD-66D8-4866-BB53-2FFC936C9A2D}" name="Column8644" dataDxfId="7881"/>
    <tableColumn id="8654" xr3:uid="{D9939CF1-B4CC-4EAF-9F06-C18AE3DB430B}" name="Column8645" dataDxfId="7880"/>
    <tableColumn id="8655" xr3:uid="{CC1C0824-01DA-4A2B-8E7A-068509BF9B04}" name="Column8646" dataDxfId="7879"/>
    <tableColumn id="8656" xr3:uid="{0058C682-CE92-44DC-9536-12522025A648}" name="Column8647" dataDxfId="7878"/>
    <tableColumn id="8657" xr3:uid="{64246D0F-3587-4C47-B453-F32F322B0BF6}" name="Column8648" dataDxfId="7877"/>
    <tableColumn id="8658" xr3:uid="{4978840A-F85D-466F-86EB-DD5D6E84F5E4}" name="Column8649" dataDxfId="7876"/>
    <tableColumn id="8659" xr3:uid="{4E7BA787-486C-40CE-97A1-79ED55CD7C50}" name="Column8650" dataDxfId="7875"/>
    <tableColumn id="8660" xr3:uid="{C5E4D104-7002-4095-B57F-DF90229A4499}" name="Column8651" dataDxfId="7874"/>
    <tableColumn id="8661" xr3:uid="{4C779DCA-B62D-4538-8765-B304EC8E3685}" name="Column8652" dataDxfId="7873"/>
    <tableColumn id="8662" xr3:uid="{612E7718-CE23-4EDB-AF3A-EAA7CEC04606}" name="Column8653" dataDxfId="7872"/>
    <tableColumn id="8663" xr3:uid="{558F19AA-9662-4EEB-82CC-1FC7EB078BB2}" name="Column8654" dataDxfId="7871"/>
    <tableColumn id="8664" xr3:uid="{860B352B-6401-46F1-A445-AC53965EE3E5}" name="Column8655" dataDxfId="7870"/>
    <tableColumn id="8665" xr3:uid="{EC38A708-C77C-4B99-B6ED-99FE28800578}" name="Column8656" dataDxfId="7869"/>
    <tableColumn id="8666" xr3:uid="{376C9C92-4C92-44E6-AA23-6D526326B5CE}" name="Column8657" dataDxfId="7868"/>
    <tableColumn id="8667" xr3:uid="{DB36BF89-22C5-4B24-AD49-C865E7338BFF}" name="Column8658" dataDxfId="7867"/>
    <tableColumn id="8668" xr3:uid="{96606E51-FB1A-4041-BD60-E1C802958100}" name="Column8659" dataDxfId="7866"/>
    <tableColumn id="8669" xr3:uid="{9A505CC1-245A-472D-A88C-23D04F23B214}" name="Column8660" dataDxfId="7865"/>
    <tableColumn id="8670" xr3:uid="{409B67F5-AB28-4496-9633-A7D749386141}" name="Column8661" dataDxfId="7864"/>
    <tableColumn id="8671" xr3:uid="{BB3F185A-BC1F-47B6-9D90-8848A5D2A26C}" name="Column8662" dataDxfId="7863"/>
    <tableColumn id="8672" xr3:uid="{56DE4295-4B08-4FB4-8CAA-1FD654364189}" name="Column8663" dataDxfId="7862"/>
    <tableColumn id="8673" xr3:uid="{E4D48C20-AEAE-4D21-BDB7-D7D3297AD46F}" name="Column8664" dataDxfId="7861"/>
    <tableColumn id="8674" xr3:uid="{13113CA1-730C-4FE2-9A9F-317ABDE0A2A4}" name="Column8665" dataDxfId="7860"/>
    <tableColumn id="8675" xr3:uid="{CC12AF5E-F581-48E4-AB2A-15F65AB7ABDE}" name="Column8666" dataDxfId="7859"/>
    <tableColumn id="8676" xr3:uid="{996B6AC9-1F63-4420-9F86-F37AFAAC7990}" name="Column8667" dataDxfId="7858"/>
    <tableColumn id="8677" xr3:uid="{D7B50758-DDCD-42F0-A77B-4D968B4E0F80}" name="Column8668" dataDxfId="7857"/>
    <tableColumn id="8678" xr3:uid="{C9AD3462-91C4-425B-A530-EF243BF23156}" name="Column8669" dataDxfId="7856"/>
    <tableColumn id="8679" xr3:uid="{2615CB00-E1CC-4D42-B074-07FE824059FE}" name="Column8670" dataDxfId="7855"/>
    <tableColumn id="8680" xr3:uid="{24A5624F-3A60-4494-B633-E6125840B5D5}" name="Column8671" dataDxfId="7854"/>
    <tableColumn id="8681" xr3:uid="{98376CE9-B72D-43FB-AD20-90A5DC0D00FB}" name="Column8672" dataDxfId="7853"/>
    <tableColumn id="8682" xr3:uid="{D5C6CCA1-5901-4EA7-8D26-4AE710C841F9}" name="Column8673" dataDxfId="7852"/>
    <tableColumn id="8683" xr3:uid="{261652FA-FA31-4915-8948-F80E66F6635F}" name="Column8674" dataDxfId="7851"/>
    <tableColumn id="8684" xr3:uid="{EC804CC7-4ED9-49D8-8965-D2487E7C7FA4}" name="Column8675" dataDxfId="7850"/>
    <tableColumn id="8685" xr3:uid="{B5FA1AC2-95EA-4668-A3C3-9FE3BB0B4E84}" name="Column8676" dataDxfId="7849"/>
    <tableColumn id="8686" xr3:uid="{F0D392BB-9E3A-45AB-9F39-A8B34E2A3789}" name="Column8677" dataDxfId="7848"/>
    <tableColumn id="8687" xr3:uid="{BBE7BB73-B787-45F7-B4E8-0C4D25739B50}" name="Column8678" dataDxfId="7847"/>
    <tableColumn id="8688" xr3:uid="{6A61BA73-1789-45E7-9D11-2995D17B376F}" name="Column8679" dataDxfId="7846"/>
    <tableColumn id="8689" xr3:uid="{64AA603A-1E8C-4FDF-B67A-4B2FD65D529C}" name="Column8680" dataDxfId="7845"/>
    <tableColumn id="8690" xr3:uid="{93ADF22A-9CC1-45AC-960F-541E87F59B26}" name="Column8681" dataDxfId="7844"/>
    <tableColumn id="8691" xr3:uid="{9142EDF6-4D7B-4F74-AEB4-DA239C6D487B}" name="Column8682" dataDxfId="7843"/>
    <tableColumn id="8692" xr3:uid="{C01E0A14-8145-46B7-B06F-316576BB7714}" name="Column8683" dataDxfId="7842"/>
    <tableColumn id="8693" xr3:uid="{A8FAF93C-17C7-4461-BF2A-71DED191D388}" name="Column8684" dataDxfId="7841"/>
    <tableColumn id="8694" xr3:uid="{D4498B32-FE07-492A-A975-201AB901B14C}" name="Column8685" dataDxfId="7840"/>
    <tableColumn id="8695" xr3:uid="{D1BAFB39-C6D7-4BC1-87DF-9B2E169D1933}" name="Column8686" dataDxfId="7839"/>
    <tableColumn id="8696" xr3:uid="{ED48D2BA-89F6-492E-B231-51980D502B51}" name="Column8687" dataDxfId="7838"/>
    <tableColumn id="8697" xr3:uid="{428595D4-7FE4-4995-AC57-32FF0E1A2302}" name="Column8688" dataDxfId="7837"/>
    <tableColumn id="8698" xr3:uid="{0925032A-B518-4D68-A1FA-04A8D8D66961}" name="Column8689" dataDxfId="7836"/>
    <tableColumn id="8699" xr3:uid="{40D48905-9086-4A84-BA2A-FD6BF19A1515}" name="Column8690" dataDxfId="7835"/>
    <tableColumn id="8700" xr3:uid="{F6836E6A-544B-4527-B246-3A44F9935D4E}" name="Column8691" dataDxfId="7834"/>
    <tableColumn id="8701" xr3:uid="{E3E3BA04-A1AA-4E1B-9077-CCCE6592E5C8}" name="Column8692" dataDxfId="7833"/>
    <tableColumn id="8702" xr3:uid="{BCA55EDA-CFEB-43BB-AA2F-A1853E6211B8}" name="Column8693" dataDxfId="7832"/>
    <tableColumn id="8703" xr3:uid="{DBAF8EFF-B523-44C4-947D-9D3ED0B4C5AA}" name="Column8694" dataDxfId="7831"/>
    <tableColumn id="8704" xr3:uid="{64793B88-7BA4-4105-A648-B39C02DA1938}" name="Column8695" dataDxfId="7830"/>
    <tableColumn id="8705" xr3:uid="{FE75ED1B-92AE-4FC2-A3B6-E35A73F1F11C}" name="Column8696" dataDxfId="7829"/>
    <tableColumn id="8706" xr3:uid="{E9825108-4608-474F-BFC6-D28E30A0BECC}" name="Column8697" dataDxfId="7828"/>
    <tableColumn id="8707" xr3:uid="{EADB1E97-BF4B-4934-9C69-D0C76C50AAFE}" name="Column8698" dataDxfId="7827"/>
    <tableColumn id="8708" xr3:uid="{F34307F2-4F01-41E5-82FC-F91D738AB8B6}" name="Column8699" dataDxfId="7826"/>
    <tableColumn id="8709" xr3:uid="{70A14FD6-A0D6-44E9-944D-4BF59213B80C}" name="Column8700" dataDxfId="7825"/>
    <tableColumn id="8710" xr3:uid="{30BAB083-357C-481D-9B30-1B3D5E23E4EF}" name="Column8701" dataDxfId="7824"/>
    <tableColumn id="8711" xr3:uid="{7DF83990-9E6B-47B5-80AA-C3B30EAF02ED}" name="Column8702" dataDxfId="7823"/>
    <tableColumn id="8712" xr3:uid="{2F6A24C3-19AB-4A22-96B6-251BBA43E94F}" name="Column8703" dataDxfId="7822"/>
    <tableColumn id="8713" xr3:uid="{62312DD2-6EC9-4115-BA32-65604CFB3846}" name="Column8704" dataDxfId="7821"/>
    <tableColumn id="8714" xr3:uid="{6D383511-09B2-47B3-A257-5F6592A6B144}" name="Column8705" dataDxfId="7820"/>
    <tableColumn id="8715" xr3:uid="{887008A0-0979-469B-8725-B65D1F628C3C}" name="Column8706" dataDxfId="7819"/>
    <tableColumn id="8716" xr3:uid="{F0BCB434-5213-4E9A-9670-54EF4B275C72}" name="Column8707" dataDxfId="7818"/>
    <tableColumn id="8717" xr3:uid="{6D649345-938D-4B42-8BC5-AA087B2E855A}" name="Column8708" dataDxfId="7817"/>
    <tableColumn id="8718" xr3:uid="{C3DC9350-5CCA-48C5-9785-2688A2006CAB}" name="Column8709" dataDxfId="7816"/>
    <tableColumn id="8719" xr3:uid="{20BC18C3-525F-4738-B627-FFD7AAF9B6F3}" name="Column8710" dataDxfId="7815"/>
    <tableColumn id="8720" xr3:uid="{E8CC5DD8-EEBE-422F-BF41-DA173E5BA7C3}" name="Column8711" dataDxfId="7814"/>
    <tableColumn id="8721" xr3:uid="{15D38EED-1824-42EC-94B6-F8C10AC838E2}" name="Column8712" dataDxfId="7813"/>
    <tableColumn id="8722" xr3:uid="{AF311800-A28C-4863-9CAC-964281820B22}" name="Column8713" dataDxfId="7812"/>
    <tableColumn id="8723" xr3:uid="{4B5018BA-A773-42A5-8976-9D31C41152B6}" name="Column8714" dataDxfId="7811"/>
    <tableColumn id="8724" xr3:uid="{34B7FB84-203D-49A2-A668-2535394DBECE}" name="Column8715" dataDxfId="7810"/>
    <tableColumn id="8725" xr3:uid="{1B39A990-C6C9-4CE3-AE3A-F61BF8001E92}" name="Column8716" dataDxfId="7809"/>
    <tableColumn id="8726" xr3:uid="{4D9A6236-56A2-436C-848B-150124E9BE74}" name="Column8717" dataDxfId="7808"/>
    <tableColumn id="8727" xr3:uid="{8024BAFF-171A-4691-B888-1B7980853F86}" name="Column8718" dataDxfId="7807"/>
    <tableColumn id="8728" xr3:uid="{BBD907B9-F134-4FA0-BC2F-9C3238CF7860}" name="Column8719" dataDxfId="7806"/>
    <tableColumn id="8729" xr3:uid="{3C3D04FC-2F20-4E5E-8D00-0B8F6BB10B2E}" name="Column8720" dataDxfId="7805"/>
    <tableColumn id="8730" xr3:uid="{5091FD06-0846-4096-A9FF-45EAE5F7D638}" name="Column8721" dataDxfId="7804"/>
    <tableColumn id="8731" xr3:uid="{D1E7CEF4-AC47-4CB6-B89C-24B5282BF1FE}" name="Column8722" dataDxfId="7803"/>
    <tableColumn id="8732" xr3:uid="{FD5F89C4-9DE8-47A2-8DA0-C90402BA6500}" name="Column8723" dataDxfId="7802"/>
    <tableColumn id="8733" xr3:uid="{099321A1-6F9A-47E7-9AD1-9FBE5EE00B9E}" name="Column8724" dataDxfId="7801"/>
    <tableColumn id="8734" xr3:uid="{D851FC20-8350-4633-B342-C5708C9BD38F}" name="Column8725" dataDxfId="7800"/>
    <tableColumn id="8735" xr3:uid="{56E83EBE-D4B5-4B04-8563-721D8F7C07A2}" name="Column8726" dataDxfId="7799"/>
    <tableColumn id="8736" xr3:uid="{CE9CF710-6CF6-4109-B7B2-FAB10D24995C}" name="Column8727" dataDxfId="7798"/>
    <tableColumn id="8737" xr3:uid="{6CAFAE03-E560-440D-AC97-4F34D71A8D32}" name="Column8728" dataDxfId="7797"/>
    <tableColumn id="8738" xr3:uid="{3D692D7F-3743-4F37-938D-FF446CF73C71}" name="Column8729" dataDxfId="7796"/>
    <tableColumn id="8739" xr3:uid="{512AC886-7223-4E8A-A0CD-B9E271C9E295}" name="Column8730" dataDxfId="7795"/>
    <tableColumn id="8740" xr3:uid="{7DFA327E-1680-45F5-A222-77F475A25A99}" name="Column8731" dataDxfId="7794"/>
    <tableColumn id="8741" xr3:uid="{BF5308F7-A46D-4583-AF5B-5572E2237BB0}" name="Column8732" dataDxfId="7793"/>
    <tableColumn id="8742" xr3:uid="{CAC02F56-E117-47A0-BBA0-A9405E28DAC9}" name="Column8733" dataDxfId="7792"/>
    <tableColumn id="8743" xr3:uid="{A95998CE-4884-4161-8D7D-BF7C4D1E7689}" name="Column8734" dataDxfId="7791"/>
    <tableColumn id="8744" xr3:uid="{23C9D87F-66CE-4F4D-9686-E7A2C6BF0AE4}" name="Column8735" dataDxfId="7790"/>
    <tableColumn id="8745" xr3:uid="{309D0FCE-EA3D-4595-AB67-D2BFABC88074}" name="Column8736" dataDxfId="7789"/>
    <tableColumn id="8746" xr3:uid="{65C8FE8C-B299-4F0F-9A38-53F4EDA3A1B0}" name="Column8737" dataDxfId="7788"/>
    <tableColumn id="8747" xr3:uid="{2B8FB83D-ACE6-4465-982B-537B7A7E89D3}" name="Column8738" dataDxfId="7787"/>
    <tableColumn id="8748" xr3:uid="{51D01023-FE13-4499-9700-4C7F10725775}" name="Column8739" dataDxfId="7786"/>
    <tableColumn id="8749" xr3:uid="{0E06DF0E-A01B-4AA4-ABB1-09E7E7CF1E30}" name="Column8740" dataDxfId="7785"/>
    <tableColumn id="8750" xr3:uid="{FEEFBFF9-2CFD-44A0-9073-5B5D0808DD0A}" name="Column8741" dataDxfId="7784"/>
    <tableColumn id="8751" xr3:uid="{58C1B5A1-1BEE-42DB-92EC-AA99442B0905}" name="Column8742" dataDxfId="7783"/>
    <tableColumn id="8752" xr3:uid="{215CE6B6-A6D6-4DCA-84A7-04D0C6E1F34A}" name="Column8743" dataDxfId="7782"/>
    <tableColumn id="8753" xr3:uid="{7431F64C-3F15-4765-AD5D-542C2024A17D}" name="Column8744" dataDxfId="7781"/>
    <tableColumn id="8754" xr3:uid="{4706DA0A-7743-4BA9-91C8-E11D27F90AED}" name="Column8745" dataDxfId="7780"/>
    <tableColumn id="8755" xr3:uid="{5EF0CA3D-424C-45F1-A32F-8560DA3D6CC3}" name="Column8746" dataDxfId="7779"/>
    <tableColumn id="8756" xr3:uid="{99DED55A-59C3-4AED-9227-6A6DB1FB388B}" name="Column8747" dataDxfId="7778"/>
    <tableColumn id="8757" xr3:uid="{DD29E7EF-3A16-48DC-8ED8-09B6744D6874}" name="Column8748" dataDxfId="7777"/>
    <tableColumn id="8758" xr3:uid="{5E238EEF-45D3-4488-89E5-356E12BAF191}" name="Column8749" dataDxfId="7776"/>
    <tableColumn id="8759" xr3:uid="{57477EE2-4DFE-4190-AB5D-0941F8C964DF}" name="Column8750" dataDxfId="7775"/>
    <tableColumn id="8760" xr3:uid="{047FC184-FF1F-44E0-A4AE-2AAB2D10F667}" name="Column8751" dataDxfId="7774"/>
    <tableColumn id="8761" xr3:uid="{5C320252-4A3B-43E4-9015-1F9B9307E709}" name="Column8752" dataDxfId="7773"/>
    <tableColumn id="8762" xr3:uid="{58622E62-3F9C-4C8C-B3D4-F6EF820C561A}" name="Column8753" dataDxfId="7772"/>
    <tableColumn id="8763" xr3:uid="{01396757-5223-4D94-A081-E43CB6543120}" name="Column8754" dataDxfId="7771"/>
    <tableColumn id="8764" xr3:uid="{1D2C98E1-D85D-4D84-A55D-D6A1DD2765B9}" name="Column8755" dataDxfId="7770"/>
    <tableColumn id="8765" xr3:uid="{122885D7-04F1-4961-8851-F553C25DEB14}" name="Column8756" dataDxfId="7769"/>
    <tableColumn id="8766" xr3:uid="{BE43A710-4E88-4C6A-86EC-280DE289D2C1}" name="Column8757" dataDxfId="7768"/>
    <tableColumn id="8767" xr3:uid="{FAA1E8AE-7682-41B8-8949-7E02350CEC70}" name="Column8758" dataDxfId="7767"/>
    <tableColumn id="8768" xr3:uid="{13B08E6C-D316-4730-8C96-56355C5C00B5}" name="Column8759" dataDxfId="7766"/>
    <tableColumn id="8769" xr3:uid="{FEF1F4E1-69AA-4338-9412-42CCAD08FB23}" name="Column8760" dataDxfId="7765"/>
    <tableColumn id="8770" xr3:uid="{9015D460-60D2-49EA-94FD-CBCB3DC7655C}" name="Column8761" dataDxfId="7764"/>
    <tableColumn id="8771" xr3:uid="{6C2011C6-6140-4776-BBD4-0BA5759E3A9D}" name="Column8762" dataDxfId="7763"/>
    <tableColumn id="8772" xr3:uid="{B9FB11DB-4824-4344-9D45-7E5DAF29A174}" name="Column8763" dataDxfId="7762"/>
    <tableColumn id="8773" xr3:uid="{0CC87D98-D52A-4E3D-9F99-9514DF6A92AF}" name="Column8764" dataDxfId="7761"/>
    <tableColumn id="8774" xr3:uid="{688A9644-541F-4D8A-82E8-86FF18F91DAA}" name="Column8765" dataDxfId="7760"/>
    <tableColumn id="8775" xr3:uid="{95E876ED-BC5F-43F0-B56A-D6804FD9D0C4}" name="Column8766" dataDxfId="7759"/>
    <tableColumn id="8776" xr3:uid="{648D9CC8-2CD2-4BC1-9138-E2DD6146F4A2}" name="Column8767" dataDxfId="7758"/>
    <tableColumn id="8777" xr3:uid="{3434EEE0-B50C-4A2B-B935-1184552BB22B}" name="Column8768" dataDxfId="7757"/>
    <tableColumn id="8778" xr3:uid="{0A108DD4-B277-43B5-8242-B03CE864DF41}" name="Column8769" dataDxfId="7756"/>
    <tableColumn id="8779" xr3:uid="{AE61CB32-044D-4473-9D7E-FF6134E2F3AB}" name="Column8770" dataDxfId="7755"/>
    <tableColumn id="8780" xr3:uid="{92BECC60-C54F-4F1D-87D8-685739856F76}" name="Column8771" dataDxfId="7754"/>
    <tableColumn id="8781" xr3:uid="{DF7E3C5A-58EB-4462-B899-073C8B44CF7A}" name="Column8772" dataDxfId="7753"/>
    <tableColumn id="8782" xr3:uid="{848FE144-A416-423B-A918-561178C7CE05}" name="Column8773" dataDxfId="7752"/>
    <tableColumn id="8783" xr3:uid="{5726BA35-4521-47E5-B22B-888DCA31A77B}" name="Column8774" dataDxfId="7751"/>
    <tableColumn id="8784" xr3:uid="{6B8D990A-8D69-408C-AB60-1330F46FCD35}" name="Column8775" dataDxfId="7750"/>
    <tableColumn id="8785" xr3:uid="{98ACFCFA-B7BA-4ACA-8504-D3F25CD3E081}" name="Column8776" dataDxfId="7749"/>
    <tableColumn id="8786" xr3:uid="{1AD1EF70-3517-4459-94AE-2B483EA083A6}" name="Column8777" dataDxfId="7748"/>
    <tableColumn id="8787" xr3:uid="{F035FF91-B69C-4B5F-9DE2-F2D87985CC76}" name="Column8778" dataDxfId="7747"/>
    <tableColumn id="8788" xr3:uid="{B28BC037-FACC-4C0B-825A-4D3B1ED920E0}" name="Column8779" dataDxfId="7746"/>
    <tableColumn id="8789" xr3:uid="{FAAAE36D-8954-4090-9EC9-F586FD745D65}" name="Column8780" dataDxfId="7745"/>
    <tableColumn id="8790" xr3:uid="{41CFC6D6-BE12-4A65-BD80-089E212F4ADE}" name="Column8781" dataDxfId="7744"/>
    <tableColumn id="8791" xr3:uid="{7DAD44E1-3A8D-4ED2-9CE1-6CB9889BDF97}" name="Column8782" dataDxfId="7743"/>
    <tableColumn id="8792" xr3:uid="{A242EF3A-4AA8-4014-9764-E05D669D9AC5}" name="Column8783" dataDxfId="7742"/>
    <tableColumn id="8793" xr3:uid="{EF54BA5E-8B20-4529-A757-3F885EE09C5D}" name="Column8784" dataDxfId="7741"/>
    <tableColumn id="8794" xr3:uid="{C8A8597C-27F6-4077-820B-76470E13FC5E}" name="Column8785" dataDxfId="7740"/>
    <tableColumn id="8795" xr3:uid="{ED80FEAF-AE4F-4784-A41D-3731038BEBD7}" name="Column8786" dataDxfId="7739"/>
    <tableColumn id="8796" xr3:uid="{34C49292-9BCB-4153-A0E5-54B504DE7234}" name="Column8787" dataDxfId="7738"/>
    <tableColumn id="8797" xr3:uid="{05C4FB4D-1CB4-4D04-88D9-1FE16D301B54}" name="Column8788" dataDxfId="7737"/>
    <tableColumn id="8798" xr3:uid="{92983E29-2807-4BF3-A1FC-8BA48F480C9E}" name="Column8789" dataDxfId="7736"/>
    <tableColumn id="8799" xr3:uid="{4350AA23-90D9-4B53-92D0-966F1882EF6D}" name="Column8790" dataDxfId="7735"/>
    <tableColumn id="8800" xr3:uid="{EE894889-D55B-435A-AC09-C2DACBA05F22}" name="Column8791" dataDxfId="7734"/>
    <tableColumn id="8801" xr3:uid="{9A13C99D-5EF4-4B5A-AB88-8190C3B25F94}" name="Column8792" dataDxfId="7733"/>
    <tableColumn id="8802" xr3:uid="{B5BF5067-2722-4726-A60C-EA402F7CC5B2}" name="Column8793" dataDxfId="7732"/>
    <tableColumn id="8803" xr3:uid="{AC13FE1D-45BE-4A55-98AB-4EC34399E4A8}" name="Column8794" dataDxfId="7731"/>
    <tableColumn id="8804" xr3:uid="{5D1AEBD8-D300-4F52-8A25-CF1F49958660}" name="Column8795" dataDxfId="7730"/>
    <tableColumn id="8805" xr3:uid="{EDDB6488-A32B-4DE5-AF4A-6683B1352A37}" name="Column8796" dataDxfId="7729"/>
    <tableColumn id="8806" xr3:uid="{667D7EA0-62E3-40A2-97E9-81462CB5F7A0}" name="Column8797" dataDxfId="7728"/>
    <tableColumn id="8807" xr3:uid="{D848D9E9-854F-48C2-8F9B-61591F6F61B4}" name="Column8798" dataDxfId="7727"/>
    <tableColumn id="8808" xr3:uid="{637CA176-FBD5-4D0A-8F9B-09DDBBDD5CAB}" name="Column8799" dataDxfId="7726"/>
    <tableColumn id="8809" xr3:uid="{7E713E39-4745-4F81-94B9-7B6905562B34}" name="Column8800" dataDxfId="7725"/>
    <tableColumn id="8810" xr3:uid="{258CBA3D-27C7-423E-9586-A88D5B8E0F98}" name="Column8801" dataDxfId="7724"/>
    <tableColumn id="8811" xr3:uid="{60C66CF0-6169-4912-BB9F-01784BC5C7B3}" name="Column8802" dataDxfId="7723"/>
    <tableColumn id="8812" xr3:uid="{AC271094-9D85-4F34-8137-C046828F859E}" name="Column8803" dataDxfId="7722"/>
    <tableColumn id="8813" xr3:uid="{42CDEAE6-269B-471F-B266-C0B07BBCA0B9}" name="Column8804" dataDxfId="7721"/>
    <tableColumn id="8814" xr3:uid="{8F406328-96DC-4EA1-99A9-237B57B47ACC}" name="Column8805" dataDxfId="7720"/>
    <tableColumn id="8815" xr3:uid="{C193FC8D-33FD-47CF-A175-A00CC20B5D76}" name="Column8806" dataDxfId="7719"/>
    <tableColumn id="8816" xr3:uid="{B74CAAD2-893F-4BDB-B5B6-F796A655ED9E}" name="Column8807" dataDxfId="7718"/>
    <tableColumn id="8817" xr3:uid="{BFE88B5B-9A06-4C59-8E4E-71CDFCEDCD5D}" name="Column8808" dataDxfId="7717"/>
    <tableColumn id="8818" xr3:uid="{4E497D49-60D0-4872-919F-BBF80BBE972C}" name="Column8809" dataDxfId="7716"/>
    <tableColumn id="8819" xr3:uid="{D88B3725-7296-45BE-8BCA-16499F3344C2}" name="Column8810" dataDxfId="7715"/>
    <tableColumn id="8820" xr3:uid="{58BF8055-CDE9-4494-88F2-75A206EEC663}" name="Column8811" dataDxfId="7714"/>
    <tableColumn id="8821" xr3:uid="{9CEA39AB-5B40-4516-A548-F9BCAA07AECF}" name="Column8812" dataDxfId="7713"/>
    <tableColumn id="8822" xr3:uid="{5A570BB3-B74E-4B54-9037-6D7B7041884D}" name="Column8813" dataDxfId="7712"/>
    <tableColumn id="8823" xr3:uid="{FA438F2F-36E7-4ED8-A376-13EA36D9FF92}" name="Column8814" dataDxfId="7711"/>
    <tableColumn id="8824" xr3:uid="{17C1B2A3-3CC3-4308-9DF1-9560062AB481}" name="Column8815" dataDxfId="7710"/>
    <tableColumn id="8825" xr3:uid="{DB384C41-4360-43EF-BB38-611EC639E08B}" name="Column8816" dataDxfId="7709"/>
    <tableColumn id="8826" xr3:uid="{E2B677D9-2E40-4D62-8C19-E4033A446398}" name="Column8817" dataDxfId="7708"/>
    <tableColumn id="8827" xr3:uid="{EA5C0CAA-0D4F-4AD0-BACF-9F90C14ECD2F}" name="Column8818" dataDxfId="7707"/>
    <tableColumn id="8828" xr3:uid="{EA159C8E-6599-467D-A852-C143B9EBD78A}" name="Column8819" dataDxfId="7706"/>
    <tableColumn id="8829" xr3:uid="{46D38A64-2033-41C0-8871-75441E156110}" name="Column8820" dataDxfId="7705"/>
    <tableColumn id="8830" xr3:uid="{808AF9AB-0D6A-4182-BC22-65E6111396E8}" name="Column8821" dataDxfId="7704"/>
    <tableColumn id="8831" xr3:uid="{711E842F-E7B2-42D4-8A4A-74F19B84EF40}" name="Column8822" dataDxfId="7703"/>
    <tableColumn id="8832" xr3:uid="{B6AA0226-3710-47FA-81D1-C7A4D4E7A652}" name="Column8823" dataDxfId="7702"/>
    <tableColumn id="8833" xr3:uid="{B296D582-94F8-447D-8696-24C8826E6C47}" name="Column8824" dataDxfId="7701"/>
    <tableColumn id="8834" xr3:uid="{5AAD0D1C-BF2A-44CB-92EF-B260E07E77B4}" name="Column8825" dataDxfId="7700"/>
    <tableColumn id="8835" xr3:uid="{0590D733-775D-4229-9A1F-7A73D7F6720E}" name="Column8826" dataDxfId="7699"/>
    <tableColumn id="8836" xr3:uid="{C3BABE3F-2A82-4706-947F-100758E1FBE0}" name="Column8827" dataDxfId="7698"/>
    <tableColumn id="8837" xr3:uid="{3DF70FDC-8251-4C07-BF9F-8C87963FAC3F}" name="Column8828" dataDxfId="7697"/>
    <tableColumn id="8838" xr3:uid="{05620225-612F-4B74-911B-8BF1FCE80E72}" name="Column8829" dataDxfId="7696"/>
    <tableColumn id="8839" xr3:uid="{B1CC3B5E-5480-48D3-B75A-247A0E260442}" name="Column8830" dataDxfId="7695"/>
    <tableColumn id="8840" xr3:uid="{EAB8994E-23EF-4288-B67B-DBFA8FF7A2CF}" name="Column8831" dataDxfId="7694"/>
    <tableColumn id="8841" xr3:uid="{FD5B5372-A806-4D3C-8084-007F79C18B75}" name="Column8832" dataDxfId="7693"/>
    <tableColumn id="8842" xr3:uid="{1032C176-26B8-4024-9A66-11417DADDE82}" name="Column8833" dataDxfId="7692"/>
    <tableColumn id="8843" xr3:uid="{8B8476D9-6D9A-4A90-9494-C1D1B47C9E1B}" name="Column8834" dataDxfId="7691"/>
    <tableColumn id="8844" xr3:uid="{53AF6BFB-016B-4884-B722-C64F3B40E206}" name="Column8835" dataDxfId="7690"/>
    <tableColumn id="8845" xr3:uid="{70E41A54-DAF1-41E9-B3AE-9155175AE886}" name="Column8836" dataDxfId="7689"/>
    <tableColumn id="8846" xr3:uid="{F5FBFFA6-35E3-4C57-A7A5-4B27CC782B37}" name="Column8837" dataDxfId="7688"/>
    <tableColumn id="8847" xr3:uid="{6824BA9A-000A-4933-828B-09630D8D94D8}" name="Column8838" dataDxfId="7687"/>
    <tableColumn id="8848" xr3:uid="{ABA08224-5082-4310-8D9C-119956B01747}" name="Column8839" dataDxfId="7686"/>
    <tableColumn id="8849" xr3:uid="{B3AAF87A-C058-4F0F-A9E2-3423506F8B6B}" name="Column8840" dataDxfId="7685"/>
    <tableColumn id="8850" xr3:uid="{0883A641-5797-46A8-B603-EC6FD1A18DF2}" name="Column8841" dataDxfId="7684"/>
    <tableColumn id="8851" xr3:uid="{EBD845FD-FD7C-465C-8B3D-F51A27AF0215}" name="Column8842" dataDxfId="7683"/>
    <tableColumn id="8852" xr3:uid="{F3C94414-43E5-4F64-8F3E-60BDC092039A}" name="Column8843" dataDxfId="7682"/>
    <tableColumn id="8853" xr3:uid="{801BD0E3-3E59-4A37-A63F-180225EC3A79}" name="Column8844" dataDxfId="7681"/>
    <tableColumn id="8854" xr3:uid="{F9B1D179-B6CE-4804-8F63-E662115006E7}" name="Column8845" dataDxfId="7680"/>
    <tableColumn id="8855" xr3:uid="{F9D192C5-6377-41A2-A9FB-343554AB45B3}" name="Column8846" dataDxfId="7679"/>
    <tableColumn id="8856" xr3:uid="{02D016F3-2825-4DB2-BAD8-226A768689D5}" name="Column8847" dataDxfId="7678"/>
    <tableColumn id="8857" xr3:uid="{074F43DB-83D0-42B8-B2CD-8BBC0A709688}" name="Column8848" dataDxfId="7677"/>
    <tableColumn id="8858" xr3:uid="{C6746D77-1209-4BB1-8974-407441D3E396}" name="Column8849" dataDxfId="7676"/>
    <tableColumn id="8859" xr3:uid="{4F174B78-5EE7-4BB6-9F4C-C0C66D48ECC0}" name="Column8850" dataDxfId="7675"/>
    <tableColumn id="8860" xr3:uid="{1ED2F14E-4D8F-4EF5-8C56-FB4F4D354790}" name="Column8851" dataDxfId="7674"/>
    <tableColumn id="8861" xr3:uid="{D91029DF-AD86-4F02-9FA7-2DD9C9210857}" name="Column8852" dataDxfId="7673"/>
    <tableColumn id="8862" xr3:uid="{6F4DD388-2C2F-4050-AB8E-B19EA1AFD55A}" name="Column8853" dataDxfId="7672"/>
    <tableColumn id="8863" xr3:uid="{E3CAD721-7E8E-4296-ABF6-EFF6DFEE8C45}" name="Column8854" dataDxfId="7671"/>
    <tableColumn id="8864" xr3:uid="{9A114CE3-9D5C-43C7-A3AA-2F101C25D988}" name="Column8855" dataDxfId="7670"/>
    <tableColumn id="8865" xr3:uid="{3D7C8298-5CAD-4E05-86A8-6F99059A1D0C}" name="Column8856" dataDxfId="7669"/>
    <tableColumn id="8866" xr3:uid="{6159AB14-4751-4564-A1A5-4F44EC7DF0F0}" name="Column8857" dataDxfId="7668"/>
    <tableColumn id="8867" xr3:uid="{B9FAFE04-4600-4AB7-9841-0807FB810C05}" name="Column8858" dataDxfId="7667"/>
    <tableColumn id="8868" xr3:uid="{2E68E73C-ACAA-4DDE-B459-AE707BA58ABD}" name="Column8859" dataDxfId="7666"/>
    <tableColumn id="8869" xr3:uid="{BFEF243F-7F81-46BA-83BA-D36538D9D39C}" name="Column8860" dataDxfId="7665"/>
    <tableColumn id="8870" xr3:uid="{8D451CC3-D134-4631-8860-008A5904B37C}" name="Column8861" dataDxfId="7664"/>
    <tableColumn id="8871" xr3:uid="{1521AC29-CA39-4FF0-9047-B73DC72B52A1}" name="Column8862" dataDxfId="7663"/>
    <tableColumn id="8872" xr3:uid="{BBB6FF8F-C774-4A4B-BF49-21F5F3472300}" name="Column8863" dataDxfId="7662"/>
    <tableColumn id="8873" xr3:uid="{0E07F426-F336-4521-9AE4-8C7D04EBA91D}" name="Column8864" dataDxfId="7661"/>
    <tableColumn id="8874" xr3:uid="{09F22F12-01A0-4BF4-90ED-0BD9DD769522}" name="Column8865" dataDxfId="7660"/>
    <tableColumn id="8875" xr3:uid="{FD103736-C0CA-4206-B189-19599B656279}" name="Column8866" dataDxfId="7659"/>
    <tableColumn id="8876" xr3:uid="{BE708849-2D1A-4F3E-B69E-F3526B9C970E}" name="Column8867" dataDxfId="7658"/>
    <tableColumn id="8877" xr3:uid="{CF968DC4-563A-4A92-BA3E-AF867754F3F4}" name="Column8868" dataDxfId="7657"/>
    <tableColumn id="8878" xr3:uid="{BB86220B-2A9E-4418-A924-86FE2E6546B9}" name="Column8869" dataDxfId="7656"/>
    <tableColumn id="8879" xr3:uid="{717AB278-A8A8-4946-A598-45BB1808D88B}" name="Column8870" dataDxfId="7655"/>
    <tableColumn id="8880" xr3:uid="{D8D47042-C097-4634-808A-92B552A6998E}" name="Column8871" dataDxfId="7654"/>
    <tableColumn id="8881" xr3:uid="{815E4E24-C0B7-41AF-B702-DEBC0B22A7B8}" name="Column8872" dataDxfId="7653"/>
    <tableColumn id="8882" xr3:uid="{C93FAA09-557E-4871-8D31-8E9C7D2AED6D}" name="Column8873" dataDxfId="7652"/>
    <tableColumn id="8883" xr3:uid="{3F44C437-0B86-4F3D-9D1D-9F3434CBAD70}" name="Column8874" dataDxfId="7651"/>
    <tableColumn id="8884" xr3:uid="{318247C8-DD7B-492D-9260-210D0E432C02}" name="Column8875" dataDxfId="7650"/>
    <tableColumn id="8885" xr3:uid="{8D491D39-B648-499C-9970-BCFF20C9127C}" name="Column8876" dataDxfId="7649"/>
    <tableColumn id="8886" xr3:uid="{70A46881-2553-4E63-B675-D9032D37DCC0}" name="Column8877" dataDxfId="7648"/>
    <tableColumn id="8887" xr3:uid="{E7220B6D-39AF-4C58-B60A-E56C70D12158}" name="Column8878" dataDxfId="7647"/>
    <tableColumn id="8888" xr3:uid="{238D1535-D843-4770-B375-58693205B98A}" name="Column8879" dataDxfId="7646"/>
    <tableColumn id="8889" xr3:uid="{4BDD9ADB-5C68-4618-B1E5-0545DF3C4BF6}" name="Column8880" dataDxfId="7645"/>
    <tableColumn id="8890" xr3:uid="{04A2309B-7094-4924-A4D4-A54CE28E83DE}" name="Column8881" dataDxfId="7644"/>
    <tableColumn id="8891" xr3:uid="{62879DB2-ADCC-4121-88AC-9EC6CB0CFC2F}" name="Column8882" dataDxfId="7643"/>
    <tableColumn id="8892" xr3:uid="{E65FC0D5-2E2F-4A6C-85CA-F0DA10F8D4F9}" name="Column8883" dataDxfId="7642"/>
    <tableColumn id="8893" xr3:uid="{CEE56211-DCAB-4383-B7A2-CEE28D20E6AF}" name="Column8884" dataDxfId="7641"/>
    <tableColumn id="8894" xr3:uid="{2E5F46A9-DFBF-4DB6-BFD7-32796A3A1043}" name="Column8885" dataDxfId="7640"/>
    <tableColumn id="8895" xr3:uid="{776D5EB6-8B10-4E46-B9C4-DAFF20173872}" name="Column8886" dataDxfId="7639"/>
    <tableColumn id="8896" xr3:uid="{FCD4D317-2A47-4AEF-B03F-5E27E52E3898}" name="Column8887" dataDxfId="7638"/>
    <tableColumn id="8897" xr3:uid="{90DE9B0D-E41E-4A7A-AFAF-E32F0BEDEB83}" name="Column8888" dataDxfId="7637"/>
    <tableColumn id="8898" xr3:uid="{FAA7B6CF-CE50-455B-BBA7-E746A5B9F2DF}" name="Column8889" dataDxfId="7636"/>
    <tableColumn id="8899" xr3:uid="{169E4299-2C1B-451B-AAAB-E6F8B8360EEC}" name="Column8890" dataDxfId="7635"/>
    <tableColumn id="8900" xr3:uid="{ADFF1EFE-9505-4510-A40D-050CD49AA074}" name="Column8891" dataDxfId="7634"/>
    <tableColumn id="8901" xr3:uid="{1132F49C-2FA6-4DB1-A5BD-1E6D9BBE4942}" name="Column8892" dataDxfId="7633"/>
    <tableColumn id="8902" xr3:uid="{E4AF5A3D-C638-4434-877D-A7A995D4B6AA}" name="Column8893" dataDxfId="7632"/>
    <tableColumn id="8903" xr3:uid="{1453A27D-67F3-4FEE-A70A-F6B29BD1BFA2}" name="Column8894" dataDxfId="7631"/>
    <tableColumn id="8904" xr3:uid="{C514AA8C-53A8-4CD7-847E-06D7D4523D05}" name="Column8895" dataDxfId="7630"/>
    <tableColumn id="8905" xr3:uid="{E330FCF2-C707-4A54-B48E-198CDDB91485}" name="Column8896" dataDxfId="7629"/>
    <tableColumn id="8906" xr3:uid="{E7689AFC-DEB8-48B9-90B1-98C93A6E1600}" name="Column8897" dataDxfId="7628"/>
    <tableColumn id="8907" xr3:uid="{79D9BA60-4ADF-4A26-B924-ADBDD09ADD9B}" name="Column8898" dataDxfId="7627"/>
    <tableColumn id="8908" xr3:uid="{49C1B9AD-F54E-453C-AD13-43D9176EB8F1}" name="Column8899" dataDxfId="7626"/>
    <tableColumn id="8909" xr3:uid="{146895D5-68BF-4E0A-BD94-4B77B54D9871}" name="Column8900" dataDxfId="7625"/>
    <tableColumn id="8910" xr3:uid="{74EEA497-9707-4B1D-ABE9-8D27FE1D3BAA}" name="Column8901" dataDxfId="7624"/>
    <tableColumn id="8911" xr3:uid="{DAD01B55-DD85-4AD3-9C75-1A727E699554}" name="Column8902" dataDxfId="7623"/>
    <tableColumn id="8912" xr3:uid="{4FD2C642-2288-44D5-963A-CD4743748622}" name="Column8903" dataDxfId="7622"/>
    <tableColumn id="8913" xr3:uid="{11299408-E4AC-4317-8079-750005F0A7FD}" name="Column8904" dataDxfId="7621"/>
    <tableColumn id="8914" xr3:uid="{2BA6E4D9-4FB6-4F22-9B01-D33541DE1B10}" name="Column8905" dataDxfId="7620"/>
    <tableColumn id="8915" xr3:uid="{2BD7F0E4-124C-4BF4-894C-966C0E910069}" name="Column8906" dataDxfId="7619"/>
    <tableColumn id="8916" xr3:uid="{78102A0B-1D96-43B5-81C1-03B39B2539D1}" name="Column8907" dataDxfId="7618"/>
    <tableColumn id="8917" xr3:uid="{5BF213EE-8448-4F24-92D3-296A5DC1BCBF}" name="Column8908" dataDxfId="7617"/>
    <tableColumn id="8918" xr3:uid="{B08F2031-8B1D-4029-BB29-DF7D54B0D36F}" name="Column8909" dataDxfId="7616"/>
    <tableColumn id="8919" xr3:uid="{B1AF6F58-E4E2-4FFD-9607-413593ED2945}" name="Column8910" dataDxfId="7615"/>
    <tableColumn id="8920" xr3:uid="{2DC26F89-7156-4788-A33A-2CAA291235D0}" name="Column8911" dataDxfId="7614"/>
    <tableColumn id="8921" xr3:uid="{7F6703E0-B3B1-4E05-BA4F-61FFEAC6E707}" name="Column8912" dataDxfId="7613"/>
    <tableColumn id="8922" xr3:uid="{D2CC0987-E2B7-4B47-A1DE-1DCC17D7E2BC}" name="Column8913" dataDxfId="7612"/>
    <tableColumn id="8923" xr3:uid="{B6CC0AA1-4F7B-4F9A-BFC1-E297DF8A9DA3}" name="Column8914" dataDxfId="7611"/>
    <tableColumn id="8924" xr3:uid="{CC1960C4-5696-437B-94AB-57B38BA40417}" name="Column8915" dataDxfId="7610"/>
    <tableColumn id="8925" xr3:uid="{1E71DA65-01E3-4345-ADBB-5A8B495B12C3}" name="Column8916" dataDxfId="7609"/>
    <tableColumn id="8926" xr3:uid="{0807382B-2661-46AD-AED4-1122E5C21D79}" name="Column8917" dataDxfId="7608"/>
    <tableColumn id="8927" xr3:uid="{2E0C5864-4498-42C8-94BC-181B0BD5EF72}" name="Column8918" dataDxfId="7607"/>
    <tableColumn id="8928" xr3:uid="{1AA7B53E-1F4E-4CEE-9166-B28314A26D75}" name="Column8919" dataDxfId="7606"/>
    <tableColumn id="8929" xr3:uid="{1F389F73-C5DC-46BA-AA0A-73877CC5249E}" name="Column8920" dataDxfId="7605"/>
    <tableColumn id="8930" xr3:uid="{C6BC9996-FE70-47DE-BB1A-666A7C8EED87}" name="Column8921" dataDxfId="7604"/>
    <tableColumn id="8931" xr3:uid="{BB8115CA-114A-4306-A085-7FA3C8DD5DA0}" name="Column8922" dataDxfId="7603"/>
    <tableColumn id="8932" xr3:uid="{562F3BE5-090B-4E90-956C-229DA9E9A8BB}" name="Column8923" dataDxfId="7602"/>
    <tableColumn id="8933" xr3:uid="{3F5C10FF-6CB6-4976-B9C9-056D1B15D57B}" name="Column8924" dataDxfId="7601"/>
    <tableColumn id="8934" xr3:uid="{53FD6243-7E1D-4D82-85D8-6386C1FE80FB}" name="Column8925" dataDxfId="7600"/>
    <tableColumn id="8935" xr3:uid="{6CCB33F1-4EB9-4E78-87F2-F523E4617975}" name="Column8926" dataDxfId="7599"/>
    <tableColumn id="8936" xr3:uid="{581F67AE-7AFE-412D-9C88-F0B662F0EB29}" name="Column8927" dataDxfId="7598"/>
    <tableColumn id="8937" xr3:uid="{F483D1AA-2809-4E9C-86C7-12DFD007A658}" name="Column8928" dataDxfId="7597"/>
    <tableColumn id="8938" xr3:uid="{46330951-BEE3-4355-A19D-B89F9E04F4C9}" name="Column8929" dataDxfId="7596"/>
    <tableColumn id="8939" xr3:uid="{367CFAB9-2136-4066-A75C-6E56DB656B3E}" name="Column8930" dataDxfId="7595"/>
    <tableColumn id="8940" xr3:uid="{DCF56E09-B75A-4280-9B4F-921EBED2E2C9}" name="Column8931" dataDxfId="7594"/>
    <tableColumn id="8941" xr3:uid="{21C84348-8FBA-4009-8F6C-A44C5E921B19}" name="Column8932" dataDxfId="7593"/>
    <tableColumn id="8942" xr3:uid="{85EB5FE7-79C6-4C37-84CA-C3D16204B779}" name="Column8933" dataDxfId="7592"/>
    <tableColumn id="8943" xr3:uid="{CB05EB47-B3AE-455D-8C4F-D4A258BA2717}" name="Column8934" dataDxfId="7591"/>
    <tableColumn id="8944" xr3:uid="{F9F61F39-8AC6-4E7C-8716-B36FFC073B72}" name="Column8935" dataDxfId="7590"/>
    <tableColumn id="8945" xr3:uid="{2358A0D5-EBB2-4175-B489-96B12C1805C2}" name="Column8936" dataDxfId="7589"/>
    <tableColumn id="8946" xr3:uid="{7719C602-9E35-4B58-9D5C-5AF2FE72EDCC}" name="Column8937" dataDxfId="7588"/>
    <tableColumn id="8947" xr3:uid="{270A2C6F-73FA-4A9F-B4AF-A89441265AF5}" name="Column8938" dataDxfId="7587"/>
    <tableColumn id="8948" xr3:uid="{E6E20A3E-661E-42FD-B2C8-B1EC20C9266A}" name="Column8939" dataDxfId="7586"/>
    <tableColumn id="8949" xr3:uid="{BDEA613F-0648-4749-8036-AB2D32F0AA3C}" name="Column8940" dataDxfId="7585"/>
    <tableColumn id="8950" xr3:uid="{6CBA57EF-D4FC-4742-9D0F-84F503B69CE5}" name="Column8941" dataDxfId="7584"/>
    <tableColumn id="8951" xr3:uid="{EC625410-2D9F-493E-A755-35AC5767C2C2}" name="Column8942" dataDxfId="7583"/>
    <tableColumn id="8952" xr3:uid="{92F0D3D1-8B84-430A-8FE1-FCA3C47CE7E4}" name="Column8943" dataDxfId="7582"/>
    <tableColumn id="8953" xr3:uid="{0BCC3808-2CF3-49F5-987B-2330C82290BE}" name="Column8944" dataDxfId="7581"/>
    <tableColumn id="8954" xr3:uid="{309398E6-FF1E-4CA2-AA14-2A5B0D6F6040}" name="Column8945" dataDxfId="7580"/>
    <tableColumn id="8955" xr3:uid="{9BF5FDC7-B19C-4A65-8AB7-FC4B9A89D512}" name="Column8946" dataDxfId="7579"/>
    <tableColumn id="8956" xr3:uid="{770C0F9E-DA34-478E-9FC1-76E60B5EBCFC}" name="Column8947" dataDxfId="7578"/>
    <tableColumn id="8957" xr3:uid="{30B4813B-A4E1-4C3C-AAAF-17C169E314ED}" name="Column8948" dataDxfId="7577"/>
    <tableColumn id="8958" xr3:uid="{ED7B078E-3FAF-41A9-B1FA-E95BD7543B4E}" name="Column8949" dataDxfId="7576"/>
    <tableColumn id="8959" xr3:uid="{A955AE91-A037-4E4F-BF22-A5EDB59C385A}" name="Column8950" dataDxfId="7575"/>
    <tableColumn id="8960" xr3:uid="{09816205-B54B-4FC6-BCF5-FE4B93D4BDA1}" name="Column8951" dataDxfId="7574"/>
    <tableColumn id="8961" xr3:uid="{AED748D0-E462-4712-AE0C-046D2D7426D8}" name="Column8952" dataDxfId="7573"/>
    <tableColumn id="8962" xr3:uid="{06C3BD63-2F50-438D-ADAC-FCFB2D7267EB}" name="Column8953" dataDxfId="7572"/>
    <tableColumn id="8963" xr3:uid="{5333D854-81DA-4363-A392-0CE950830C24}" name="Column8954" dataDxfId="7571"/>
    <tableColumn id="8964" xr3:uid="{AD7C4F73-188D-433C-8A02-1A533BE7606F}" name="Column8955" dataDxfId="7570"/>
    <tableColumn id="8965" xr3:uid="{27CA7AF2-8E56-46E6-8B43-25A7701FFB52}" name="Column8956" dataDxfId="7569"/>
    <tableColumn id="8966" xr3:uid="{CA1B8092-071D-4F02-8B95-C2FCA801F229}" name="Column8957" dataDxfId="7568"/>
    <tableColumn id="8967" xr3:uid="{9E7922A2-9032-4C02-B43D-2B909E516E03}" name="Column8958" dataDxfId="7567"/>
    <tableColumn id="8968" xr3:uid="{DC9D3B29-FCB7-47A3-94E0-E4D8D12DC48F}" name="Column8959" dataDxfId="7566"/>
    <tableColumn id="8969" xr3:uid="{5F2F1C77-A1E9-41A9-92B1-C46C6CEBF316}" name="Column8960" dataDxfId="7565"/>
    <tableColumn id="8970" xr3:uid="{F7086BCB-CC9B-4FFA-954E-8D7286FA39D9}" name="Column8961" dataDxfId="7564"/>
    <tableColumn id="8971" xr3:uid="{E92C86CD-0EF0-4F47-B2CE-7C1EA976399C}" name="Column8962" dataDxfId="7563"/>
    <tableColumn id="8972" xr3:uid="{D2DFAD2C-90E4-46F7-9DA3-5B6C5188D77A}" name="Column8963" dataDxfId="7562"/>
    <tableColumn id="8973" xr3:uid="{6A93E1B0-D0D4-4DA1-AAFD-70D4150CCA1A}" name="Column8964" dataDxfId="7561"/>
    <tableColumn id="8974" xr3:uid="{7BFDAA47-090B-4A01-AC84-D53A653BF106}" name="Column8965" dataDxfId="7560"/>
    <tableColumn id="8975" xr3:uid="{1B228A8E-10B3-46A6-B65E-33EBECE1FA6E}" name="Column8966" dataDxfId="7559"/>
    <tableColumn id="8976" xr3:uid="{B79B99F3-E537-40B6-8B32-D6AC476EBDF4}" name="Column8967" dataDxfId="7558"/>
    <tableColumn id="8977" xr3:uid="{0B0BEABD-C441-4FE8-BF26-5D703420A21C}" name="Column8968" dataDxfId="7557"/>
    <tableColumn id="8978" xr3:uid="{9EA730B1-34A6-4658-AB42-451BC94F3087}" name="Column8969" dataDxfId="7556"/>
    <tableColumn id="8979" xr3:uid="{510F4BB9-4DBF-43CA-80AA-B10F988B1007}" name="Column8970" dataDxfId="7555"/>
    <tableColumn id="8980" xr3:uid="{4B555BB6-A2A8-4C03-B14F-E799628792BF}" name="Column8971" dataDxfId="7554"/>
    <tableColumn id="8981" xr3:uid="{6709E965-6D6F-4361-9BBF-1546A6F5A61D}" name="Column8972" dataDxfId="7553"/>
    <tableColumn id="8982" xr3:uid="{E92AE868-17C1-4374-8B53-1041A7802B1B}" name="Column8973" dataDxfId="7552"/>
    <tableColumn id="8983" xr3:uid="{48ABF5D1-D5F4-4B9A-9EF3-044590452B6E}" name="Column8974" dataDxfId="7551"/>
    <tableColumn id="8984" xr3:uid="{611BEE78-BA32-4672-A377-C7A3B898F8C5}" name="Column8975" dataDxfId="7550"/>
    <tableColumn id="8985" xr3:uid="{F4E15C63-15D1-4B34-BE6C-1358E2CCB8AB}" name="Column8976" dataDxfId="7549"/>
    <tableColumn id="8986" xr3:uid="{277EFC82-5A1F-4E2A-85B6-DBFD9C59E95E}" name="Column8977" dataDxfId="7548"/>
    <tableColumn id="8987" xr3:uid="{18504A63-3C6C-419F-BB1B-E9EA2FDC1400}" name="Column8978" dataDxfId="7547"/>
    <tableColumn id="8988" xr3:uid="{3FC17C80-EC1C-456E-A71E-55B7D43D32E1}" name="Column8979" dataDxfId="7546"/>
    <tableColumn id="8989" xr3:uid="{2FDFE2B9-1FC1-4FE5-A8A5-BED609054320}" name="Column8980" dataDxfId="7545"/>
    <tableColumn id="8990" xr3:uid="{44B1725C-455B-48FF-AFC1-FCC9ECD33C5C}" name="Column8981" dataDxfId="7544"/>
    <tableColumn id="8991" xr3:uid="{7490A278-1501-4205-BDEF-47CB2DD68F44}" name="Column8982" dataDxfId="7543"/>
    <tableColumn id="8992" xr3:uid="{3B4E75AB-8F9E-496B-80B8-82FD93FBA8E0}" name="Column8983" dataDxfId="7542"/>
    <tableColumn id="8993" xr3:uid="{DD6B889D-8DDF-415A-AF45-BEC477572BB6}" name="Column8984" dataDxfId="7541"/>
    <tableColumn id="8994" xr3:uid="{993D7A91-720F-4D37-835F-B92834F5C6E5}" name="Column8985" dataDxfId="7540"/>
    <tableColumn id="8995" xr3:uid="{265FF273-B240-4DBA-A07C-1CE516B8F9CE}" name="Column8986" dataDxfId="7539"/>
    <tableColumn id="8996" xr3:uid="{B9ACD06E-EC75-423F-B41F-63C230DF4C7B}" name="Column8987" dataDxfId="7538"/>
    <tableColumn id="8997" xr3:uid="{894B7403-550A-4C85-BF90-FAE7B27E9D84}" name="Column8988" dataDxfId="7537"/>
    <tableColumn id="8998" xr3:uid="{8A996D2A-C98B-42EB-A32E-F1DE90D2E0A0}" name="Column8989" dataDxfId="7536"/>
    <tableColumn id="8999" xr3:uid="{CD4042BC-AE2F-458E-8830-F4064D9EC4D1}" name="Column8990" dataDxfId="7535"/>
    <tableColumn id="9000" xr3:uid="{3E3708C7-91C7-44D2-AE74-AD321985774E}" name="Column8991" dataDxfId="7534"/>
    <tableColumn id="9001" xr3:uid="{33C56937-181A-4365-BE5D-1802777557D6}" name="Column8992" dataDxfId="7533"/>
    <tableColumn id="9002" xr3:uid="{B7976ED5-2FEE-4B6D-B6CA-6DAE300A5E5E}" name="Column8993" dataDxfId="7532"/>
    <tableColumn id="9003" xr3:uid="{1820C6A3-5302-4659-8132-D73B5AAEB6C9}" name="Column8994" dataDxfId="7531"/>
    <tableColumn id="9004" xr3:uid="{D616FC7C-FCC0-476A-A53B-7327D6D8D09C}" name="Column8995" dataDxfId="7530"/>
    <tableColumn id="9005" xr3:uid="{62F6EB70-1D7C-4AD0-9107-4B20742D6BCB}" name="Column8996" dataDxfId="7529"/>
    <tableColumn id="9006" xr3:uid="{BA5DA737-4549-411B-9AFB-81840CBBED03}" name="Column8997" dataDxfId="7528"/>
    <tableColumn id="9007" xr3:uid="{21022FD2-3003-4110-98E6-389333D4C177}" name="Column8998" dataDxfId="7527"/>
    <tableColumn id="9008" xr3:uid="{CC5D9286-5643-4554-BD9B-C3073CEF33D1}" name="Column8999" dataDxfId="7526"/>
    <tableColumn id="9009" xr3:uid="{1204C03B-4F1C-4946-8DD7-11823116FCE9}" name="Column9000" dataDxfId="7525"/>
    <tableColumn id="9010" xr3:uid="{DB612739-7318-402F-AEA9-2A14E9D9012C}" name="Column9001" dataDxfId="7524"/>
    <tableColumn id="9011" xr3:uid="{5801A5C8-A257-4CE8-B83E-9374CF02B248}" name="Column9002" dataDxfId="7523"/>
    <tableColumn id="9012" xr3:uid="{F38456CB-2510-4A53-81C0-57623081555B}" name="Column9003" dataDxfId="7522"/>
    <tableColumn id="9013" xr3:uid="{3718F960-ED1F-4B56-B04F-9FB864946FBD}" name="Column9004" dataDxfId="7521"/>
    <tableColumn id="9014" xr3:uid="{96E91419-2689-40AC-A59B-9B603FC14296}" name="Column9005" dataDxfId="7520"/>
    <tableColumn id="9015" xr3:uid="{3CD57106-BD5C-4801-BA4C-71E310B5B052}" name="Column9006" dataDxfId="7519"/>
    <tableColumn id="9016" xr3:uid="{BC9F1ABB-60F3-4CDB-92F7-722219904A24}" name="Column9007" dataDxfId="7518"/>
    <tableColumn id="9017" xr3:uid="{983B0497-CE16-4600-BC1D-AF77A3DD1167}" name="Column9008" dataDxfId="7517"/>
    <tableColumn id="9018" xr3:uid="{DC63FFB4-D676-46F9-9CAF-3E0964AC953F}" name="Column9009" dataDxfId="7516"/>
    <tableColumn id="9019" xr3:uid="{48E99634-31C5-4BAD-BBAC-49389E51179A}" name="Column9010" dataDxfId="7515"/>
    <tableColumn id="9020" xr3:uid="{52FC1545-AEC1-4F94-8896-30E75E546001}" name="Column9011" dataDxfId="7514"/>
    <tableColumn id="9021" xr3:uid="{1C327567-7A7F-48BD-A13D-82B92AA9112E}" name="Column9012" dataDxfId="7513"/>
    <tableColumn id="9022" xr3:uid="{FD33407B-8834-492C-AF31-28D6BD4D8DB3}" name="Column9013" dataDxfId="7512"/>
    <tableColumn id="9023" xr3:uid="{FFD44CB5-F011-460A-A589-6620182E22B2}" name="Column9014" dataDxfId="7511"/>
    <tableColumn id="9024" xr3:uid="{A0849510-F2E2-4F5E-811F-36663A460A5D}" name="Column9015" dataDxfId="7510"/>
    <tableColumn id="9025" xr3:uid="{17D32ECE-F4B2-4076-83ED-FD6BD51E263E}" name="Column9016" dataDxfId="7509"/>
    <tableColumn id="9026" xr3:uid="{BC5ED160-A0FA-45EA-8B6D-CDF42BCCA6F8}" name="Column9017" dataDxfId="7508"/>
    <tableColumn id="9027" xr3:uid="{12CDC445-CDD5-4C0F-8225-EB80AD8A28A4}" name="Column9018" dataDxfId="7507"/>
    <tableColumn id="9028" xr3:uid="{DBEA98D2-BD98-42F1-9634-5C9FB9FA8B55}" name="Column9019" dataDxfId="7506"/>
    <tableColumn id="9029" xr3:uid="{E8CE0D08-C078-489B-8140-BF89D189F431}" name="Column9020" dataDxfId="7505"/>
    <tableColumn id="9030" xr3:uid="{D28587B7-8BFB-49C9-A911-2840D1153E83}" name="Column9021" dataDxfId="7504"/>
    <tableColumn id="9031" xr3:uid="{AFC0AA7C-D0DC-4FAC-B47A-79B9DD5A4E7F}" name="Column9022" dataDxfId="7503"/>
    <tableColumn id="9032" xr3:uid="{0C7D67CA-249C-4F64-B127-E0EA51D8C924}" name="Column9023" dataDxfId="7502"/>
    <tableColumn id="9033" xr3:uid="{4EA84EF4-48C2-4593-8544-63AC1D201DE1}" name="Column9024" dataDxfId="7501"/>
    <tableColumn id="9034" xr3:uid="{183C2DDE-861D-4975-8890-234A34A21809}" name="Column9025" dataDxfId="7500"/>
    <tableColumn id="9035" xr3:uid="{BF58FAF9-EEFD-4AB9-AB37-C8E2F2E85BAE}" name="Column9026" dataDxfId="7499"/>
    <tableColumn id="9036" xr3:uid="{8FAA69DF-B7C3-4671-AA08-CC5848E493E8}" name="Column9027" dataDxfId="7498"/>
    <tableColumn id="9037" xr3:uid="{704B2271-4F0B-4E28-B2E2-A05300DDA371}" name="Column9028" dataDxfId="7497"/>
    <tableColumn id="9038" xr3:uid="{9EF3DA50-7502-40F7-92A5-A6E9D602A557}" name="Column9029" dataDxfId="7496"/>
    <tableColumn id="9039" xr3:uid="{63FBD4F7-0019-4708-95EC-711D8C7387D1}" name="Column9030" dataDxfId="7495"/>
    <tableColumn id="9040" xr3:uid="{449F6EFD-1584-499B-945F-ECBCFD200CB1}" name="Column9031" dataDxfId="7494"/>
    <tableColumn id="9041" xr3:uid="{CA39902A-77CD-485B-BCD5-70F51879C590}" name="Column9032" dataDxfId="7493"/>
    <tableColumn id="9042" xr3:uid="{01304506-B8F5-4B2C-AD9F-0D27CFCD7B64}" name="Column9033" dataDxfId="7492"/>
    <tableColumn id="9043" xr3:uid="{28516DA9-FD95-4C5A-A776-A3833A80BA41}" name="Column9034" dataDxfId="7491"/>
    <tableColumn id="9044" xr3:uid="{4F871628-42C3-44B3-8DEF-D06C0D9DAACC}" name="Column9035" dataDxfId="7490"/>
    <tableColumn id="9045" xr3:uid="{C0CA60C6-E30E-4586-A30D-7C32F9E27B06}" name="Column9036" dataDxfId="7489"/>
    <tableColumn id="9046" xr3:uid="{34D86533-6507-47F1-A84D-3A82C9C74663}" name="Column9037" dataDxfId="7488"/>
    <tableColumn id="9047" xr3:uid="{9ECDAC23-EE27-4D14-8A5E-77D940366D22}" name="Column9038" dataDxfId="7487"/>
    <tableColumn id="9048" xr3:uid="{56A6A172-AA32-45DC-AC6A-BC95B59CAD69}" name="Column9039" dataDxfId="7486"/>
    <tableColumn id="9049" xr3:uid="{6AF4C0C9-DBC4-492B-909B-55CED2BC8197}" name="Column9040" dataDxfId="7485"/>
    <tableColumn id="9050" xr3:uid="{057430C2-246B-4CF1-8F3A-7CB558FA9740}" name="Column9041" dataDxfId="7484"/>
    <tableColumn id="9051" xr3:uid="{418D3F08-57DE-453A-A3F5-813DB646FEA8}" name="Column9042" dataDxfId="7483"/>
    <tableColumn id="9052" xr3:uid="{860B8490-9032-40DC-B8A9-E585F9FECCF5}" name="Column9043" dataDxfId="7482"/>
    <tableColumn id="9053" xr3:uid="{8AFEAFDC-888A-411B-A31E-369BC6E513D0}" name="Column9044" dataDxfId="7481"/>
    <tableColumn id="9054" xr3:uid="{4889E295-74DA-4922-A457-20C72851F058}" name="Column9045" dataDxfId="7480"/>
    <tableColumn id="9055" xr3:uid="{9DB9EE98-7899-4724-A703-14332630F5B4}" name="Column9046" dataDxfId="7479"/>
    <tableColumn id="9056" xr3:uid="{FFF9ED48-A2D9-4A7D-BF14-FB4BC36F51BA}" name="Column9047" dataDxfId="7478"/>
    <tableColumn id="9057" xr3:uid="{112EAF14-8033-4FF7-9655-D57162F27357}" name="Column9048" dataDxfId="7477"/>
    <tableColumn id="9058" xr3:uid="{6606994C-4187-4A4D-8107-1AAA0A52AF4D}" name="Column9049" dataDxfId="7476"/>
    <tableColumn id="9059" xr3:uid="{3655D19F-8F55-4AF6-876F-1463E0ED64B8}" name="Column9050" dataDxfId="7475"/>
    <tableColumn id="9060" xr3:uid="{2D9D9B69-B59D-4DD1-8F82-6448DA2223FB}" name="Column9051" dataDxfId="7474"/>
    <tableColumn id="9061" xr3:uid="{9F571547-34F1-4E22-88EF-48800CF8C448}" name="Column9052" dataDxfId="7473"/>
    <tableColumn id="9062" xr3:uid="{82B91BBC-E26C-4E27-A1D4-9BE71D98BB3C}" name="Column9053" dataDxfId="7472"/>
    <tableColumn id="9063" xr3:uid="{34D1FB6A-9739-4B11-B824-03C3238FF8F6}" name="Column9054" dataDxfId="7471"/>
    <tableColumn id="9064" xr3:uid="{3FD5E163-7B64-4C9B-8797-6D1A027AC834}" name="Column9055" dataDxfId="7470"/>
    <tableColumn id="9065" xr3:uid="{35337E49-B753-43A8-8761-29D9751A929B}" name="Column9056" dataDxfId="7469"/>
    <tableColumn id="9066" xr3:uid="{115C0FAB-076A-447C-AD80-573F112FE61A}" name="Column9057" dataDxfId="7468"/>
    <tableColumn id="9067" xr3:uid="{A9B0544D-11F6-4AFA-8FFB-500CD466D750}" name="Column9058" dataDxfId="7467"/>
    <tableColumn id="9068" xr3:uid="{F634B767-AD3C-49FA-AFD5-F6C12A569949}" name="Column9059" dataDxfId="7466"/>
    <tableColumn id="9069" xr3:uid="{3F9D2AC8-8577-41F6-820E-7D66CD2ACE72}" name="Column9060" dataDxfId="7465"/>
    <tableColumn id="9070" xr3:uid="{7E3B2B71-369F-44BA-9C74-454DA1A5AF5B}" name="Column9061" dataDxfId="7464"/>
    <tableColumn id="9071" xr3:uid="{63F1ACF0-1876-49C5-A1AB-FCFA52614D93}" name="Column9062" dataDxfId="7463"/>
    <tableColumn id="9072" xr3:uid="{83E9CCDC-BAB5-44EF-A3B4-96834338A31E}" name="Column9063" dataDxfId="7462"/>
    <tableColumn id="9073" xr3:uid="{84B379F6-1296-461A-B8C7-F23CBDD2242F}" name="Column9064" dataDxfId="7461"/>
    <tableColumn id="9074" xr3:uid="{84F50BAE-40B1-4412-ACC2-86C2EA050954}" name="Column9065" dataDxfId="7460"/>
    <tableColumn id="9075" xr3:uid="{AD334048-E075-448E-A19A-D4E7E2D46A43}" name="Column9066" dataDxfId="7459"/>
    <tableColumn id="9076" xr3:uid="{6CCE1C82-7AA7-4698-B75C-A926252B3A09}" name="Column9067" dataDxfId="7458"/>
    <tableColumn id="9077" xr3:uid="{ABF65265-5D0D-4822-830A-665C5157A7B6}" name="Column9068" dataDxfId="7457"/>
    <tableColumn id="9078" xr3:uid="{A5A67A10-817A-40C4-AF92-6E77FE69F498}" name="Column9069" dataDxfId="7456"/>
    <tableColumn id="9079" xr3:uid="{002531BC-8385-4E06-983D-BE18925BDFAD}" name="Column9070" dataDxfId="7455"/>
    <tableColumn id="9080" xr3:uid="{F333887E-6D69-4A0C-AAE9-B73CFFB9B904}" name="Column9071" dataDxfId="7454"/>
    <tableColumn id="9081" xr3:uid="{8A2F57CB-441E-4D28-A670-CDED63992CB0}" name="Column9072" dataDxfId="7453"/>
    <tableColumn id="9082" xr3:uid="{AFB8678B-00B7-4F3B-8BB7-1C38962782CF}" name="Column9073" dataDxfId="7452"/>
    <tableColumn id="9083" xr3:uid="{FBC32AB1-268B-4E2B-82EE-273F4382F6CA}" name="Column9074" dataDxfId="7451"/>
    <tableColumn id="9084" xr3:uid="{5A52D351-D4BE-4E6A-B036-63FA941FE4CE}" name="Column9075" dataDxfId="7450"/>
    <tableColumn id="9085" xr3:uid="{6EAD4E49-F1F4-4D8E-9292-ADC6E44E8BE8}" name="Column9076" dataDxfId="7449"/>
    <tableColumn id="9086" xr3:uid="{5571F0F8-DB1F-4F9D-BA1F-DD647E7D9717}" name="Column9077" dataDxfId="7448"/>
    <tableColumn id="9087" xr3:uid="{3E1D744C-77AA-488E-9923-3B7565DCD734}" name="Column9078" dataDxfId="7447"/>
    <tableColumn id="9088" xr3:uid="{418F26DC-91C3-497B-BD93-3DF1632127B0}" name="Column9079" dataDxfId="7446"/>
    <tableColumn id="9089" xr3:uid="{BE9A4484-235F-4836-8932-075C82622943}" name="Column9080" dataDxfId="7445"/>
    <tableColumn id="9090" xr3:uid="{7930102D-ACF3-408E-8D77-3683ED7E8A30}" name="Column9081" dataDxfId="7444"/>
    <tableColumn id="9091" xr3:uid="{DCD7B82C-FE54-4891-B72C-0302FEABBCA6}" name="Column9082" dataDxfId="7443"/>
    <tableColumn id="9092" xr3:uid="{B8888BC9-FBB1-482E-A096-4CDC99214A5C}" name="Column9083" dataDxfId="7442"/>
    <tableColumn id="9093" xr3:uid="{C68AA1A5-A2E4-4F93-A834-53B8C3F789CC}" name="Column9084" dataDxfId="7441"/>
    <tableColumn id="9094" xr3:uid="{C96103B9-5D35-4ED3-AD9B-03CE1AFA0564}" name="Column9085" dataDxfId="7440"/>
    <tableColumn id="9095" xr3:uid="{929A65EA-D984-425D-A913-04479D280AFC}" name="Column9086" dataDxfId="7439"/>
    <tableColumn id="9096" xr3:uid="{3506089E-1E44-437D-A0A8-E16C5BE1BF1E}" name="Column9087" dataDxfId="7438"/>
    <tableColumn id="9097" xr3:uid="{9A591332-B4A1-4713-9F0E-9C1FC456C4A0}" name="Column9088" dataDxfId="7437"/>
    <tableColumn id="9098" xr3:uid="{C7321661-8B60-4D19-87D5-497BAD68B19C}" name="Column9089" dataDxfId="7436"/>
    <tableColumn id="9099" xr3:uid="{5A694AC3-6BA1-4D95-BD37-1299D460396E}" name="Column9090" dataDxfId="7435"/>
    <tableColumn id="9100" xr3:uid="{700416FA-B525-4180-9CA8-DF75E9646807}" name="Column9091" dataDxfId="7434"/>
    <tableColumn id="9101" xr3:uid="{5672E2B1-4F55-4192-9DE1-5082745ECC06}" name="Column9092" dataDxfId="7433"/>
    <tableColumn id="9102" xr3:uid="{7D5A00D9-06AA-4C66-A5ED-2026339C81B1}" name="Column9093" dataDxfId="7432"/>
    <tableColumn id="9103" xr3:uid="{CE3907BD-7E4C-498B-9AC0-6823D47B6D04}" name="Column9094" dataDxfId="7431"/>
    <tableColumn id="9104" xr3:uid="{9CD2CB26-F501-4A30-B92B-0F9F7744FF35}" name="Column9095" dataDxfId="7430"/>
    <tableColumn id="9105" xr3:uid="{34A2682C-9647-41B5-86CC-4798F1DB051F}" name="Column9096" dataDxfId="7429"/>
    <tableColumn id="9106" xr3:uid="{544BCCB7-6717-4D30-8819-FB368387706D}" name="Column9097" dataDxfId="7428"/>
    <tableColumn id="9107" xr3:uid="{343376D3-430A-4836-AA2E-FF752C7DBAE8}" name="Column9098" dataDxfId="7427"/>
    <tableColumn id="9108" xr3:uid="{FB9983EC-76DF-4393-8E95-308D204CDC03}" name="Column9099" dataDxfId="7426"/>
    <tableColumn id="9109" xr3:uid="{7A1C1437-EF0A-43CA-9B9C-9BA016C589A6}" name="Column9100" dataDxfId="7425"/>
    <tableColumn id="9110" xr3:uid="{AC94FFC8-9033-4258-A2B9-BFDC61514215}" name="Column9101" dataDxfId="7424"/>
    <tableColumn id="9111" xr3:uid="{469A1DF1-01CD-417D-A7AF-5D7A3F1505E4}" name="Column9102" dataDxfId="7423"/>
    <tableColumn id="9112" xr3:uid="{75B4568F-CF01-4982-ADDB-7981E1023406}" name="Column9103" dataDxfId="7422"/>
    <tableColumn id="9113" xr3:uid="{8F16097E-F8CA-4D1E-A677-8036A3134388}" name="Column9104" dataDxfId="7421"/>
    <tableColumn id="9114" xr3:uid="{A183D2F3-E4E5-4218-82DE-B9AB82AE80B9}" name="Column9105" dataDxfId="7420"/>
    <tableColumn id="9115" xr3:uid="{EB5DD136-F311-4D1A-8648-08B00753AE72}" name="Column9106" dataDxfId="7419"/>
    <tableColumn id="9116" xr3:uid="{5DE796EB-999A-45E2-A36B-7FA3AF84DD14}" name="Column9107" dataDxfId="7418"/>
    <tableColumn id="9117" xr3:uid="{E2E63B80-4BF3-4583-86E6-0B7E0B63004B}" name="Column9108" dataDxfId="7417"/>
    <tableColumn id="9118" xr3:uid="{FC0D5EF0-14F6-4425-A2D0-CE26D44A993B}" name="Column9109" dataDxfId="7416"/>
    <tableColumn id="9119" xr3:uid="{64245193-B29A-4D0A-91F8-1EBF097DA856}" name="Column9110" dataDxfId="7415"/>
    <tableColumn id="9120" xr3:uid="{98FEB123-3B1D-4263-92DB-AB10A08EE5D9}" name="Column9111" dataDxfId="7414"/>
    <tableColumn id="9121" xr3:uid="{29C7AD00-CD7A-49D5-BEF1-1A4B22D6E76E}" name="Column9112" dataDxfId="7413"/>
    <tableColumn id="9122" xr3:uid="{7DDBC750-F177-40F8-AFBF-C4857F5BA601}" name="Column9113" dataDxfId="7412"/>
    <tableColumn id="9123" xr3:uid="{5D606122-0CF3-4AEA-9FB9-EB36C9F0582B}" name="Column9114" dataDxfId="7411"/>
    <tableColumn id="9124" xr3:uid="{4E5C43C6-E06C-47B4-ABF0-D644E8549CF5}" name="Column9115" dataDxfId="7410"/>
    <tableColumn id="9125" xr3:uid="{8E755121-26EF-470A-9CF8-3FEAE2DCEE31}" name="Column9116" dataDxfId="7409"/>
    <tableColumn id="9126" xr3:uid="{D5E3C904-2E79-4652-8B7D-DDC19A9613BE}" name="Column9117" dataDxfId="7408"/>
    <tableColumn id="9127" xr3:uid="{11C35280-F306-4AFC-B842-9B0CACD5A5CB}" name="Column9118" dataDxfId="7407"/>
    <tableColumn id="9128" xr3:uid="{5B303FE0-C282-44F4-9F74-4CBF206BDA19}" name="Column9119" dataDxfId="7406"/>
    <tableColumn id="9129" xr3:uid="{DB0F7016-9BB9-4450-BBC5-947CA901A7C9}" name="Column9120" dataDxfId="7405"/>
    <tableColumn id="9130" xr3:uid="{D9106B4F-61E1-4478-B5A4-71D635B7BF41}" name="Column9121" dataDxfId="7404"/>
    <tableColumn id="9131" xr3:uid="{E9AA7456-FB1C-46FB-B273-C8522CA3C13B}" name="Column9122" dataDxfId="7403"/>
    <tableColumn id="9132" xr3:uid="{25236CF2-5830-4924-A4BF-97B55EA3A4D9}" name="Column9123" dataDxfId="7402"/>
    <tableColumn id="9133" xr3:uid="{93F721D3-5423-4216-B91A-6665D29EE840}" name="Column9124" dataDxfId="7401"/>
    <tableColumn id="9134" xr3:uid="{F10DBFBE-5952-48AB-9824-4AE6EA51A62C}" name="Column9125" dataDxfId="7400"/>
    <tableColumn id="9135" xr3:uid="{44DBDE65-AFB9-4D6F-8F66-958986AFEC40}" name="Column9126" dataDxfId="7399"/>
    <tableColumn id="9136" xr3:uid="{CC5E7097-4368-4632-B5F8-81C76FE5CF54}" name="Column9127" dataDxfId="7398"/>
    <tableColumn id="9137" xr3:uid="{833909E6-7AFF-471F-8768-470CF9F5082A}" name="Column9128" dataDxfId="7397"/>
    <tableColumn id="9138" xr3:uid="{D468C9C4-3A92-47B8-AC24-AADEC119CE64}" name="Column9129" dataDxfId="7396"/>
    <tableColumn id="9139" xr3:uid="{CEB76C12-82CE-435A-8516-760A3478A8D0}" name="Column9130" dataDxfId="7395"/>
    <tableColumn id="9140" xr3:uid="{A480A45C-96C7-4823-A362-9F313B5794BC}" name="Column9131" dataDxfId="7394"/>
    <tableColumn id="9141" xr3:uid="{B488CF25-988F-43C4-B6B8-9E4D359290AE}" name="Column9132" dataDxfId="7393"/>
    <tableColumn id="9142" xr3:uid="{DB202FC7-AF3E-4275-8F7B-1BBB42909058}" name="Column9133" dataDxfId="7392"/>
    <tableColumn id="9143" xr3:uid="{9E1FCA52-0858-4EEB-8D56-F9873247442B}" name="Column9134" dataDxfId="7391"/>
    <tableColumn id="9144" xr3:uid="{FE0029BA-D37A-4EEA-B0C3-E631399D01AA}" name="Column9135" dataDxfId="7390"/>
    <tableColumn id="9145" xr3:uid="{8C1EF443-4CCC-4CCD-BC8A-3D0BBD4D7E39}" name="Column9136" dataDxfId="7389"/>
    <tableColumn id="9146" xr3:uid="{D5AE1C03-DD70-459D-B711-B12C1934145B}" name="Column9137" dataDxfId="7388"/>
    <tableColumn id="9147" xr3:uid="{4873EB44-25D7-41C1-B4B4-945D8A512E5E}" name="Column9138" dataDxfId="7387"/>
    <tableColumn id="9148" xr3:uid="{624EB8B1-75BA-4BE8-A29B-48D391525E11}" name="Column9139" dataDxfId="7386"/>
    <tableColumn id="9149" xr3:uid="{153D6878-E6A5-4D0B-A822-86ACF56425A4}" name="Column9140" dataDxfId="7385"/>
    <tableColumn id="9150" xr3:uid="{D09F4F72-12F7-496B-AE4A-3D12070390C7}" name="Column9141" dataDxfId="7384"/>
    <tableColumn id="9151" xr3:uid="{6ABD1B74-6E69-449F-9003-894844CCAA45}" name="Column9142" dataDxfId="7383"/>
    <tableColumn id="9152" xr3:uid="{D57CC586-7698-4A46-B90B-9FFEE3CC50AA}" name="Column9143" dataDxfId="7382"/>
    <tableColumn id="9153" xr3:uid="{F1981797-E4A1-4A0B-BD9C-FF2312857733}" name="Column9144" dataDxfId="7381"/>
    <tableColumn id="9154" xr3:uid="{0C9555A4-2DE6-4159-8AFF-7A4CF5689C1C}" name="Column9145" dataDxfId="7380"/>
    <tableColumn id="9155" xr3:uid="{3D676FAC-5E74-4902-B2F0-EDD99C44FC29}" name="Column9146" dataDxfId="7379"/>
    <tableColumn id="9156" xr3:uid="{84C11034-E044-4098-8264-BD1EFA2F63DD}" name="Column9147" dataDxfId="7378"/>
    <tableColumn id="9157" xr3:uid="{1FB4A63B-35CD-4805-A19E-EF2141537C93}" name="Column9148" dataDxfId="7377"/>
    <tableColumn id="9158" xr3:uid="{3F9CC1AE-ADDF-4185-A443-D3EBD2E94B56}" name="Column9149" dataDxfId="7376"/>
    <tableColumn id="9159" xr3:uid="{842A34C8-0C60-48E9-B4CA-A5462B8AE1C0}" name="Column9150" dataDxfId="7375"/>
    <tableColumn id="9160" xr3:uid="{545E086E-44D2-4A90-BA74-333547309CB0}" name="Column9151" dataDxfId="7374"/>
    <tableColumn id="9161" xr3:uid="{7D3955FC-107D-43C7-933A-190F040ED9C8}" name="Column9152" dataDxfId="7373"/>
    <tableColumn id="9162" xr3:uid="{D7F3D615-9957-4FFA-A485-5D3CD3603450}" name="Column9153" dataDxfId="7372"/>
    <tableColumn id="9163" xr3:uid="{1F39F9CC-AD26-46EA-93A7-71A605EE993F}" name="Column9154" dataDxfId="7371"/>
    <tableColumn id="9164" xr3:uid="{8DD77C24-8998-4F84-8162-832095DB5771}" name="Column9155" dataDxfId="7370"/>
    <tableColumn id="9165" xr3:uid="{61FD20BE-9192-4503-BA47-2ACA62FFA13A}" name="Column9156" dataDxfId="7369"/>
    <tableColumn id="9166" xr3:uid="{C68D4C32-ECCA-44A1-BB92-C0CB05E7DC1E}" name="Column9157" dataDxfId="7368"/>
    <tableColumn id="9167" xr3:uid="{95ED1BD8-8951-4D9F-A89A-52798272C629}" name="Column9158" dataDxfId="7367"/>
    <tableColumn id="9168" xr3:uid="{30BE63F1-F32D-46D2-ABD4-7C76BFCE6FB1}" name="Column9159" dataDxfId="7366"/>
    <tableColumn id="9169" xr3:uid="{243E278A-79A7-4258-8900-5CAF5177CD51}" name="Column9160" dataDxfId="7365"/>
    <tableColumn id="9170" xr3:uid="{0B39EFD2-23D5-46D6-83FC-05533788CB28}" name="Column9161" dataDxfId="7364"/>
    <tableColumn id="9171" xr3:uid="{1AD0A64B-AD0B-4328-AF32-082848960401}" name="Column9162" dataDxfId="7363"/>
    <tableColumn id="9172" xr3:uid="{72EC005A-C9D6-4570-9F11-7907C88CFF36}" name="Column9163" dataDxfId="7362"/>
    <tableColumn id="9173" xr3:uid="{AF7C8D8D-8E5C-4359-A368-1F2B050E4C35}" name="Column9164" dataDxfId="7361"/>
    <tableColumn id="9174" xr3:uid="{A70D1C2C-4D87-439A-9002-1EC83939A843}" name="Column9165" dataDxfId="7360"/>
    <tableColumn id="9175" xr3:uid="{06B7C91F-06E3-4A70-8551-F888F3405BAE}" name="Column9166" dataDxfId="7359"/>
    <tableColumn id="9176" xr3:uid="{05A77595-5F66-4EAC-BDB6-3CCB82B95E84}" name="Column9167" dataDxfId="7358"/>
    <tableColumn id="9177" xr3:uid="{A48A026B-D6F3-4653-AAF6-7371C63EF917}" name="Column9168" dataDxfId="7357"/>
    <tableColumn id="9178" xr3:uid="{43A067C4-9538-477A-B433-70BFA13D4BEA}" name="Column9169" dataDxfId="7356"/>
    <tableColumn id="9179" xr3:uid="{353E621B-4BA8-4AE8-93CC-30696EEAFD24}" name="Column9170" dataDxfId="7355"/>
    <tableColumn id="9180" xr3:uid="{8DF2A285-89DB-43F3-A8CA-A6A94827317F}" name="Column9171" dataDxfId="7354"/>
    <tableColumn id="9181" xr3:uid="{CDE2F56A-33F2-4C14-98EF-96C55AC37423}" name="Column9172" dataDxfId="7353"/>
    <tableColumn id="9182" xr3:uid="{3A62DCC5-F14A-495D-A0A5-3028DDE8C812}" name="Column9173" dataDxfId="7352"/>
    <tableColumn id="9183" xr3:uid="{CFAC9D58-7676-4057-9240-5A29F53D7CAE}" name="Column9174" dataDxfId="7351"/>
    <tableColumn id="9184" xr3:uid="{2C3AFD2E-5C30-40A4-979F-A8D8206858E8}" name="Column9175" dataDxfId="7350"/>
    <tableColumn id="9185" xr3:uid="{3F4A14EE-42EA-4202-9B62-C1142BD9B489}" name="Column9176" dataDxfId="7349"/>
    <tableColumn id="9186" xr3:uid="{8D7A8CF5-7DDD-4BB0-B846-64DE23A64FE5}" name="Column9177" dataDxfId="7348"/>
    <tableColumn id="9187" xr3:uid="{46EC4B00-35EA-47D9-8405-A2B009E65351}" name="Column9178" dataDxfId="7347"/>
    <tableColumn id="9188" xr3:uid="{9D932189-A05B-4238-9FF4-05109754A319}" name="Column9179" dataDxfId="7346"/>
    <tableColumn id="9189" xr3:uid="{92083FDF-3BB1-4BD6-8C8C-77668BAFA975}" name="Column9180" dataDxfId="7345"/>
    <tableColumn id="9190" xr3:uid="{7381E9DA-49A3-4483-B7EA-F85A5EB95F79}" name="Column9181" dataDxfId="7344"/>
    <tableColumn id="9191" xr3:uid="{A5FB76F3-5840-40E1-BC4D-86FAABF4B601}" name="Column9182" dataDxfId="7343"/>
    <tableColumn id="9192" xr3:uid="{98E35F5D-0673-461F-9863-B036B5D17150}" name="Column9183" dataDxfId="7342"/>
    <tableColumn id="9193" xr3:uid="{83930E4F-1434-46BF-B89B-F8DBE8D0B879}" name="Column9184" dataDxfId="7341"/>
    <tableColumn id="9194" xr3:uid="{9903185D-7AB6-415B-ACC4-7D0767833BA5}" name="Column9185" dataDxfId="7340"/>
    <tableColumn id="9195" xr3:uid="{42FF01EE-BB03-4101-AD1B-3064B3A9C354}" name="Column9186" dataDxfId="7339"/>
    <tableColumn id="9196" xr3:uid="{E9F5C3D3-44A9-4026-824C-FD62700FF614}" name="Column9187" dataDxfId="7338"/>
    <tableColumn id="9197" xr3:uid="{4E726060-2A3A-4ABF-AE0D-F3C2157D595C}" name="Column9188" dataDxfId="7337"/>
    <tableColumn id="9198" xr3:uid="{8679CF2A-ADBC-4E79-AB34-CE324F60499D}" name="Column9189" dataDxfId="7336"/>
    <tableColumn id="9199" xr3:uid="{8ADF2CB7-F5C5-4C24-AAD2-A8298AB3DD3F}" name="Column9190" dataDxfId="7335"/>
    <tableColumn id="9200" xr3:uid="{5FB9B281-942D-458B-9DC9-A3CCD66BE7D2}" name="Column9191" dataDxfId="7334"/>
    <tableColumn id="9201" xr3:uid="{F130AA1D-E64B-4178-94C9-52719738F9E6}" name="Column9192" dataDxfId="7333"/>
    <tableColumn id="9202" xr3:uid="{7542D76F-61B7-44E2-85D4-A8AA9BAFE333}" name="Column9193" dataDxfId="7332"/>
    <tableColumn id="9203" xr3:uid="{6013B6CD-CA3B-4F36-959C-5F5903BBAB13}" name="Column9194" dataDxfId="7331"/>
    <tableColumn id="9204" xr3:uid="{BD135AD5-BFC2-4122-8BBE-C951A89665FF}" name="Column9195" dataDxfId="7330"/>
    <tableColumn id="9205" xr3:uid="{53AC1630-846F-48F9-9A1F-956A3D488FB1}" name="Column9196" dataDxfId="7329"/>
    <tableColumn id="9206" xr3:uid="{F8EEA637-A7B4-4B91-9136-FEF0CD69AA14}" name="Column9197" dataDxfId="7328"/>
    <tableColumn id="9207" xr3:uid="{E73ED2CE-27D2-4926-8B0D-C0810861E481}" name="Column9198" dataDxfId="7327"/>
    <tableColumn id="9208" xr3:uid="{0FE546E6-EB7D-4DD9-AD74-148B4543F19B}" name="Column9199" dataDxfId="7326"/>
    <tableColumn id="9209" xr3:uid="{70146311-531E-468D-84A7-4F41200E3BCC}" name="Column9200" dataDxfId="7325"/>
    <tableColumn id="9210" xr3:uid="{3C707926-7F75-48B9-9770-CD46A6714930}" name="Column9201" dataDxfId="7324"/>
    <tableColumn id="9211" xr3:uid="{E0F2FD5D-9DD0-416D-88A8-ADD102EE566A}" name="Column9202" dataDxfId="7323"/>
    <tableColumn id="9212" xr3:uid="{2A2C71A5-46B9-4561-83AE-D6847B8DF3D1}" name="Column9203" dataDxfId="7322"/>
    <tableColumn id="9213" xr3:uid="{F9F87D20-18EA-4731-A7BB-CCBB7AB2DCE2}" name="Column9204" dataDxfId="7321"/>
    <tableColumn id="9214" xr3:uid="{E0CB31C3-40DD-4494-88EE-14948BC5E0FD}" name="Column9205" dataDxfId="7320"/>
    <tableColumn id="9215" xr3:uid="{3DFFBC7D-A960-4D91-815F-C28A053CAA25}" name="Column9206" dataDxfId="7319"/>
    <tableColumn id="9216" xr3:uid="{B52B054A-6166-4F88-808C-771DA4F930A7}" name="Column9207" dataDxfId="7318"/>
    <tableColumn id="9217" xr3:uid="{E068A68B-54E0-4BD3-B6CF-85336EF3D84A}" name="Column9208" dataDxfId="7317"/>
    <tableColumn id="9218" xr3:uid="{10A6A035-51DE-4772-92F2-3E1BD1AF129B}" name="Column9209" dataDxfId="7316"/>
    <tableColumn id="9219" xr3:uid="{B79F2822-3E10-4A89-82AE-97EB77989D90}" name="Column9210" dataDxfId="7315"/>
    <tableColumn id="9220" xr3:uid="{18970A57-FCFE-47FF-998A-E8E20FC2B4FB}" name="Column9211" dataDxfId="7314"/>
    <tableColumn id="9221" xr3:uid="{384B49BF-BD96-48E0-A60F-112493F29137}" name="Column9212" dataDxfId="7313"/>
    <tableColumn id="9222" xr3:uid="{CA0E7F67-171D-49B2-B64E-FA8B9CD6010B}" name="Column9213" dataDxfId="7312"/>
    <tableColumn id="9223" xr3:uid="{59FFA456-4170-4222-A8AF-8497FE6E4F58}" name="Column9214" dataDxfId="7311"/>
    <tableColumn id="9224" xr3:uid="{7D024030-A9F2-4276-9E51-53C8C605BFAA}" name="Column9215" dataDxfId="7310"/>
    <tableColumn id="9225" xr3:uid="{186DC028-332A-4A42-855F-AFEF346F7F46}" name="Column9216" dataDxfId="7309"/>
    <tableColumn id="9226" xr3:uid="{D78422AD-73DF-4901-A41A-5788ED8B86D6}" name="Column9217" dataDxfId="7308"/>
    <tableColumn id="9227" xr3:uid="{D1A6D15F-E28A-40F1-BA5D-A812C6984D92}" name="Column9218" dataDxfId="7307"/>
    <tableColumn id="9228" xr3:uid="{17B0AD7A-FA6B-4BDC-97E6-F36DB97C7D22}" name="Column9219" dataDxfId="7306"/>
    <tableColumn id="9229" xr3:uid="{66CE3DC3-BF7E-40D8-872C-27260A933790}" name="Column9220" dataDxfId="7305"/>
    <tableColumn id="9230" xr3:uid="{348D4CAE-E671-4168-9322-0FE726A3C044}" name="Column9221" dataDxfId="7304"/>
    <tableColumn id="9231" xr3:uid="{9C762EF8-2102-4993-AF3B-1AD12FC2D7B9}" name="Column9222" dataDxfId="7303"/>
    <tableColumn id="9232" xr3:uid="{C8932133-696A-429C-994F-991BE9F76662}" name="Column9223" dataDxfId="7302"/>
    <tableColumn id="9233" xr3:uid="{AB352FA3-DC91-45F9-A08D-7AC0E79665EF}" name="Column9224" dataDxfId="7301"/>
    <tableColumn id="9234" xr3:uid="{D7F77A22-5913-45D1-8E5A-34977695E1CB}" name="Column9225" dataDxfId="7300"/>
    <tableColumn id="9235" xr3:uid="{837F3693-FB3A-4F3A-896A-27438DABEB83}" name="Column9226" dataDxfId="7299"/>
    <tableColumn id="9236" xr3:uid="{4E889C07-1CD0-4A87-AAD1-04920B9648DE}" name="Column9227" dataDxfId="7298"/>
    <tableColumn id="9237" xr3:uid="{232464E1-5463-4D85-B3F1-C8E05967651B}" name="Column9228" dataDxfId="7297"/>
    <tableColumn id="9238" xr3:uid="{F54FD74B-53FE-46D8-8C3C-AD494C6FA501}" name="Column9229" dataDxfId="7296"/>
    <tableColumn id="9239" xr3:uid="{451051D8-09AC-4B25-834A-9E2838A5620F}" name="Column9230" dataDxfId="7295"/>
    <tableColumn id="9240" xr3:uid="{4EE7AF5C-2714-4928-9E34-5D2300BF914C}" name="Column9231" dataDxfId="7294"/>
    <tableColumn id="9241" xr3:uid="{55DCEADA-AA60-4BA0-BB3D-C30CDFEA081B}" name="Column9232" dataDxfId="7293"/>
    <tableColumn id="9242" xr3:uid="{838EE7F2-4531-484F-B549-358D5C6C9B92}" name="Column9233" dataDxfId="7292"/>
    <tableColumn id="9243" xr3:uid="{8643679F-B2B0-4205-A2A2-E62BF95A61D1}" name="Column9234" dataDxfId="7291"/>
    <tableColumn id="9244" xr3:uid="{E925A46B-E0C0-40FF-90CD-F670F5532D75}" name="Column9235" dataDxfId="7290"/>
    <tableColumn id="9245" xr3:uid="{9EF6FA41-DEB9-4993-96F3-BE0456DB8185}" name="Column9236" dataDxfId="7289"/>
    <tableColumn id="9246" xr3:uid="{C87B79F7-0914-4B1E-BC8B-9A1998C32621}" name="Column9237" dataDxfId="7288"/>
    <tableColumn id="9247" xr3:uid="{CE9BB786-F624-4E5F-ADAD-3C1F7D0BE540}" name="Column9238" dataDxfId="7287"/>
    <tableColumn id="9248" xr3:uid="{3AF2D191-8CC8-427F-96CB-A5DC3491D959}" name="Column9239" dataDxfId="7286"/>
    <tableColumn id="9249" xr3:uid="{DBFAD6A7-90C3-4023-B3B1-C9533CBFAC4A}" name="Column9240" dataDxfId="7285"/>
    <tableColumn id="9250" xr3:uid="{D18462F3-9D04-4E32-8603-8C23F2E5DE88}" name="Column9241" dataDxfId="7284"/>
    <tableColumn id="9251" xr3:uid="{8FEA5C7A-08F7-4F74-8589-2961CAC6292E}" name="Column9242" dataDxfId="7283"/>
    <tableColumn id="9252" xr3:uid="{336510CA-E916-45D6-BC28-FDB6703C6F74}" name="Column9243" dataDxfId="7282"/>
    <tableColumn id="9253" xr3:uid="{2748CCCD-28A3-4E61-9F88-BA32D87A4C6B}" name="Column9244" dataDxfId="7281"/>
    <tableColumn id="9254" xr3:uid="{6A64542D-3DFC-45DD-8812-430445F716EE}" name="Column9245" dataDxfId="7280"/>
    <tableColumn id="9255" xr3:uid="{545F7333-895B-4339-B2ED-2DFF42ED48F1}" name="Column9246" dataDxfId="7279"/>
    <tableColumn id="9256" xr3:uid="{CAD512FD-04D5-47DC-91D2-0AEC0354F0CD}" name="Column9247" dataDxfId="7278"/>
    <tableColumn id="9257" xr3:uid="{FFE20042-E8F3-43C6-9653-6E5DFA456714}" name="Column9248" dataDxfId="7277"/>
    <tableColumn id="9258" xr3:uid="{E4495D70-32B2-4B0A-ADAD-9C13DB262122}" name="Column9249" dataDxfId="7276"/>
    <tableColumn id="9259" xr3:uid="{13C54C38-431A-4837-8F22-BA220A83E4B1}" name="Column9250" dataDxfId="7275"/>
    <tableColumn id="9260" xr3:uid="{56DE8098-21C1-4A08-9D29-29CA668765F0}" name="Column9251" dataDxfId="7274"/>
    <tableColumn id="9261" xr3:uid="{7DF5EBFD-884C-4B94-9AAA-EDA11D7A05F9}" name="Column9252" dataDxfId="7273"/>
    <tableColumn id="9262" xr3:uid="{0D00735C-D363-4EA0-9014-ADB677D82059}" name="Column9253" dataDxfId="7272"/>
    <tableColumn id="9263" xr3:uid="{B8D0BF06-2D20-4FFB-83F8-74017B63F162}" name="Column9254" dataDxfId="7271"/>
    <tableColumn id="9264" xr3:uid="{8F871CD4-C902-4FCB-BFB7-14F4EFB12147}" name="Column9255" dataDxfId="7270"/>
    <tableColumn id="9265" xr3:uid="{F8577E15-5642-4F60-84CE-DD831A4D04C5}" name="Column9256" dataDxfId="7269"/>
    <tableColumn id="9266" xr3:uid="{52B6D932-E544-4862-9BAA-6CBCEF65910C}" name="Column9257" dataDxfId="7268"/>
    <tableColumn id="9267" xr3:uid="{1D9D4559-BDAF-4CE5-9AA8-9EF484F71286}" name="Column9258" dataDxfId="7267"/>
    <tableColumn id="9268" xr3:uid="{6B07ED8E-691D-4FFC-90D3-29A7927A48AB}" name="Column9259" dataDxfId="7266"/>
    <tableColumn id="9269" xr3:uid="{37C7188F-2F4E-40F6-92AC-16D4FD491052}" name="Column9260" dataDxfId="7265"/>
    <tableColumn id="9270" xr3:uid="{EC6C7DF5-AB5A-41E4-BCE6-123126175190}" name="Column9261" dataDxfId="7264"/>
    <tableColumn id="9271" xr3:uid="{244ABB61-26F3-48A7-B90E-DD07B8832080}" name="Column9262" dataDxfId="7263"/>
    <tableColumn id="9272" xr3:uid="{575E62ED-5632-4733-B521-9D6E492E7DA6}" name="Column9263" dataDxfId="7262"/>
    <tableColumn id="9273" xr3:uid="{AF61AEED-FC23-4AFA-BCB5-5E458FABD8B2}" name="Column9264" dataDxfId="7261"/>
    <tableColumn id="9274" xr3:uid="{00838AFC-81AC-4CB6-83E1-A0B220B37862}" name="Column9265" dataDxfId="7260"/>
    <tableColumn id="9275" xr3:uid="{2498CB6F-6226-4B0E-AA53-4559D15788CE}" name="Column9266" dataDxfId="7259"/>
    <tableColumn id="9276" xr3:uid="{060F9DBD-BE99-4117-8885-0A324D55D667}" name="Column9267" dataDxfId="7258"/>
    <tableColumn id="9277" xr3:uid="{0913495C-7450-43AB-A6B5-8D1F09699BDC}" name="Column9268" dataDxfId="7257"/>
    <tableColumn id="9278" xr3:uid="{92BD4907-5AD1-46EC-92BF-8EC3705405C1}" name="Column9269" dataDxfId="7256"/>
    <tableColumn id="9279" xr3:uid="{A1FE3D04-1B63-4161-B159-275EA2798B8E}" name="Column9270" dataDxfId="7255"/>
    <tableColumn id="9280" xr3:uid="{74DCA70F-8CCA-4E7D-9AD6-30AD9D467389}" name="Column9271" dataDxfId="7254"/>
    <tableColumn id="9281" xr3:uid="{211A22F6-ACAD-4EF8-93C4-9B56F3CC3C2B}" name="Column9272" dataDxfId="7253"/>
    <tableColumn id="9282" xr3:uid="{76CBC2EA-CF9C-47CB-B37D-3754B73F64AB}" name="Column9273" dataDxfId="7252"/>
    <tableColumn id="9283" xr3:uid="{3AB5C5B2-E43F-421E-A8C9-BD8009CF7DCA}" name="Column9274" dataDxfId="7251"/>
    <tableColumn id="9284" xr3:uid="{DA17EBD0-990D-445A-8BE3-656C343D9751}" name="Column9275" dataDxfId="7250"/>
    <tableColumn id="9285" xr3:uid="{7CACAEA8-BE7B-4096-845F-33B5C0B2E6D0}" name="Column9276" dataDxfId="7249"/>
    <tableColumn id="9286" xr3:uid="{05016D6A-DD42-45A3-99D7-4692199C968E}" name="Column9277" dataDxfId="7248"/>
    <tableColumn id="9287" xr3:uid="{B11CE86A-BC40-48F8-A42B-AEEB92B9325B}" name="Column9278" dataDxfId="7247"/>
    <tableColumn id="9288" xr3:uid="{EA761E1A-F853-45E1-BB89-8003E0FE49EC}" name="Column9279" dataDxfId="7246"/>
    <tableColumn id="9289" xr3:uid="{510415BE-3689-4BF7-AA1A-CC6C500D72B7}" name="Column9280" dataDxfId="7245"/>
    <tableColumn id="9290" xr3:uid="{0BFA4768-0801-40AD-95E7-335CFAD8506C}" name="Column9281" dataDxfId="7244"/>
    <tableColumn id="9291" xr3:uid="{FAAE4613-8A4A-4A7A-8E8A-DACD26FC7351}" name="Column9282" dataDxfId="7243"/>
    <tableColumn id="9292" xr3:uid="{C5990FD5-DAA5-453C-9395-0B6AD02BC3F0}" name="Column9283" dataDxfId="7242"/>
    <tableColumn id="9293" xr3:uid="{90707468-216B-49B3-8F5C-B1E9B2C856C2}" name="Column9284" dataDxfId="7241"/>
    <tableColumn id="9294" xr3:uid="{1DBB32D6-B188-428A-8BBA-B7FBE340CA9D}" name="Column9285" dataDxfId="7240"/>
    <tableColumn id="9295" xr3:uid="{F3F76620-6A19-4296-AB66-0BB7F94A1C7B}" name="Column9286" dataDxfId="7239"/>
    <tableColumn id="9296" xr3:uid="{9B23F04F-2209-4DDA-8047-57E94F47F8F9}" name="Column9287" dataDxfId="7238"/>
    <tableColumn id="9297" xr3:uid="{70226042-9E69-4042-952F-DB396EE1C61C}" name="Column9288" dataDxfId="7237"/>
    <tableColumn id="9298" xr3:uid="{C0825E71-5E9F-4792-BE31-1F1BC62AFBE4}" name="Column9289" dataDxfId="7236"/>
    <tableColumn id="9299" xr3:uid="{0BA3CB96-2790-469E-BB30-6D164C663703}" name="Column9290" dataDxfId="7235"/>
    <tableColumn id="9300" xr3:uid="{67A4A585-F8BA-4FFA-BF8F-0BC0EEBAC161}" name="Column9291" dataDxfId="7234"/>
    <tableColumn id="9301" xr3:uid="{AC7EC85E-E113-47B6-9E8E-1FE7FCCD560C}" name="Column9292" dataDxfId="7233"/>
    <tableColumn id="9302" xr3:uid="{3662B685-47C0-4B14-BCE9-3D08A5187098}" name="Column9293" dataDxfId="7232"/>
    <tableColumn id="9303" xr3:uid="{5198781F-BF87-4073-863A-A6C0092CA6AD}" name="Column9294" dataDxfId="7231"/>
    <tableColumn id="9304" xr3:uid="{22B571E7-D117-4068-AA7A-14B480098FFE}" name="Column9295" dataDxfId="7230"/>
    <tableColumn id="9305" xr3:uid="{3A3A82FF-F76C-46E1-A2E7-2A7A1E6EE9A6}" name="Column9296" dataDxfId="7229"/>
    <tableColumn id="9306" xr3:uid="{86D44FD9-D142-4E49-9114-FF21DC518F95}" name="Column9297" dataDxfId="7228"/>
    <tableColumn id="9307" xr3:uid="{B87D5881-AAD3-4A4C-9101-E9C80E491CC3}" name="Column9298" dataDxfId="7227"/>
    <tableColumn id="9308" xr3:uid="{35FE229B-F6E7-4304-93BD-D1458350EF23}" name="Column9299" dataDxfId="7226"/>
    <tableColumn id="9309" xr3:uid="{4423A741-D0C7-43A1-BA28-88656AB874BE}" name="Column9300" dataDxfId="7225"/>
    <tableColumn id="9310" xr3:uid="{E55370AB-148C-4A5C-BAB4-2ADFD1425B49}" name="Column9301" dataDxfId="7224"/>
    <tableColumn id="9311" xr3:uid="{DDAEB8DF-151C-4BD0-9962-C834F01676E5}" name="Column9302" dataDxfId="7223"/>
    <tableColumn id="9312" xr3:uid="{9561E408-698A-432A-ABE3-6DB11D1A6B1A}" name="Column9303" dataDxfId="7222"/>
    <tableColumn id="9313" xr3:uid="{34B30CB2-4544-42AF-B3F1-586CE4B1E4F2}" name="Column9304" dataDxfId="7221"/>
    <tableColumn id="9314" xr3:uid="{A5EE2AE6-265F-40FC-9A84-783545FF13B1}" name="Column9305" dataDxfId="7220"/>
    <tableColumn id="9315" xr3:uid="{82630EE5-EE2B-45D0-AED9-6661987C36CF}" name="Column9306" dataDxfId="7219"/>
    <tableColumn id="9316" xr3:uid="{06F0C4EC-9660-459C-9DF7-2A4F40DE31F6}" name="Column9307" dataDxfId="7218"/>
    <tableColumn id="9317" xr3:uid="{F6D9BD47-82E1-4523-9448-B2A3E4B94D28}" name="Column9308" dataDxfId="7217"/>
    <tableColumn id="9318" xr3:uid="{6D28A212-09D7-4609-8D4E-127FAA0A9C25}" name="Column9309" dataDxfId="7216"/>
    <tableColumn id="9319" xr3:uid="{A5024F3A-C17B-47F3-ABAC-F3D85E18206A}" name="Column9310" dataDxfId="7215"/>
    <tableColumn id="9320" xr3:uid="{702046B9-E676-4960-A5B6-480C1232162F}" name="Column9311" dataDxfId="7214"/>
    <tableColumn id="9321" xr3:uid="{0F81CD0B-284A-4427-A22B-C742CD8F1F0D}" name="Column9312" dataDxfId="7213"/>
    <tableColumn id="9322" xr3:uid="{9D71B0FF-268C-4563-8441-E0EE49CAB81B}" name="Column9313" dataDxfId="7212"/>
    <tableColumn id="9323" xr3:uid="{27079E83-5903-4902-9DDC-3548F3A31E5A}" name="Column9314" dataDxfId="7211"/>
    <tableColumn id="9324" xr3:uid="{C1B0CD13-B688-442D-9B21-C5E7548DB304}" name="Column9315" dataDxfId="7210"/>
    <tableColumn id="9325" xr3:uid="{774B8D10-98FF-456A-91A0-2FED1D436B08}" name="Column9316" dataDxfId="7209"/>
    <tableColumn id="9326" xr3:uid="{7AD44531-445A-4901-93CB-5B593A9EA016}" name="Column9317" dataDxfId="7208"/>
    <tableColumn id="9327" xr3:uid="{AF772898-BBF1-4B79-A53E-8B9182F074F2}" name="Column9318" dataDxfId="7207"/>
    <tableColumn id="9328" xr3:uid="{1E2EBB7F-62E4-4B89-9A5C-9F3DED260758}" name="Column9319" dataDxfId="7206"/>
    <tableColumn id="9329" xr3:uid="{3AE337A6-8578-406F-BC0C-3D430EF17AB7}" name="Column9320" dataDxfId="7205"/>
    <tableColumn id="9330" xr3:uid="{6C9388BE-8C37-44EC-9F3C-BA9F01B464D3}" name="Column9321" dataDxfId="7204"/>
    <tableColumn id="9331" xr3:uid="{7C5D6887-076E-4A7E-BCD7-8F6490A4AA62}" name="Column9322" dataDxfId="7203"/>
    <tableColumn id="9332" xr3:uid="{BB75E858-3F56-4294-B5B4-9C4AB91FB93A}" name="Column9323" dataDxfId="7202"/>
    <tableColumn id="9333" xr3:uid="{DC55C86C-2E7C-44BE-96C9-992C4C2EC80B}" name="Column9324" dataDxfId="7201"/>
    <tableColumn id="9334" xr3:uid="{CD9FC4B8-B827-4E66-8F0E-4751B9F3AE75}" name="Column9325" dataDxfId="7200"/>
    <tableColumn id="9335" xr3:uid="{1CEFA821-4540-4958-A90C-397F56B723FF}" name="Column9326" dataDxfId="7199"/>
    <tableColumn id="9336" xr3:uid="{767464AC-5D84-4F7A-8A6A-F7ED8F1B7525}" name="Column9327" dataDxfId="7198"/>
    <tableColumn id="9337" xr3:uid="{6E50B2A8-D12D-4A2B-A20F-942F3C43EBD4}" name="Column9328" dataDxfId="7197"/>
    <tableColumn id="9338" xr3:uid="{419B7390-17B0-4CD8-84A1-F286FA560867}" name="Column9329" dataDxfId="7196"/>
    <tableColumn id="9339" xr3:uid="{E499D800-531B-491C-8191-FB69D969CBF2}" name="Column9330" dataDxfId="7195"/>
    <tableColumn id="9340" xr3:uid="{C1969482-9160-4163-976A-3ED5DC183AD3}" name="Column9331" dataDxfId="7194"/>
    <tableColumn id="9341" xr3:uid="{4F64AF58-C08D-44E1-A2D5-59C18E85FC63}" name="Column9332" dataDxfId="7193"/>
    <tableColumn id="9342" xr3:uid="{BACDDA66-55CD-4868-B883-2B2583E38954}" name="Column9333" dataDxfId="7192"/>
    <tableColumn id="9343" xr3:uid="{94FB05CE-7E79-4670-9A38-D42E92DA4CF1}" name="Column9334" dataDxfId="7191"/>
    <tableColumn id="9344" xr3:uid="{30E46199-C34F-4D81-9599-A6615247577F}" name="Column9335" dataDxfId="7190"/>
    <tableColumn id="9345" xr3:uid="{781F69B3-28DD-4A03-B259-B2E88B54B7BA}" name="Column9336" dataDxfId="7189"/>
    <tableColumn id="9346" xr3:uid="{EB6BC62F-689B-4DEE-8FCB-C281D1F5ADF7}" name="Column9337" dataDxfId="7188"/>
    <tableColumn id="9347" xr3:uid="{D4071552-6EAC-459E-96FD-1F0030B98BE3}" name="Column9338" dataDxfId="7187"/>
    <tableColumn id="9348" xr3:uid="{C3ABF68E-3E4F-4F8C-9224-B62D03131C34}" name="Column9339" dataDxfId="7186"/>
    <tableColumn id="9349" xr3:uid="{39944634-BA06-434A-8A4F-4E4AF8AE9884}" name="Column9340" dataDxfId="7185"/>
    <tableColumn id="9350" xr3:uid="{7D2565EE-7CA2-4F19-BB04-3EDEA07AF7C2}" name="Column9341" dataDxfId="7184"/>
    <tableColumn id="9351" xr3:uid="{A9768205-5CCF-4F1E-8ACE-10177A0FAA47}" name="Column9342" dataDxfId="7183"/>
    <tableColumn id="9352" xr3:uid="{C5F4A721-A284-4CA4-BC42-D5C1B0AE86F3}" name="Column9343" dataDxfId="7182"/>
    <tableColumn id="9353" xr3:uid="{A3925833-904D-4CC2-B375-1E7408D79B82}" name="Column9344" dataDxfId="7181"/>
    <tableColumn id="9354" xr3:uid="{2611FBAE-F19C-43BA-98D6-F28068B042A5}" name="Column9345" dataDxfId="7180"/>
    <tableColumn id="9355" xr3:uid="{8ADDB9CB-51F4-4BFA-A0DF-29A4A543C8B2}" name="Column9346" dataDxfId="7179"/>
    <tableColumn id="9356" xr3:uid="{9C606D9C-1A76-481A-B359-B6FE9071E819}" name="Column9347" dataDxfId="7178"/>
    <tableColumn id="9357" xr3:uid="{A4F22843-9349-41E7-A9A0-7C0F62648456}" name="Column9348" dataDxfId="7177"/>
    <tableColumn id="9358" xr3:uid="{A697C6BD-F382-4051-8727-FA28BBE5962C}" name="Column9349" dataDxfId="7176"/>
    <tableColumn id="9359" xr3:uid="{8418C01C-61F4-481A-A0D6-BA8E76685B0B}" name="Column9350" dataDxfId="7175"/>
    <tableColumn id="9360" xr3:uid="{9C71BBB8-A9DE-4282-8443-CF29C9A40CB4}" name="Column9351" dataDxfId="7174"/>
    <tableColumn id="9361" xr3:uid="{F50C2272-64B1-42CF-B409-9DE59A57F71F}" name="Column9352" dataDxfId="7173"/>
    <tableColumn id="9362" xr3:uid="{B6A3874F-DE7A-4EA4-9765-693375F6DCC9}" name="Column9353" dataDxfId="7172"/>
    <tableColumn id="9363" xr3:uid="{167C62B4-6051-4C07-B06D-AEF7E1EC6DDB}" name="Column9354" dataDxfId="7171"/>
    <tableColumn id="9364" xr3:uid="{EE695AAB-21B8-4C1E-80A8-6806179C6B82}" name="Column9355" dataDxfId="7170"/>
    <tableColumn id="9365" xr3:uid="{9D038629-6208-4650-B3A2-7A43F4BF0FAE}" name="Column9356" dataDxfId="7169"/>
    <tableColumn id="9366" xr3:uid="{518A93AB-6B35-4E96-8C8F-EE4CEC930B7B}" name="Column9357" dataDxfId="7168"/>
    <tableColumn id="9367" xr3:uid="{35CF1BB1-9C90-4A0A-B46D-D81ACA6FAA54}" name="Column9358" dataDxfId="7167"/>
    <tableColumn id="9368" xr3:uid="{38293BDB-5FAF-401E-8DFE-DEE2740C9559}" name="Column9359" dataDxfId="7166"/>
    <tableColumn id="9369" xr3:uid="{447DCD06-D4E5-4D8C-8CFE-DB1C7E81F84D}" name="Column9360" dataDxfId="7165"/>
    <tableColumn id="9370" xr3:uid="{C02A9EF8-AE4A-47BA-8DBA-AB5FD546CA65}" name="Column9361" dataDxfId="7164"/>
    <tableColumn id="9371" xr3:uid="{05A4E05E-22D6-4E08-A157-8E85847EACF4}" name="Column9362" dataDxfId="7163"/>
    <tableColumn id="9372" xr3:uid="{EAF16D91-F22E-4A00-B593-3116669C982A}" name="Column9363" dataDxfId="7162"/>
    <tableColumn id="9373" xr3:uid="{20997B61-04E3-4A0E-980B-E0FB7B93D1E5}" name="Column9364" dataDxfId="7161"/>
    <tableColumn id="9374" xr3:uid="{304F4166-473D-45B2-970F-F0E06341AB84}" name="Column9365" dataDxfId="7160"/>
    <tableColumn id="9375" xr3:uid="{338B0E01-F980-4429-9DC8-2D8137D4B08C}" name="Column9366" dataDxfId="7159"/>
    <tableColumn id="9376" xr3:uid="{C6C74367-61E3-42D8-B45D-2259A8B85929}" name="Column9367" dataDxfId="7158"/>
    <tableColumn id="9377" xr3:uid="{026B4BDA-E29D-49CF-A611-E61D0DAC74F2}" name="Column9368" dataDxfId="7157"/>
    <tableColumn id="9378" xr3:uid="{843460F9-E051-4B88-A3BB-78C41C8A4400}" name="Column9369" dataDxfId="7156"/>
    <tableColumn id="9379" xr3:uid="{ED65AF48-8968-434D-A786-83F01E55C87A}" name="Column9370" dataDxfId="7155"/>
    <tableColumn id="9380" xr3:uid="{C83A8E8A-6E60-4BAD-89BB-0B5AD547BEF0}" name="Column9371" dataDxfId="7154"/>
    <tableColumn id="9381" xr3:uid="{3C7AB383-0A0D-47C4-85BD-B9658852051F}" name="Column9372" dataDxfId="7153"/>
    <tableColumn id="9382" xr3:uid="{48D69611-1C54-4464-8199-6A46969DD4CC}" name="Column9373" dataDxfId="7152"/>
    <tableColumn id="9383" xr3:uid="{A0F39C30-0943-4B2E-A989-FCC12A174189}" name="Column9374" dataDxfId="7151"/>
    <tableColumn id="9384" xr3:uid="{70E69BDE-B21E-4C9E-9323-9BE8545F9693}" name="Column9375" dataDxfId="7150"/>
    <tableColumn id="9385" xr3:uid="{CC533D46-83D3-4A86-8062-AB270C2C0815}" name="Column9376" dataDxfId="7149"/>
    <tableColumn id="9386" xr3:uid="{DB586647-930A-4DAA-8B7D-B662199ABFDA}" name="Column9377" dataDxfId="7148"/>
    <tableColumn id="9387" xr3:uid="{E49E8C35-FB0B-4626-8494-DB579CE4C3D1}" name="Column9378" dataDxfId="7147"/>
    <tableColumn id="9388" xr3:uid="{79807AC4-7B07-4A90-A79F-944B130B0159}" name="Column9379" dataDxfId="7146"/>
    <tableColumn id="9389" xr3:uid="{401911B5-25F9-4DDC-9DE4-3B5846984DFE}" name="Column9380" dataDxfId="7145"/>
    <tableColumn id="9390" xr3:uid="{2CB84691-93BC-482E-AC01-1E2F2B471F33}" name="Column9381" dataDxfId="7144"/>
    <tableColumn id="9391" xr3:uid="{041C7B74-8346-4AA2-80D9-3A4888671E05}" name="Column9382" dataDxfId="7143"/>
    <tableColumn id="9392" xr3:uid="{F1FFEFEB-A978-400E-A2BE-7971C7BDE023}" name="Column9383" dataDxfId="7142"/>
    <tableColumn id="9393" xr3:uid="{FD2EF731-2185-4967-86D0-F83EAD3CC0FC}" name="Column9384" dataDxfId="7141"/>
    <tableColumn id="9394" xr3:uid="{42F791E3-42D0-4D00-ABEC-EEFC0308A23A}" name="Column9385" dataDxfId="7140"/>
    <tableColumn id="9395" xr3:uid="{41ECD370-505C-46DC-B576-B66D2DC95374}" name="Column9386" dataDxfId="7139"/>
    <tableColumn id="9396" xr3:uid="{BA61D5EE-67DD-4E5F-AABC-BA375F16E724}" name="Column9387" dataDxfId="7138"/>
    <tableColumn id="9397" xr3:uid="{99F41C6A-E42B-4C62-9BF5-AC0C2AD79B6E}" name="Column9388" dataDxfId="7137"/>
    <tableColumn id="9398" xr3:uid="{E8F17115-7AFF-4A95-BA73-D08DDB432179}" name="Column9389" dataDxfId="7136"/>
    <tableColumn id="9399" xr3:uid="{8E20B8D6-1B1D-431D-8668-AF6EF8B4CA4C}" name="Column9390" dataDxfId="7135"/>
    <tableColumn id="9400" xr3:uid="{2CDE7C1C-243D-4392-BF57-9ECE74C350D2}" name="Column9391" dataDxfId="7134"/>
    <tableColumn id="9401" xr3:uid="{52856DB4-BA06-4946-998F-475757603904}" name="Column9392" dataDxfId="7133"/>
    <tableColumn id="9402" xr3:uid="{B49F47D7-125E-4080-BF6F-E63D230AF540}" name="Column9393" dataDxfId="7132"/>
    <tableColumn id="9403" xr3:uid="{C20DC399-303F-4584-985A-D3D7D710D1B7}" name="Column9394" dataDxfId="7131"/>
    <tableColumn id="9404" xr3:uid="{A2DCA07D-B656-46E2-9291-40A233EFF2A0}" name="Column9395" dataDxfId="7130"/>
    <tableColumn id="9405" xr3:uid="{3191A760-C302-4AE3-AB01-8F28755D1DBA}" name="Column9396" dataDxfId="7129"/>
    <tableColumn id="9406" xr3:uid="{CCC30206-8736-473C-A769-571C446F2EE1}" name="Column9397" dataDxfId="7128"/>
    <tableColumn id="9407" xr3:uid="{456435C0-24A2-48F7-B8CC-59D7BE416870}" name="Column9398" dataDxfId="7127"/>
    <tableColumn id="9408" xr3:uid="{9B8C4EAE-B3C6-4204-94BB-B93D33DBDBB1}" name="Column9399" dataDxfId="7126"/>
    <tableColumn id="9409" xr3:uid="{D411CCFD-86E1-437E-96E0-E2CAA35ADA6B}" name="Column9400" dataDxfId="7125"/>
    <tableColumn id="9410" xr3:uid="{6E581E01-8C2F-4BE0-B6A4-F5249455EEFE}" name="Column9401" dataDxfId="7124"/>
    <tableColumn id="9411" xr3:uid="{ADB170F8-9765-4873-A3C7-6FED5BC1B98C}" name="Column9402" dataDxfId="7123"/>
    <tableColumn id="9412" xr3:uid="{78D14F63-8833-437E-96B9-256285B73F40}" name="Column9403" dataDxfId="7122"/>
    <tableColumn id="9413" xr3:uid="{A7B52E8A-9BEC-4AD4-AE02-6BAA17FE5C13}" name="Column9404" dataDxfId="7121"/>
    <tableColumn id="9414" xr3:uid="{8FBAF094-5FE3-4C23-8CB6-3042C625AF30}" name="Column9405" dataDxfId="7120"/>
    <tableColumn id="9415" xr3:uid="{12E2B816-2CAB-4312-AD96-D31F2B85FE0B}" name="Column9406" dataDxfId="7119"/>
    <tableColumn id="9416" xr3:uid="{26A86A2C-FA02-4352-BDB5-81ABF9764EF2}" name="Column9407" dataDxfId="7118"/>
    <tableColumn id="9417" xr3:uid="{E4EF5699-AA9E-4F7E-AEB3-46AF865974BD}" name="Column9408" dataDxfId="7117"/>
    <tableColumn id="9418" xr3:uid="{3EF87D2F-535F-4285-BAEB-63910F8FFED8}" name="Column9409" dataDxfId="7116"/>
    <tableColumn id="9419" xr3:uid="{B16DA0E6-8FFC-48B9-9292-F57BAD915F73}" name="Column9410" dataDxfId="7115"/>
    <tableColumn id="9420" xr3:uid="{DE29284C-DAA1-4F01-9BC6-727B1E96C9FB}" name="Column9411" dataDxfId="7114"/>
    <tableColumn id="9421" xr3:uid="{E6B5B6A8-F170-4A3E-BD2F-68025B1B189D}" name="Column9412" dataDxfId="7113"/>
    <tableColumn id="9422" xr3:uid="{437FEED9-701D-4143-B1C3-412D3A24B858}" name="Column9413" dataDxfId="7112"/>
    <tableColumn id="9423" xr3:uid="{397CBB5E-BA50-4B85-B94C-B4DEA8979E70}" name="Column9414" dataDxfId="7111"/>
    <tableColumn id="9424" xr3:uid="{2D6FCEF1-07DE-4908-99B4-1F949E5BB199}" name="Column9415" dataDxfId="7110"/>
    <tableColumn id="9425" xr3:uid="{17889AFE-0058-4ED3-95FE-ACF71E6ABAB7}" name="Column9416" dataDxfId="7109"/>
    <tableColumn id="9426" xr3:uid="{C6C29CBF-C03D-41BD-8001-774DE8931F55}" name="Column9417" dataDxfId="7108"/>
    <tableColumn id="9427" xr3:uid="{8D17ABD1-0CEB-403D-B65B-F8F673F57CFD}" name="Column9418" dataDxfId="7107"/>
    <tableColumn id="9428" xr3:uid="{0555715B-52E7-4824-B2E0-7636BDEB05D6}" name="Column9419" dataDxfId="7106"/>
    <tableColumn id="9429" xr3:uid="{73F7181F-7430-4345-BFAA-11BDE55A9DC9}" name="Column9420" dataDxfId="7105"/>
    <tableColumn id="9430" xr3:uid="{14222D5A-2F7A-4794-B8E5-E1A39E2BF33E}" name="Column9421" dataDxfId="7104"/>
    <tableColumn id="9431" xr3:uid="{B49E57B0-2B4E-46D5-A88A-B465C6405972}" name="Column9422" dataDxfId="7103"/>
    <tableColumn id="9432" xr3:uid="{4FE6E2B9-BFEE-4E38-9DEB-A8ED7A7731B5}" name="Column9423" dataDxfId="7102"/>
    <tableColumn id="9433" xr3:uid="{1CC45B72-0002-4B61-81CD-0F29C3DB14CF}" name="Column9424" dataDxfId="7101"/>
    <tableColumn id="9434" xr3:uid="{8D1A6E91-76EB-447E-8E50-E09BA1714427}" name="Column9425" dataDxfId="7100"/>
    <tableColumn id="9435" xr3:uid="{73202982-2B9E-4ACC-B1F1-4D0DA57215DF}" name="Column9426" dataDxfId="7099"/>
    <tableColumn id="9436" xr3:uid="{A0C5CE06-24F5-43CF-9D5E-80FDC2DD5ECA}" name="Column9427" dataDxfId="7098"/>
    <tableColumn id="9437" xr3:uid="{13C7FD46-2138-4106-B170-1B6B05787A4F}" name="Column9428" dataDxfId="7097"/>
    <tableColumn id="9438" xr3:uid="{11702B3F-B7E7-424F-9B12-CF32A654C1B8}" name="Column9429" dataDxfId="7096"/>
    <tableColumn id="9439" xr3:uid="{0CC7F95F-9091-4A21-8743-6A591A56AB93}" name="Column9430" dataDxfId="7095"/>
    <tableColumn id="9440" xr3:uid="{CBA04144-9022-47F3-A783-276FB5D11992}" name="Column9431" dataDxfId="7094"/>
    <tableColumn id="9441" xr3:uid="{C32C12F3-F96D-4097-BB5B-826E1FA35607}" name="Column9432" dataDxfId="7093"/>
    <tableColumn id="9442" xr3:uid="{75D94191-303A-44C8-995C-DB58050AEAC9}" name="Column9433" dataDxfId="7092"/>
    <tableColumn id="9443" xr3:uid="{1BD01B14-44DA-4870-A507-7F2E4C297533}" name="Column9434" dataDxfId="7091"/>
    <tableColumn id="9444" xr3:uid="{1E7C5C2E-0FB2-4DA0-84FD-BEF7ABF3D54F}" name="Column9435" dataDxfId="7090"/>
    <tableColumn id="9445" xr3:uid="{AAEAA5C9-7882-4CB0-9E6B-CEFAEE6C11DB}" name="Column9436" dataDxfId="7089"/>
    <tableColumn id="9446" xr3:uid="{761A6B90-A10A-40E7-A684-2033A7D5D1AE}" name="Column9437" dataDxfId="7088"/>
    <tableColumn id="9447" xr3:uid="{D7BC38BF-F648-44EF-A0B0-8BF4FF9D3CDD}" name="Column9438" dataDxfId="7087"/>
    <tableColumn id="9448" xr3:uid="{CB7DD3DC-8C22-4EA9-96BC-71BA2C99F8F7}" name="Column9439" dataDxfId="7086"/>
    <tableColumn id="9449" xr3:uid="{68B45B5A-1762-4583-815F-4CC5351A575C}" name="Column9440" dataDxfId="7085"/>
    <tableColumn id="9450" xr3:uid="{A8F07B6E-D719-4D8C-ACFF-01163FB9CE52}" name="Column9441" dataDxfId="7084"/>
    <tableColumn id="9451" xr3:uid="{83F8A0BA-CB92-4215-95A1-F4F5213C897D}" name="Column9442" dataDxfId="7083"/>
    <tableColumn id="9452" xr3:uid="{FDB78AE4-BB8F-4245-84B4-963F950DDBC8}" name="Column9443" dataDxfId="7082"/>
    <tableColumn id="9453" xr3:uid="{97560B64-A9D8-4279-B62D-E01B71663CB4}" name="Column9444" dataDxfId="7081"/>
    <tableColumn id="9454" xr3:uid="{AB762188-90D2-44A2-BA59-79DA2800CE64}" name="Column9445" dataDxfId="7080"/>
    <tableColumn id="9455" xr3:uid="{149EC241-8D2C-4F50-8CD7-2887CD7ECF27}" name="Column9446" dataDxfId="7079"/>
    <tableColumn id="9456" xr3:uid="{8F68D53D-ECB3-4A93-BFE7-8C4FC4ACBE6B}" name="Column9447" dataDxfId="7078"/>
    <tableColumn id="9457" xr3:uid="{4A2BB43E-8B3A-43A9-A7F8-5989E7DFBE2D}" name="Column9448" dataDxfId="7077"/>
    <tableColumn id="9458" xr3:uid="{31B9CF42-BF2D-4088-91E6-3B47BB9BC2A7}" name="Column9449" dataDxfId="7076"/>
    <tableColumn id="9459" xr3:uid="{6C31F062-5D24-4A42-A787-A26B4A3E865F}" name="Column9450" dataDxfId="7075"/>
    <tableColumn id="9460" xr3:uid="{CEF2C0F0-69B8-4457-8E1B-AD2E531D9D53}" name="Column9451" dataDxfId="7074"/>
    <tableColumn id="9461" xr3:uid="{157AF7C4-C7FA-42E8-9371-ABCFF0C47FCE}" name="Column9452" dataDxfId="7073"/>
    <tableColumn id="9462" xr3:uid="{BD3AE5D9-EF0D-430C-BD0B-E0B6F3C20E0F}" name="Column9453" dataDxfId="7072"/>
    <tableColumn id="9463" xr3:uid="{18FB680E-5494-437E-910D-774A93937830}" name="Column9454" dataDxfId="7071"/>
    <tableColumn id="9464" xr3:uid="{7522D5F4-4203-4911-8123-9418DD653298}" name="Column9455" dataDxfId="7070"/>
    <tableColumn id="9465" xr3:uid="{DCDAB8EC-2F26-4208-8326-19C5E4CD8672}" name="Column9456" dataDxfId="7069"/>
    <tableColumn id="9466" xr3:uid="{CFE5A203-E393-4A6A-9557-CB4628B93924}" name="Column9457" dataDxfId="7068"/>
    <tableColumn id="9467" xr3:uid="{E4ADFED4-B1A1-4914-9EC7-9F0A4B8CE70E}" name="Column9458" dataDxfId="7067"/>
    <tableColumn id="9468" xr3:uid="{72830461-13FA-49EC-9ABB-4D55E50A884E}" name="Column9459" dataDxfId="7066"/>
    <tableColumn id="9469" xr3:uid="{D87AE540-92FF-4133-AF82-C350C590A4F6}" name="Column9460" dataDxfId="7065"/>
    <tableColumn id="9470" xr3:uid="{B15B9A29-7209-4B7A-A77C-741747A23674}" name="Column9461" dataDxfId="7064"/>
    <tableColumn id="9471" xr3:uid="{CD5F42D1-2055-4BB7-BCD7-07FB9A05CCDE}" name="Column9462" dataDxfId="7063"/>
    <tableColumn id="9472" xr3:uid="{D39C279E-175D-47B5-B32F-E4C23ADD045F}" name="Column9463" dataDxfId="7062"/>
    <tableColumn id="9473" xr3:uid="{D2D15ED6-8FFE-4124-A29A-64422BA030B3}" name="Column9464" dataDxfId="7061"/>
    <tableColumn id="9474" xr3:uid="{F9E51DF2-4710-409C-84DE-8BE31554B423}" name="Column9465" dataDxfId="7060"/>
    <tableColumn id="9475" xr3:uid="{91D6C622-8DF0-4BB1-9549-337C38BF839C}" name="Column9466" dataDxfId="7059"/>
    <tableColumn id="9476" xr3:uid="{4D2AA44A-E6AE-45CC-8FFE-8DC3629B3D6D}" name="Column9467" dataDxfId="7058"/>
    <tableColumn id="9477" xr3:uid="{129F34CC-7DFB-4AD9-8BBE-F847CDCE6BE2}" name="Column9468" dataDxfId="7057"/>
    <tableColumn id="9478" xr3:uid="{3A6154DC-3413-43E8-BF14-69BD14BA3C00}" name="Column9469" dataDxfId="7056"/>
    <tableColumn id="9479" xr3:uid="{35C3575F-D7E8-4DC0-AF74-248A4C206BEB}" name="Column9470" dataDxfId="7055"/>
    <tableColumn id="9480" xr3:uid="{60643495-05E6-4189-A9D0-A72CCD4124B9}" name="Column9471" dataDxfId="7054"/>
    <tableColumn id="9481" xr3:uid="{9AF2EC6C-90E1-4106-9959-D09DF2799582}" name="Column9472" dataDxfId="7053"/>
    <tableColumn id="9482" xr3:uid="{7BF556E3-C10C-4191-83E1-39486D49C08A}" name="Column9473" dataDxfId="7052"/>
    <tableColumn id="9483" xr3:uid="{F9C2DEC7-8C05-4A2D-A218-7D95D5C907FE}" name="Column9474" dataDxfId="7051"/>
    <tableColumn id="9484" xr3:uid="{DA280897-0FF5-42C4-99DD-585E72D3B216}" name="Column9475" dataDxfId="7050"/>
    <tableColumn id="9485" xr3:uid="{996A3999-4A71-49BF-8601-39B14E64FB7C}" name="Column9476" dataDxfId="7049"/>
    <tableColumn id="9486" xr3:uid="{164F70C3-EB44-47C3-8CE9-7607F15F7A1E}" name="Column9477" dataDxfId="7048"/>
    <tableColumn id="9487" xr3:uid="{B0FFBE09-79C6-4417-9086-8F9D56AC7D02}" name="Column9478" dataDxfId="7047"/>
    <tableColumn id="9488" xr3:uid="{B02F28AB-A7C6-4C2B-9A6D-271D7FACE727}" name="Column9479" dataDxfId="7046"/>
    <tableColumn id="9489" xr3:uid="{D4FB929E-46A3-4589-B56A-AC99492FD902}" name="Column9480" dataDxfId="7045"/>
    <tableColumn id="9490" xr3:uid="{9075971A-428A-4B5C-B430-B1445A80237F}" name="Column9481" dataDxfId="7044"/>
    <tableColumn id="9491" xr3:uid="{FCF81BC4-D333-4AA7-AEEC-112795C2F511}" name="Column9482" dataDxfId="7043"/>
    <tableColumn id="9492" xr3:uid="{E2FCF4F9-3B49-4328-A5B6-66E440D893EE}" name="Column9483" dataDxfId="7042"/>
    <tableColumn id="9493" xr3:uid="{0107140C-15FA-4A6C-8958-116B4A00994B}" name="Column9484" dataDxfId="7041"/>
    <tableColumn id="9494" xr3:uid="{08F65DA6-69DD-48F2-9CE7-3CE31E91F248}" name="Column9485" dataDxfId="7040"/>
    <tableColumn id="9495" xr3:uid="{D150E580-57F9-4211-A567-A131D84D2C52}" name="Column9486" dataDxfId="7039"/>
    <tableColumn id="9496" xr3:uid="{48678A6B-E20A-4F0B-851D-6DE73D3EB48D}" name="Column9487" dataDxfId="7038"/>
    <tableColumn id="9497" xr3:uid="{1B5AAC4D-8685-4BD6-82F1-6052E6CCDDDA}" name="Column9488" dataDxfId="7037"/>
    <tableColumn id="9498" xr3:uid="{1172A854-69C8-40F4-AD68-B0E7662F4F84}" name="Column9489" dataDxfId="7036"/>
    <tableColumn id="9499" xr3:uid="{EA89436F-BCD7-4F6D-B739-19A943460304}" name="Column9490" dataDxfId="7035"/>
    <tableColumn id="9500" xr3:uid="{D84877C9-EFF8-41A4-9C2D-B79676928ED5}" name="Column9491" dataDxfId="7034"/>
    <tableColumn id="9501" xr3:uid="{26A16776-37F9-46BD-A8B7-D4D791E3E412}" name="Column9492" dataDxfId="7033"/>
    <tableColumn id="9502" xr3:uid="{89F961E1-F36C-4EF0-B939-CA8A27D91BF8}" name="Column9493" dataDxfId="7032"/>
    <tableColumn id="9503" xr3:uid="{5271EDC2-3742-4534-88C1-EB3B7F93D1B4}" name="Column9494" dataDxfId="7031"/>
    <tableColumn id="9504" xr3:uid="{20B80D99-B2C0-4A47-9A78-EC228E42A582}" name="Column9495" dataDxfId="7030"/>
    <tableColumn id="9505" xr3:uid="{8992E8CA-8405-4141-9C55-AAC13D00C2A8}" name="Column9496" dataDxfId="7029"/>
    <tableColumn id="9506" xr3:uid="{30997B5B-8AFF-4F24-AE1F-EAB171778830}" name="Column9497" dataDxfId="7028"/>
    <tableColumn id="9507" xr3:uid="{49954344-2913-4FC1-9CCB-50D15C7D7BEA}" name="Column9498" dataDxfId="7027"/>
    <tableColumn id="9508" xr3:uid="{10DF2940-9637-4D8B-9575-B1D6C15C0866}" name="Column9499" dataDxfId="7026"/>
    <tableColumn id="9509" xr3:uid="{BDD852C7-356C-412A-BCCE-20FD20043B30}" name="Column9500" dataDxfId="7025"/>
    <tableColumn id="9510" xr3:uid="{B68EC80A-B94A-49F6-8B5B-ABE2D7A6E2DC}" name="Column9501" dataDxfId="7024"/>
    <tableColumn id="9511" xr3:uid="{883B513B-E48F-4730-95BB-3810D963C77A}" name="Column9502" dataDxfId="7023"/>
    <tableColumn id="9512" xr3:uid="{90E57B23-4AAB-4BAB-A3DA-F78688B8253F}" name="Column9503" dataDxfId="7022"/>
    <tableColumn id="9513" xr3:uid="{A0BAA1FA-1278-4889-8A50-3050AD571063}" name="Column9504" dataDxfId="7021"/>
    <tableColumn id="9514" xr3:uid="{9B45C575-2CE1-4238-AEE4-8A07C9683EEF}" name="Column9505" dataDxfId="7020"/>
    <tableColumn id="9515" xr3:uid="{451A331A-7E5E-4551-9326-BAEE185EBBC4}" name="Column9506" dataDxfId="7019"/>
    <tableColumn id="9516" xr3:uid="{83AFE2C9-8D31-4B89-8F8B-6FD8E67E9471}" name="Column9507" dataDxfId="7018"/>
    <tableColumn id="9517" xr3:uid="{11AF1163-8FF2-4A20-9105-70F491CF6058}" name="Column9508" dataDxfId="7017"/>
    <tableColumn id="9518" xr3:uid="{73713CC6-0B4C-404B-BB56-78CFE4BA985E}" name="Column9509" dataDxfId="7016"/>
    <tableColumn id="9519" xr3:uid="{4E7E277D-3A89-4AA3-A007-4D43297B3211}" name="Column9510" dataDxfId="7015"/>
    <tableColumn id="9520" xr3:uid="{CFF3A7AA-5493-4DCC-ABB8-60E4CBEE0A70}" name="Column9511" dataDxfId="7014"/>
    <tableColumn id="9521" xr3:uid="{EFB31B2D-1F89-4717-8CAF-A948262B0091}" name="Column9512" dataDxfId="7013"/>
    <tableColumn id="9522" xr3:uid="{5904D220-7ECB-439A-B868-4E7F245464BF}" name="Column9513" dataDxfId="7012"/>
    <tableColumn id="9523" xr3:uid="{E78A4404-8434-4C02-A911-65A2E1F4730E}" name="Column9514" dataDxfId="7011"/>
    <tableColumn id="9524" xr3:uid="{E282CDC5-13AC-447A-B295-C020896C8130}" name="Column9515" dataDxfId="7010"/>
    <tableColumn id="9525" xr3:uid="{278071CA-2391-4038-9FC9-6B08DC9535AD}" name="Column9516" dataDxfId="7009"/>
    <tableColumn id="9526" xr3:uid="{3FFF98FC-AD7F-4146-AAAA-E3F93D8691DF}" name="Column9517" dataDxfId="7008"/>
    <tableColumn id="9527" xr3:uid="{EACBED72-8006-4BBA-8765-2DB3FE91D24D}" name="Column9518" dataDxfId="7007"/>
    <tableColumn id="9528" xr3:uid="{4D163C10-829F-4DE5-A5D8-57B930F71DE6}" name="Column9519" dataDxfId="7006"/>
    <tableColumn id="9529" xr3:uid="{9E7DE940-266B-492D-A731-FB0DB9AFB7D9}" name="Column9520" dataDxfId="7005"/>
    <tableColumn id="9530" xr3:uid="{CAA0196D-6AB4-41F2-8EF3-9BBC8031FCDD}" name="Column9521" dataDxfId="7004"/>
    <tableColumn id="9531" xr3:uid="{7DB6A84B-EC7A-48DF-B434-8942D6CAA1E1}" name="Column9522" dataDxfId="7003"/>
    <tableColumn id="9532" xr3:uid="{3D120FFD-6052-4376-BF42-F47359AD5875}" name="Column9523" dataDxfId="7002"/>
    <tableColumn id="9533" xr3:uid="{1A4FD450-A390-4DF6-829A-7E85940C39DB}" name="Column9524" dataDxfId="7001"/>
    <tableColumn id="9534" xr3:uid="{E71DB973-843E-4B99-B47F-6F23FB4D2E5C}" name="Column9525" dataDxfId="7000"/>
    <tableColumn id="9535" xr3:uid="{2F988C76-CCDF-47D9-9FC3-DFC782B1C0F4}" name="Column9526" dataDxfId="6999"/>
    <tableColumn id="9536" xr3:uid="{86873FDF-93EB-4321-AD39-5B45E63C3524}" name="Column9527" dataDxfId="6998"/>
    <tableColumn id="9537" xr3:uid="{721088A5-CBBC-4B0B-8FBF-D9C0AE8222DB}" name="Column9528" dataDxfId="6997"/>
    <tableColumn id="9538" xr3:uid="{CCE7F513-B7E9-479A-A589-867E0E2B6C58}" name="Column9529" dataDxfId="6996"/>
    <tableColumn id="9539" xr3:uid="{1BF514E5-54A6-47D6-90A0-3DECCEF7353D}" name="Column9530" dataDxfId="6995"/>
    <tableColumn id="9540" xr3:uid="{F59EE96B-6B78-411E-8437-9CE0DC90A36F}" name="Column9531" dataDxfId="6994"/>
    <tableColumn id="9541" xr3:uid="{84E0FF0A-A14C-4577-BA69-BEE414128BAC}" name="Column9532" dataDxfId="6993"/>
    <tableColumn id="9542" xr3:uid="{6250971F-25BF-40BD-9FAA-FEB60CC8A292}" name="Column9533" dataDxfId="6992"/>
    <tableColumn id="9543" xr3:uid="{108B90F6-A0DB-46FD-A115-D1E6CF8CD7B3}" name="Column9534" dataDxfId="6991"/>
    <tableColumn id="9544" xr3:uid="{40155196-6829-4C74-BCE2-F4FDBBD80D20}" name="Column9535" dataDxfId="6990"/>
    <tableColumn id="9545" xr3:uid="{54ECA43C-96A2-4FCE-ADD0-F3C0FDF7CC0A}" name="Column9536" dataDxfId="6989"/>
    <tableColumn id="9546" xr3:uid="{E95A1531-BDE6-4F88-B1CB-4AB0C2955CA1}" name="Column9537" dataDxfId="6988"/>
    <tableColumn id="9547" xr3:uid="{8034F458-5F3A-4572-ABB8-DB7CEB442588}" name="Column9538" dataDxfId="6987"/>
    <tableColumn id="9548" xr3:uid="{097A2054-BEB3-48F8-B763-0097D85D5D21}" name="Column9539" dataDxfId="6986"/>
    <tableColumn id="9549" xr3:uid="{95A4B92C-014C-488D-A53B-B33662A91254}" name="Column9540" dataDxfId="6985"/>
    <tableColumn id="9550" xr3:uid="{AA8A41FD-8C5E-4ABA-89CD-457E238BCFE8}" name="Column9541" dataDxfId="6984"/>
    <tableColumn id="9551" xr3:uid="{312DD688-AE10-4446-B274-910DB034EA6D}" name="Column9542" dataDxfId="6983"/>
    <tableColumn id="9552" xr3:uid="{0F3A205C-2ADF-49C2-8E96-0084F2040122}" name="Column9543" dataDxfId="6982"/>
    <tableColumn id="9553" xr3:uid="{6256866D-3D4E-4FD0-8D5E-713DA60CA935}" name="Column9544" dataDxfId="6981"/>
    <tableColumn id="9554" xr3:uid="{03BA1D01-BD70-409B-A523-523FD6CADE1B}" name="Column9545" dataDxfId="6980"/>
    <tableColumn id="9555" xr3:uid="{84FBB523-CB9F-4B58-8CCD-0C2A85BB19DB}" name="Column9546" dataDxfId="6979"/>
    <tableColumn id="9556" xr3:uid="{6327A5F2-9505-410C-BE44-457EA6CF0CE6}" name="Column9547" dataDxfId="6978"/>
    <tableColumn id="9557" xr3:uid="{508A3350-DE31-4A6F-8289-DEC492C93344}" name="Column9548" dataDxfId="6977"/>
    <tableColumn id="9558" xr3:uid="{B089F06A-A30F-4D4D-898B-563CEA46F310}" name="Column9549" dataDxfId="6976"/>
    <tableColumn id="9559" xr3:uid="{8F10D634-A38A-4C36-ABAB-8FFCB6BA327D}" name="Column9550" dataDxfId="6975"/>
    <tableColumn id="9560" xr3:uid="{1AC56320-5353-4676-AB6D-118FE07F29F5}" name="Column9551" dataDxfId="6974"/>
    <tableColumn id="9561" xr3:uid="{17A4EB46-E4E1-4ED4-85B6-8E4D1378286C}" name="Column9552" dataDxfId="6973"/>
    <tableColumn id="9562" xr3:uid="{AE2DE93A-7F5C-48AD-9A99-634F21B9FD91}" name="Column9553" dataDxfId="6972"/>
    <tableColumn id="9563" xr3:uid="{C1084FA1-F3C8-4446-93F2-6AB235A965B7}" name="Column9554" dataDxfId="6971"/>
    <tableColumn id="9564" xr3:uid="{509F5828-830B-43E5-9F5B-2F2A16A515F1}" name="Column9555" dataDxfId="6970"/>
    <tableColumn id="9565" xr3:uid="{8FA8B699-D4F9-405F-9116-F332585C1677}" name="Column9556" dataDxfId="6969"/>
    <tableColumn id="9566" xr3:uid="{0EB0FB38-B18B-4138-A8C7-37E2BF8EAE09}" name="Column9557" dataDxfId="6968"/>
    <tableColumn id="9567" xr3:uid="{21D7137C-B384-4F9D-8E84-3E764FC160F8}" name="Column9558" dataDxfId="6967"/>
    <tableColumn id="9568" xr3:uid="{75036F1E-B3F0-4B1E-8FF0-39DE6A8718D5}" name="Column9559" dataDxfId="6966"/>
    <tableColumn id="9569" xr3:uid="{2660C3ED-A8D5-4FBE-875B-32704F336AA2}" name="Column9560" dataDxfId="6965"/>
    <tableColumn id="9570" xr3:uid="{EE7DBF62-1505-49E0-8680-870CF4859CAF}" name="Column9561" dataDxfId="6964"/>
    <tableColumn id="9571" xr3:uid="{45D60B7A-045C-4138-8E4C-781C8CE4D431}" name="Column9562" dataDxfId="6963"/>
    <tableColumn id="9572" xr3:uid="{5CA30D21-A68B-4234-B52D-43C450397DEF}" name="Column9563" dataDxfId="6962"/>
    <tableColumn id="9573" xr3:uid="{467F4D4F-3D7B-4BA4-8259-4D763738D868}" name="Column9564" dataDxfId="6961"/>
    <tableColumn id="9574" xr3:uid="{C23AACC0-1ACA-4830-9B6E-845FC299115A}" name="Column9565" dataDxfId="6960"/>
    <tableColumn id="9575" xr3:uid="{362F05CC-7874-43BA-B9E1-4A12B7ACC36D}" name="Column9566" dataDxfId="6959"/>
    <tableColumn id="9576" xr3:uid="{5359EB15-D090-48AE-BFF7-362153C62451}" name="Column9567" dataDxfId="6958"/>
    <tableColumn id="9577" xr3:uid="{450153F4-E341-4872-844E-26AB50BB648A}" name="Column9568" dataDxfId="6957"/>
    <tableColumn id="9578" xr3:uid="{B1FE20F4-F471-4ADC-8ECD-C3F3D2F0C26F}" name="Column9569" dataDxfId="6956"/>
    <tableColumn id="9579" xr3:uid="{4AC50E09-66F6-4A3F-B8F1-8940E7D13221}" name="Column9570" dataDxfId="6955"/>
    <tableColumn id="9580" xr3:uid="{BBD2BB6B-1CC6-40F5-B942-8485B8D8BCCC}" name="Column9571" dataDxfId="6954"/>
    <tableColumn id="9581" xr3:uid="{B231C8E4-D3C0-4A3F-8CEC-77625061D533}" name="Column9572" dataDxfId="6953"/>
    <tableColumn id="9582" xr3:uid="{4430C1F2-DE06-4B77-9EDC-F43ADDA80611}" name="Column9573" dataDxfId="6952"/>
    <tableColumn id="9583" xr3:uid="{3998528F-E53C-4D6F-8316-F3C18070DEB4}" name="Column9574" dataDxfId="6951"/>
    <tableColumn id="9584" xr3:uid="{5FA95CAE-CB38-4E9C-9031-3EE7AE65CE8B}" name="Column9575" dataDxfId="6950"/>
    <tableColumn id="9585" xr3:uid="{D5C26917-24EA-410A-B5F3-2E3BDE0A70EB}" name="Column9576" dataDxfId="6949"/>
    <tableColumn id="9586" xr3:uid="{AE47E5F5-8E8E-44F9-AD5F-A0B5F501307F}" name="Column9577" dataDxfId="6948"/>
    <tableColumn id="9587" xr3:uid="{38A47DA5-E290-4AFC-A12E-B33D722D14D3}" name="Column9578" dataDxfId="6947"/>
    <tableColumn id="9588" xr3:uid="{523BA78E-8BC0-434C-AF69-665D08BA8FCB}" name="Column9579" dataDxfId="6946"/>
    <tableColumn id="9589" xr3:uid="{76629A36-4B99-4C8A-8A7A-8F4BD578A683}" name="Column9580" dataDxfId="6945"/>
    <tableColumn id="9590" xr3:uid="{4F061046-0C8C-433C-B222-E67A1A28BE7A}" name="Column9581" dataDxfId="6944"/>
    <tableColumn id="9591" xr3:uid="{18ECB03D-5542-45D4-BA8F-EA717AFEB104}" name="Column9582" dataDxfId="6943"/>
    <tableColumn id="9592" xr3:uid="{CE09A2F6-5BF9-4A32-8ED9-DB009248C80E}" name="Column9583" dataDxfId="6942"/>
    <tableColumn id="9593" xr3:uid="{01E0F452-7616-497B-8CCE-F9C255B0FEFB}" name="Column9584" dataDxfId="6941"/>
    <tableColumn id="9594" xr3:uid="{D7E0944B-2513-4185-808C-35935EBC60F7}" name="Column9585" dataDxfId="6940"/>
    <tableColumn id="9595" xr3:uid="{4298401F-7BDA-45D0-8A58-C487D6D48F1D}" name="Column9586" dataDxfId="6939"/>
    <tableColumn id="9596" xr3:uid="{DECA06E8-DA61-458F-9ACF-7FE4C734C0FF}" name="Column9587" dataDxfId="6938"/>
    <tableColumn id="9597" xr3:uid="{3BCF43C6-8F87-425E-B53D-F4181E22B5C0}" name="Column9588" dataDxfId="6937"/>
    <tableColumn id="9598" xr3:uid="{250D4C23-3641-4770-8EC2-55EE6BF7CE38}" name="Column9589" dataDxfId="6936"/>
    <tableColumn id="9599" xr3:uid="{622949C5-5CBC-4465-AD40-19529A04ED44}" name="Column9590" dataDxfId="6935"/>
    <tableColumn id="9600" xr3:uid="{57564839-793C-492B-A4D2-F7567CEB3699}" name="Column9591" dataDxfId="6934"/>
    <tableColumn id="9601" xr3:uid="{695CC85B-CB54-49CD-B0FE-A89C753459BB}" name="Column9592" dataDxfId="6933"/>
    <tableColumn id="9602" xr3:uid="{C9422C6C-3BD8-4030-95B4-E51245E2F55C}" name="Column9593" dataDxfId="6932"/>
    <tableColumn id="9603" xr3:uid="{70DFE058-8047-41B2-9DD9-E76E55A61304}" name="Column9594" dataDxfId="6931"/>
    <tableColumn id="9604" xr3:uid="{ED576FBC-9AB1-4038-A02F-3E7304B3FF95}" name="Column9595" dataDxfId="6930"/>
    <tableColumn id="9605" xr3:uid="{E3602AD9-AB93-45B9-84B9-8723F0EEAD7E}" name="Column9596" dataDxfId="6929"/>
    <tableColumn id="9606" xr3:uid="{795C5C96-B4A6-4CEF-91E6-DF7B5F2353C4}" name="Column9597" dataDxfId="6928"/>
    <tableColumn id="9607" xr3:uid="{6D6C2047-354C-4EB5-B1BE-A1353BDF40CF}" name="Column9598" dataDxfId="6927"/>
    <tableColumn id="9608" xr3:uid="{555D9D77-974D-4BE3-B99B-C760870E19C4}" name="Column9599" dataDxfId="6926"/>
    <tableColumn id="9609" xr3:uid="{DDB80576-A80D-43F5-BE6C-587303FB32C4}" name="Column9600" dataDxfId="6925"/>
    <tableColumn id="9610" xr3:uid="{EA686427-2D8D-4A4F-BFB6-11DA2766446C}" name="Column9601" dataDxfId="6924"/>
    <tableColumn id="9611" xr3:uid="{7124C664-7861-4577-A9C6-FCF624606B3A}" name="Column9602" dataDxfId="6923"/>
    <tableColumn id="9612" xr3:uid="{55A1EC16-C20F-4CC9-9F92-714D4B13DF3E}" name="Column9603" dataDxfId="6922"/>
    <tableColumn id="9613" xr3:uid="{534200CF-3999-4E1C-A5A3-329821F8075F}" name="Column9604" dataDxfId="6921"/>
    <tableColumn id="9614" xr3:uid="{DAE0289B-5083-45F8-A7AC-127C65FCA0CA}" name="Column9605" dataDxfId="6920"/>
    <tableColumn id="9615" xr3:uid="{62286A48-312B-4214-828B-835BDE281D3B}" name="Column9606" dataDxfId="6919"/>
    <tableColumn id="9616" xr3:uid="{142B897D-E51E-47C1-A564-639EC9F43B18}" name="Column9607" dataDxfId="6918"/>
    <tableColumn id="9617" xr3:uid="{43CD5899-8B6C-4B4B-A1B2-E0C958EEF9B0}" name="Column9608" dataDxfId="6917"/>
    <tableColumn id="9618" xr3:uid="{C932A471-357A-417A-9D94-E43C490E1D1C}" name="Column9609" dataDxfId="6916"/>
    <tableColumn id="9619" xr3:uid="{6C8C507C-2B44-45FA-937F-62EB9E11B3AD}" name="Column9610" dataDxfId="6915"/>
    <tableColumn id="9620" xr3:uid="{AE0C7E50-5716-48F9-983D-AC47E1962467}" name="Column9611" dataDxfId="6914"/>
    <tableColumn id="9621" xr3:uid="{E7248D06-B7FB-4EB9-B919-902DC61D6D45}" name="Column9612" dataDxfId="6913"/>
    <tableColumn id="9622" xr3:uid="{6E645A43-92A0-4CEF-A6CE-5823F294D640}" name="Column9613" dataDxfId="6912"/>
    <tableColumn id="9623" xr3:uid="{3245F627-F719-4729-AC26-2FAF8523783E}" name="Column9614" dataDxfId="6911"/>
    <tableColumn id="9624" xr3:uid="{F3EC45A0-5281-471B-AD7F-66E71A85E1B4}" name="Column9615" dataDxfId="6910"/>
    <tableColumn id="9625" xr3:uid="{4C77D81D-478F-42B4-A330-18A41A6CB5A0}" name="Column9616" dataDxfId="6909"/>
    <tableColumn id="9626" xr3:uid="{15A25AEB-2E85-4093-95D3-6B80718DC89A}" name="Column9617" dataDxfId="6908"/>
    <tableColumn id="9627" xr3:uid="{B78CD342-C284-4A12-B8EA-73366D4D87FE}" name="Column9618" dataDxfId="6907"/>
    <tableColumn id="9628" xr3:uid="{D151A8F5-87A9-4B47-9D86-03DBEDE3FE97}" name="Column9619" dataDxfId="6906"/>
    <tableColumn id="9629" xr3:uid="{AE42257F-3BE0-4995-809C-E8E279DA4B97}" name="Column9620" dataDxfId="6905"/>
    <tableColumn id="9630" xr3:uid="{65F0F0CE-35F1-4867-8BA3-2CE7ED2933A9}" name="Column9621" dataDxfId="6904"/>
    <tableColumn id="9631" xr3:uid="{FE42835C-0C2E-42C3-98A0-DD062AD705A3}" name="Column9622" dataDxfId="6903"/>
    <tableColumn id="9632" xr3:uid="{341AB4E0-9A1F-44D1-97B3-5827EBA2A5ED}" name="Column9623" dataDxfId="6902"/>
    <tableColumn id="9633" xr3:uid="{4B82C821-4BF8-4631-A8CC-0D369990E50F}" name="Column9624" dataDxfId="6901"/>
    <tableColumn id="9634" xr3:uid="{FAC6DB0E-35EF-431D-8079-91406EDFDE45}" name="Column9625" dataDxfId="6900"/>
    <tableColumn id="9635" xr3:uid="{17FDC461-12D6-4173-84BE-7E94F08D798D}" name="Column9626" dataDxfId="6899"/>
    <tableColumn id="9636" xr3:uid="{E257F2C8-9FEA-4AE1-990D-4D74F3AB7A7C}" name="Column9627" dataDxfId="6898"/>
    <tableColumn id="9637" xr3:uid="{C741D1A2-2B27-4AFA-9646-93F513665440}" name="Column9628" dataDxfId="6897"/>
    <tableColumn id="9638" xr3:uid="{1E83DEDA-114C-4544-986E-B835B58E7A76}" name="Column9629" dataDxfId="6896"/>
    <tableColumn id="9639" xr3:uid="{D8566451-CCC7-4C4E-AA4E-83A6C7542568}" name="Column9630" dataDxfId="6895"/>
    <tableColumn id="9640" xr3:uid="{2C0567A7-D88B-43FF-974C-10B8E80697C9}" name="Column9631" dataDxfId="6894"/>
    <tableColumn id="9641" xr3:uid="{8D394928-2D09-412C-BED9-C3ADB1EFC93F}" name="Column9632" dataDxfId="6893"/>
    <tableColumn id="9642" xr3:uid="{3995C6EA-DCDC-4F92-8E46-39BFD1B11CCC}" name="Column9633" dataDxfId="6892"/>
    <tableColumn id="9643" xr3:uid="{40A200FC-0911-45B0-A750-30A334C49D73}" name="Column9634" dataDxfId="6891"/>
    <tableColumn id="9644" xr3:uid="{FDD80062-21F1-42AE-9767-38E94BBD4584}" name="Column9635" dataDxfId="6890"/>
    <tableColumn id="9645" xr3:uid="{96887E2D-AD0A-4152-84CB-5F4A6E97ECE2}" name="Column9636" dataDxfId="6889"/>
    <tableColumn id="9646" xr3:uid="{F7869FF5-7294-487E-979E-6FC9B9DC2D02}" name="Column9637" dataDxfId="6888"/>
    <tableColumn id="9647" xr3:uid="{FA2A92FD-2FC8-4FC0-A41D-180A770558F6}" name="Column9638" dataDxfId="6887"/>
    <tableColumn id="9648" xr3:uid="{458996C6-7BAB-486D-94C1-54D37F6BAEEE}" name="Column9639" dataDxfId="6886"/>
    <tableColumn id="9649" xr3:uid="{FFB575CE-2804-49AE-85E6-3B556B35AC69}" name="Column9640" dataDxfId="6885"/>
    <tableColumn id="9650" xr3:uid="{F85DE3B1-7D56-462D-83F0-9C48FC074325}" name="Column9641" dataDxfId="6884"/>
    <tableColumn id="9651" xr3:uid="{7C62732B-5ED5-470A-98BE-69913C236F59}" name="Column9642" dataDxfId="6883"/>
    <tableColumn id="9652" xr3:uid="{5CB2019E-4B14-400B-87E1-FEF104E164D7}" name="Column9643" dataDxfId="6882"/>
    <tableColumn id="9653" xr3:uid="{B2B32D86-91A6-48AE-86F5-13866D54AD1D}" name="Column9644" dataDxfId="6881"/>
    <tableColumn id="9654" xr3:uid="{E9191D62-5A9D-4879-AD45-2EF54133FDF9}" name="Column9645" dataDxfId="6880"/>
    <tableColumn id="9655" xr3:uid="{0D990CFA-A8D4-40F5-A8D9-F06184FBD45C}" name="Column9646" dataDxfId="6879"/>
    <tableColumn id="9656" xr3:uid="{93A80FE6-E10F-41BF-A5FC-63FD56F2BBEB}" name="Column9647" dataDxfId="6878"/>
    <tableColumn id="9657" xr3:uid="{3347164B-CDA9-4BC7-B4BF-7ADAEEC5F068}" name="Column9648" dataDxfId="6877"/>
    <tableColumn id="9658" xr3:uid="{38310A1A-3C55-4413-BB9D-A23B380F11D5}" name="Column9649" dataDxfId="6876"/>
    <tableColumn id="9659" xr3:uid="{BF85A3A8-9291-457F-9A28-57DC59CD5D2F}" name="Column9650" dataDxfId="6875"/>
    <tableColumn id="9660" xr3:uid="{3696353D-12FE-447F-BC17-308DD194AFFD}" name="Column9651" dataDxfId="6874"/>
    <tableColumn id="9661" xr3:uid="{C15739C5-5497-40D3-92C1-6B4DC1D17405}" name="Column9652" dataDxfId="6873"/>
    <tableColumn id="9662" xr3:uid="{5F88A088-061F-48B7-A927-340BE3D35223}" name="Column9653" dataDxfId="6872"/>
    <tableColumn id="9663" xr3:uid="{4ECC9AC5-DFE2-4FAC-9AC9-ADF54CC669A8}" name="Column9654" dataDxfId="6871"/>
    <tableColumn id="9664" xr3:uid="{50305476-BD2E-4942-B64A-9EE91B462E7D}" name="Column9655" dataDxfId="6870"/>
    <tableColumn id="9665" xr3:uid="{6DD87337-D50E-4DD5-8A0A-2A858D6C9EF3}" name="Column9656" dataDxfId="6869"/>
    <tableColumn id="9666" xr3:uid="{AE126421-BDE2-4A4D-85F1-B2A48CFA5A5D}" name="Column9657" dataDxfId="6868"/>
    <tableColumn id="9667" xr3:uid="{497A491C-8BC8-4393-A712-22AED7CBB01B}" name="Column9658" dataDxfId="6867"/>
    <tableColumn id="9668" xr3:uid="{2FC2CB39-7355-48F3-B494-4AEB3AC3D109}" name="Column9659" dataDxfId="6866"/>
    <tableColumn id="9669" xr3:uid="{8B2CDDB4-00BF-4ADE-A94B-AA61B40C61DD}" name="Column9660" dataDxfId="6865"/>
    <tableColumn id="9670" xr3:uid="{85DF17DB-58B2-4956-AD9C-140E43CB425B}" name="Column9661" dataDxfId="6864"/>
    <tableColumn id="9671" xr3:uid="{E1733464-62BF-4B17-81E9-9E60B41DF67C}" name="Column9662" dataDxfId="6863"/>
    <tableColumn id="9672" xr3:uid="{000169F3-C14E-4EC8-897C-AE538025CA6E}" name="Column9663" dataDxfId="6862"/>
    <tableColumn id="9673" xr3:uid="{46AFBCCF-4E97-461B-971B-B088EB7574A7}" name="Column9664" dataDxfId="6861"/>
    <tableColumn id="9674" xr3:uid="{32D915D0-954F-4899-9E8B-748BCE8C0B01}" name="Column9665" dataDxfId="6860"/>
    <tableColumn id="9675" xr3:uid="{9BF7ED29-5E63-44B2-B9B8-DC18EC969ADF}" name="Column9666" dataDxfId="6859"/>
    <tableColumn id="9676" xr3:uid="{24586C09-90F7-4140-B7F3-DC5EDABB1C86}" name="Column9667" dataDxfId="6858"/>
    <tableColumn id="9677" xr3:uid="{BA3D4AC9-4583-48B9-904A-60BF8B86F529}" name="Column9668" dataDxfId="6857"/>
    <tableColumn id="9678" xr3:uid="{27613790-C010-4B4D-AF3D-A582405E8A54}" name="Column9669" dataDxfId="6856"/>
    <tableColumn id="9679" xr3:uid="{8558598D-5136-469C-A5D0-933D0DB441EE}" name="Column9670" dataDxfId="6855"/>
    <tableColumn id="9680" xr3:uid="{878C8149-E1BE-48D8-83AF-1E038F5712ED}" name="Column9671" dataDxfId="6854"/>
    <tableColumn id="9681" xr3:uid="{1DE0DE56-5D82-4C36-8B25-91BDCF0F33EC}" name="Column9672" dataDxfId="6853"/>
    <tableColumn id="9682" xr3:uid="{4978C9B1-2BB9-4FA1-9D1E-C99D16D03166}" name="Column9673" dataDxfId="6852"/>
    <tableColumn id="9683" xr3:uid="{E7FC012C-26F2-422A-82BB-5AFA8D497486}" name="Column9674" dataDxfId="6851"/>
    <tableColumn id="9684" xr3:uid="{158FFC8E-1EEE-436D-904F-BA4393AD21D2}" name="Column9675" dataDxfId="6850"/>
    <tableColumn id="9685" xr3:uid="{4E4E0F42-BB6A-425B-BFBB-5DDC039E09EB}" name="Column9676" dataDxfId="6849"/>
    <tableColumn id="9686" xr3:uid="{7E963426-CF34-48EE-A58F-B7C7FB37F5F2}" name="Column9677" dataDxfId="6848"/>
    <tableColumn id="9687" xr3:uid="{E20FFB4D-8E7C-48DB-AC83-9C93EB356DE7}" name="Column9678" dataDxfId="6847"/>
    <tableColumn id="9688" xr3:uid="{D0D4784A-C17E-45FB-81A0-351A6038ABE6}" name="Column9679" dataDxfId="6846"/>
    <tableColumn id="9689" xr3:uid="{66F0AFD5-528A-494E-BC28-E62651AFCCA3}" name="Column9680" dataDxfId="6845"/>
    <tableColumn id="9690" xr3:uid="{34B77B2F-0D7A-4A32-B8B8-C5A4A60801CC}" name="Column9681" dataDxfId="6844"/>
    <tableColumn id="9691" xr3:uid="{5BAC29B0-DC0C-46F2-91D6-8A38AB1D919F}" name="Column9682" dataDxfId="6843"/>
    <tableColumn id="9692" xr3:uid="{4FF41F6E-4131-4A6E-A998-58797596EDE3}" name="Column9683" dataDxfId="6842"/>
    <tableColumn id="9693" xr3:uid="{3EAEFE00-817B-4FA7-9E2B-7CEC8F120194}" name="Column9684" dataDxfId="6841"/>
    <tableColumn id="9694" xr3:uid="{EECB751E-3241-4CEE-B9F8-ADA0E0679132}" name="Column9685" dataDxfId="6840"/>
    <tableColumn id="9695" xr3:uid="{01D9019E-BCAF-4C94-AEB6-25748ED15812}" name="Column9686" dataDxfId="6839"/>
    <tableColumn id="9696" xr3:uid="{7A98F5C6-E0A6-4064-AF44-78E7ED935A76}" name="Column9687" dataDxfId="6838"/>
    <tableColumn id="9697" xr3:uid="{F4A967D4-9ADD-4FA8-BCCC-0FE2192BB921}" name="Column9688" dataDxfId="6837"/>
    <tableColumn id="9698" xr3:uid="{0C83474F-874C-45EB-AFF4-1FF51A526BC4}" name="Column9689" dataDxfId="6836"/>
    <tableColumn id="9699" xr3:uid="{FC93E231-F9A8-49DD-AD4B-D29DDF2C36E8}" name="Column9690" dataDxfId="6835"/>
    <tableColumn id="9700" xr3:uid="{D68B6570-2182-4D8A-B624-562DC62E0604}" name="Column9691" dataDxfId="6834"/>
    <tableColumn id="9701" xr3:uid="{2DB1521D-22C9-46B0-A91C-57DF9E841E17}" name="Column9692" dataDxfId="6833"/>
    <tableColumn id="9702" xr3:uid="{80AB2314-FDE1-46D3-BBFB-F951DE029493}" name="Column9693" dataDxfId="6832"/>
    <tableColumn id="9703" xr3:uid="{E827A88A-59AD-491F-B462-3A79EE1602AF}" name="Column9694" dataDxfId="6831"/>
    <tableColumn id="9704" xr3:uid="{AF30A362-7A42-4380-9B05-00F24F3BBDAA}" name="Column9695" dataDxfId="6830"/>
    <tableColumn id="9705" xr3:uid="{7E9BC692-CF1B-4DD8-9083-8C4247A7DE72}" name="Column9696" dataDxfId="6829"/>
    <tableColumn id="9706" xr3:uid="{984E8600-17F6-43AC-9865-DF555DB1B509}" name="Column9697" dataDxfId="6828"/>
    <tableColumn id="9707" xr3:uid="{B850F8E0-09EC-48E3-911C-90A14348542D}" name="Column9698" dataDxfId="6827"/>
    <tableColumn id="9708" xr3:uid="{78CE0241-9D72-4CED-B273-AFF392A93790}" name="Column9699" dataDxfId="6826"/>
    <tableColumn id="9709" xr3:uid="{8EF319DA-C605-4097-BFAC-203181F072E6}" name="Column9700" dataDxfId="6825"/>
    <tableColumn id="9710" xr3:uid="{C36498D6-B9D7-4257-A358-ABAE847BE23C}" name="Column9701" dataDxfId="6824"/>
    <tableColumn id="9711" xr3:uid="{FCDA7341-3141-43E8-923A-E633FE2D7AA2}" name="Column9702" dataDxfId="6823"/>
    <tableColumn id="9712" xr3:uid="{52282EFD-3EC0-4AAE-8FA2-CD60A4B7B702}" name="Column9703" dataDxfId="6822"/>
    <tableColumn id="9713" xr3:uid="{1856AFF3-0BA5-450F-82D3-C94E5E7D5454}" name="Column9704" dataDxfId="6821"/>
    <tableColumn id="9714" xr3:uid="{08FFDFA1-FC51-4BE0-AF7A-7C8F008B682B}" name="Column9705" dataDxfId="6820"/>
    <tableColumn id="9715" xr3:uid="{9074201D-132B-4DF0-BF61-D9E717B158CB}" name="Column9706" dataDxfId="6819"/>
    <tableColumn id="9716" xr3:uid="{066B4930-1B9A-42B4-BCD0-5B5F11D785CF}" name="Column9707" dataDxfId="6818"/>
    <tableColumn id="9717" xr3:uid="{82843B9E-D912-4535-8509-EEDBEC6E7505}" name="Column9708" dataDxfId="6817"/>
    <tableColumn id="9718" xr3:uid="{8E1F58CE-21E0-40C6-ABC9-07ABB33861ED}" name="Column9709" dataDxfId="6816"/>
    <tableColumn id="9719" xr3:uid="{575673A2-52DA-4CD0-8D79-AABD69E727E3}" name="Column9710" dataDxfId="6815"/>
    <tableColumn id="9720" xr3:uid="{E09A03C2-6A50-4C94-AAF0-9E25A0939C84}" name="Column9711" dataDxfId="6814"/>
    <tableColumn id="9721" xr3:uid="{C0C6D8F8-C7E2-4754-98F2-71FFA2C206E9}" name="Column9712" dataDxfId="6813"/>
    <tableColumn id="9722" xr3:uid="{F568324B-5CB0-4443-A038-07598CE35195}" name="Column9713" dataDxfId="6812"/>
    <tableColumn id="9723" xr3:uid="{CCF21CC2-E676-4CDB-A0D4-C28FBBEE7DFC}" name="Column9714" dataDxfId="6811"/>
    <tableColumn id="9724" xr3:uid="{AE9F1D26-E3F8-490D-8586-C335C27E1306}" name="Column9715" dataDxfId="6810"/>
    <tableColumn id="9725" xr3:uid="{4CE09BF2-B1C7-4B76-84BF-4F4BB7447768}" name="Column9716" dataDxfId="6809"/>
    <tableColumn id="9726" xr3:uid="{FA8C535A-92F3-4D96-A44F-D2203E1F5566}" name="Column9717" dataDxfId="6808"/>
    <tableColumn id="9727" xr3:uid="{68D91F7A-63B6-4AEE-A0E0-FDFAACD66D78}" name="Column9718" dataDxfId="6807"/>
    <tableColumn id="9728" xr3:uid="{72F3731F-4F72-49E0-84AC-5E228E1C7B3B}" name="Column9719" dataDxfId="6806"/>
    <tableColumn id="9729" xr3:uid="{1EBE86D2-2B08-474E-81F8-0851B6C273F1}" name="Column9720" dataDxfId="6805"/>
    <tableColumn id="9730" xr3:uid="{DF240B76-E8EF-4D27-AC28-D49E136B5CCC}" name="Column9721" dataDxfId="6804"/>
    <tableColumn id="9731" xr3:uid="{B9A22C19-6262-4023-97E3-ECA0BFFCAE68}" name="Column9722" dataDxfId="6803"/>
    <tableColumn id="9732" xr3:uid="{35EBC8CD-E39B-499C-9E37-A231981D7DAB}" name="Column9723" dataDxfId="6802"/>
    <tableColumn id="9733" xr3:uid="{7D420A44-9B34-4734-AA2F-87A318270015}" name="Column9724" dataDxfId="6801"/>
    <tableColumn id="9734" xr3:uid="{0149D0EF-5B94-44DB-8E52-8334E8973F3C}" name="Column9725" dataDxfId="6800"/>
    <tableColumn id="9735" xr3:uid="{436EE7FF-410A-4693-82B8-F06771090F75}" name="Column9726" dataDxfId="6799"/>
    <tableColumn id="9736" xr3:uid="{1BBE8593-7C6D-4146-B9DC-9FDFA2344EFE}" name="Column9727" dataDxfId="6798"/>
    <tableColumn id="9737" xr3:uid="{128B593B-602A-4B06-92B2-80FC695C3492}" name="Column9728" dataDxfId="6797"/>
    <tableColumn id="9738" xr3:uid="{5A249871-7E3F-4CED-B3C9-EBE25E3B5829}" name="Column9729" dataDxfId="6796"/>
    <tableColumn id="9739" xr3:uid="{6EC2213F-17BF-405D-A7F4-3584716CF21D}" name="Column9730" dataDxfId="6795"/>
    <tableColumn id="9740" xr3:uid="{D5DA9E16-45EE-4E55-8BC5-76951CC4A798}" name="Column9731" dataDxfId="6794"/>
    <tableColumn id="9741" xr3:uid="{965F4112-6849-4DD1-B19F-AF4947AB8AE1}" name="Column9732" dataDxfId="6793"/>
    <tableColumn id="9742" xr3:uid="{7CA054E3-3055-4D33-A97C-9DE676ADC9B4}" name="Column9733" dataDxfId="6792"/>
    <tableColumn id="9743" xr3:uid="{B0FCF990-FFE7-4A3C-B9E9-4A8D5A32EC3B}" name="Column9734" dataDxfId="6791"/>
    <tableColumn id="9744" xr3:uid="{5368BF78-EC45-4CFE-83BD-6687C75EC2FA}" name="Column9735" dataDxfId="6790"/>
    <tableColumn id="9745" xr3:uid="{C567F290-ACF3-406B-8C94-8777EE058225}" name="Column9736" dataDxfId="6789"/>
    <tableColumn id="9746" xr3:uid="{1C1ADEB1-E39B-4258-B766-07DF52B30C04}" name="Column9737" dataDxfId="6788"/>
    <tableColumn id="9747" xr3:uid="{3799E871-F28C-447D-8C2D-3D19596BD5B7}" name="Column9738" dataDxfId="6787"/>
    <tableColumn id="9748" xr3:uid="{146F81F0-62C6-47E4-8AA3-A3B7982FE068}" name="Column9739" dataDxfId="6786"/>
    <tableColumn id="9749" xr3:uid="{D3F752E2-89E5-4E2E-AF57-C4D68C4EF0FC}" name="Column9740" dataDxfId="6785"/>
    <tableColumn id="9750" xr3:uid="{1B378FD6-D577-4B83-8CCF-34863CE09414}" name="Column9741" dataDxfId="6784"/>
    <tableColumn id="9751" xr3:uid="{01CD3DB6-C821-4E77-97F3-D96EB85EC5D9}" name="Column9742" dataDxfId="6783"/>
    <tableColumn id="9752" xr3:uid="{0BCC55DD-FCC2-422B-9D7F-5D306E8BAAEB}" name="Column9743" dataDxfId="6782"/>
    <tableColumn id="9753" xr3:uid="{CF58F40E-C320-4E65-934D-C4EDDEE24F1F}" name="Column9744" dataDxfId="6781"/>
    <tableColumn id="9754" xr3:uid="{00BD885B-AABD-4DD8-B511-20804D566C77}" name="Column9745" dataDxfId="6780"/>
    <tableColumn id="9755" xr3:uid="{8D3956A0-1A63-4EA9-BACE-EAE520F86B64}" name="Column9746" dataDxfId="6779"/>
    <tableColumn id="9756" xr3:uid="{C9C50296-AC17-47C0-B136-CED6931E5216}" name="Column9747" dataDxfId="6778"/>
    <tableColumn id="9757" xr3:uid="{EC6149C4-9335-401D-B102-C1B1B0E94569}" name="Column9748" dataDxfId="6777"/>
    <tableColumn id="9758" xr3:uid="{77FAFD6C-7319-4CB6-980A-A03CFBA1E1F1}" name="Column9749" dataDxfId="6776"/>
    <tableColumn id="9759" xr3:uid="{2B807BAB-ABB6-4F80-9EB9-7CFC2A5CBCC1}" name="Column9750" dataDxfId="6775"/>
    <tableColumn id="9760" xr3:uid="{3129877A-8F50-435B-AFA5-10391CE73803}" name="Column9751" dataDxfId="6774"/>
    <tableColumn id="9761" xr3:uid="{294E2542-A3AC-4853-94B7-3C9EABE01352}" name="Column9752" dataDxfId="6773"/>
    <tableColumn id="9762" xr3:uid="{FE532571-05C8-4CD9-ABF4-FF29AFDFACFF}" name="Column9753" dataDxfId="6772"/>
    <tableColumn id="9763" xr3:uid="{AC117231-6EC1-404D-9ED0-AA582392F853}" name="Column9754" dataDxfId="6771"/>
    <tableColumn id="9764" xr3:uid="{C0C3F7D7-9513-4E77-A00C-DE7FEFADC3BD}" name="Column9755" dataDxfId="6770"/>
    <tableColumn id="9765" xr3:uid="{8F249D38-55AD-4095-B0A7-7E307FD0877B}" name="Column9756" dataDxfId="6769"/>
    <tableColumn id="9766" xr3:uid="{486951C7-8884-4564-A588-87AE3989E078}" name="Column9757" dataDxfId="6768"/>
    <tableColumn id="9767" xr3:uid="{EFE92F64-2DE2-4872-BA9C-E56E23D05FB6}" name="Column9758" dataDxfId="6767"/>
    <tableColumn id="9768" xr3:uid="{681821D5-C450-4ACB-B501-D13D919DCB04}" name="Column9759" dataDxfId="6766"/>
    <tableColumn id="9769" xr3:uid="{160E7E44-CA9F-4FB7-8C75-65037529887F}" name="Column9760" dataDxfId="6765"/>
    <tableColumn id="9770" xr3:uid="{AEF6B20C-932E-4737-AEE6-25E726036EF3}" name="Column9761" dataDxfId="6764"/>
    <tableColumn id="9771" xr3:uid="{6BC4949E-0BD6-4D4A-936C-228BCFC340D5}" name="Column9762" dataDxfId="6763"/>
    <tableColumn id="9772" xr3:uid="{B135D5B1-09C1-4DF6-9698-9CD4B2C578EA}" name="Column9763" dataDxfId="6762"/>
    <tableColumn id="9773" xr3:uid="{10C3BB2C-1B1C-49E4-BCDE-11F18CC1924A}" name="Column9764" dataDxfId="6761"/>
    <tableColumn id="9774" xr3:uid="{37089159-A632-4D3C-94CD-0083A50B8379}" name="Column9765" dataDxfId="6760"/>
    <tableColumn id="9775" xr3:uid="{7EC00BBF-89E8-4F2C-91FE-04D3887C46FA}" name="Column9766" dataDxfId="6759"/>
    <tableColumn id="9776" xr3:uid="{ACC0CD34-F666-4E7F-8BD2-B7DA0CF4B67B}" name="Column9767" dataDxfId="6758"/>
    <tableColumn id="9777" xr3:uid="{5E5CF1B1-E053-45CC-AA25-425B28D67755}" name="Column9768" dataDxfId="6757"/>
    <tableColumn id="9778" xr3:uid="{B91F892B-F1DE-40C8-8090-6E8AFB8E249B}" name="Column9769" dataDxfId="6756"/>
    <tableColumn id="9779" xr3:uid="{10CDC056-54CB-44FA-8637-8342D7916F44}" name="Column9770" dataDxfId="6755"/>
    <tableColumn id="9780" xr3:uid="{55C0990C-B10C-4910-BCD1-3293FA157853}" name="Column9771" dataDxfId="6754"/>
    <tableColumn id="9781" xr3:uid="{E9B4B08A-DABB-4EE1-BD6A-6B5380139466}" name="Column9772" dataDxfId="6753"/>
    <tableColumn id="9782" xr3:uid="{02A27A18-56D5-48A7-A383-1EDA48D20437}" name="Column9773" dataDxfId="6752"/>
    <tableColumn id="9783" xr3:uid="{4821B078-7E32-4B14-8FCB-92DB0556831F}" name="Column9774" dataDxfId="6751"/>
    <tableColumn id="9784" xr3:uid="{672F555B-E376-4140-805F-C3C65DD91964}" name="Column9775" dataDxfId="6750"/>
    <tableColumn id="9785" xr3:uid="{9A918AC9-3D77-4BFA-B48C-0C7C08D7C476}" name="Column9776" dataDxfId="6749"/>
    <tableColumn id="9786" xr3:uid="{F236E4FC-E3A5-4FA7-8D48-E8291DA6205A}" name="Column9777" dataDxfId="6748"/>
    <tableColumn id="9787" xr3:uid="{890254C1-C73C-4DFB-9970-1F1BA3354169}" name="Column9778" dataDxfId="6747"/>
    <tableColumn id="9788" xr3:uid="{FA39D95F-720D-4AA4-91E2-7CFBCCBE3C61}" name="Column9779" dataDxfId="6746"/>
    <tableColumn id="9789" xr3:uid="{CD13B2B0-74C5-4A95-AD60-B105CC227FEC}" name="Column9780" dataDxfId="6745"/>
    <tableColumn id="9790" xr3:uid="{3C2BFDCB-0F39-4611-B25D-8935EFCB3AB5}" name="Column9781" dataDxfId="6744"/>
    <tableColumn id="9791" xr3:uid="{69C8151E-8266-467B-B80B-0D1AAEB883C5}" name="Column9782" dataDxfId="6743"/>
    <tableColumn id="9792" xr3:uid="{2737C68C-623F-4DDE-856A-497A57F372C7}" name="Column9783" dataDxfId="6742"/>
    <tableColumn id="9793" xr3:uid="{F3319D52-6BBB-4658-AB17-0F571F4E6624}" name="Column9784" dataDxfId="6741"/>
    <tableColumn id="9794" xr3:uid="{475FB46E-DFC9-4751-8DF0-FC2F0B7D21FE}" name="Column9785" dataDxfId="6740"/>
    <tableColumn id="9795" xr3:uid="{139EBAB5-0B60-4E11-98D2-958D79CCB4BA}" name="Column9786" dataDxfId="6739"/>
    <tableColumn id="9796" xr3:uid="{BFB173FF-4C14-44E4-B596-C6FCD7456BFC}" name="Column9787" dataDxfId="6738"/>
    <tableColumn id="9797" xr3:uid="{BB2F016D-C792-4006-8339-48898E01B85C}" name="Column9788" dataDxfId="6737"/>
    <tableColumn id="9798" xr3:uid="{2CBA9D36-B546-4695-88C9-446C209506C0}" name="Column9789" dataDxfId="6736"/>
    <tableColumn id="9799" xr3:uid="{CF42D59C-4E65-4DE6-9FA7-32EC48443E1F}" name="Column9790" dataDxfId="6735"/>
    <tableColumn id="9800" xr3:uid="{E42B5C16-DA54-4E12-AB71-215C30AA9F14}" name="Column9791" dataDxfId="6734"/>
    <tableColumn id="9801" xr3:uid="{A6AE77D0-B65C-42CF-B968-58F9BA25D0E0}" name="Column9792" dataDxfId="6733"/>
    <tableColumn id="9802" xr3:uid="{990D86BE-694E-47E1-B033-597EE57864DF}" name="Column9793" dataDxfId="6732"/>
    <tableColumn id="9803" xr3:uid="{32911DBF-D8FB-4E36-AAF4-2F3016C46902}" name="Column9794" dataDxfId="6731"/>
    <tableColumn id="9804" xr3:uid="{075C89DD-10D3-430E-828B-72B44E3F04B8}" name="Column9795" dataDxfId="6730"/>
    <tableColumn id="9805" xr3:uid="{EC08D978-D9AB-46E8-8C1F-E53F8D73EF02}" name="Column9796" dataDxfId="6729"/>
    <tableColumn id="9806" xr3:uid="{D1FB040F-E53C-4A1F-8DB7-86DE6A3647EC}" name="Column9797" dataDxfId="6728"/>
    <tableColumn id="9807" xr3:uid="{9829534B-516E-4518-8E4D-408B60AB81D7}" name="Column9798" dataDxfId="6727"/>
    <tableColumn id="9808" xr3:uid="{25B7C293-6E72-4D5A-9095-66D905CD4F1E}" name="Column9799" dataDxfId="6726"/>
    <tableColumn id="9809" xr3:uid="{66944F32-4CAE-4EF9-B1E5-33E83A42BBFB}" name="Column9800" dataDxfId="6725"/>
    <tableColumn id="9810" xr3:uid="{45A0FB98-0277-4140-9DB9-8329EE3FBDDC}" name="Column9801" dataDxfId="6724"/>
    <tableColumn id="9811" xr3:uid="{FBA2F3B7-7FD8-4A4F-894C-F531A1743405}" name="Column9802" dataDxfId="6723"/>
    <tableColumn id="9812" xr3:uid="{C70C9F68-285C-42F0-B069-7423E4983432}" name="Column9803" dataDxfId="6722"/>
    <tableColumn id="9813" xr3:uid="{E2935DFE-22C4-4172-801E-AFE5EB346F0F}" name="Column9804" dataDxfId="6721"/>
    <tableColumn id="9814" xr3:uid="{0363CBD6-65A0-41BD-A740-E726130D1977}" name="Column9805" dataDxfId="6720"/>
    <tableColumn id="9815" xr3:uid="{A6C8D413-C3AF-4AD6-A929-8976E12E8831}" name="Column9806" dataDxfId="6719"/>
    <tableColumn id="9816" xr3:uid="{E5F64F9A-E6F7-4BFB-B3BE-DE1221DC63B6}" name="Column9807" dataDxfId="6718"/>
    <tableColumn id="9817" xr3:uid="{F610897C-F918-4A45-8114-832C96814AA2}" name="Column9808" dataDxfId="6717"/>
    <tableColumn id="9818" xr3:uid="{C42C98C7-73F6-4769-B5A1-97FA40C143A2}" name="Column9809" dataDxfId="6716"/>
    <tableColumn id="9819" xr3:uid="{35D9943C-F5E4-4812-9105-346EC8053BC9}" name="Column9810" dataDxfId="6715"/>
    <tableColumn id="9820" xr3:uid="{CCD6CC0E-72D0-4092-8D09-6C25B8E5564C}" name="Column9811" dataDxfId="6714"/>
    <tableColumn id="9821" xr3:uid="{A3D2F6A1-8AD0-423B-AA7F-7B06D052BC26}" name="Column9812" dataDxfId="6713"/>
    <tableColumn id="9822" xr3:uid="{4041F627-00A4-48F2-A272-947FB1D21070}" name="Column9813" dataDxfId="6712"/>
    <tableColumn id="9823" xr3:uid="{2A70CB8F-99E2-4822-95D2-E85E10E2962E}" name="Column9814" dataDxfId="6711"/>
    <tableColumn id="9824" xr3:uid="{2DCC80EB-2A2F-4D4A-AE19-DE72CE439DF8}" name="Column9815" dataDxfId="6710"/>
    <tableColumn id="9825" xr3:uid="{39D9DA7C-EC25-49CB-B4EA-D6C5695DDBA6}" name="Column9816" dataDxfId="6709"/>
    <tableColumn id="9826" xr3:uid="{F114ECA3-72AF-46EA-97F9-4D5B41A03550}" name="Column9817" dataDxfId="6708"/>
    <tableColumn id="9827" xr3:uid="{4913593B-7C61-44DE-AD80-2F6D8869CA7D}" name="Column9818" dataDxfId="6707"/>
    <tableColumn id="9828" xr3:uid="{0747FF24-B8D1-4814-BCA1-0E0E73AD72CB}" name="Column9819" dataDxfId="6706"/>
    <tableColumn id="9829" xr3:uid="{3777D702-4FBA-419D-8957-32349C57EAF0}" name="Column9820" dataDxfId="6705"/>
    <tableColumn id="9830" xr3:uid="{37E936DF-FF3E-4A30-9E05-3E936333B96E}" name="Column9821" dataDxfId="6704"/>
    <tableColumn id="9831" xr3:uid="{FDEB09E0-EBF7-4E40-A8C2-014E910A9242}" name="Column9822" dataDxfId="6703"/>
    <tableColumn id="9832" xr3:uid="{5B6A80A2-3274-48F7-B237-979F0B347E1F}" name="Column9823" dataDxfId="6702"/>
    <tableColumn id="9833" xr3:uid="{90350260-EFB1-4D11-8643-B6F27A2CF7FC}" name="Column9824" dataDxfId="6701"/>
    <tableColumn id="9834" xr3:uid="{8752DDC7-298F-484B-AE6E-2817F8171A0F}" name="Column9825" dataDxfId="6700"/>
    <tableColumn id="9835" xr3:uid="{A683A01E-E560-4E50-AD3F-8AB3D8962918}" name="Column9826" dataDxfId="6699"/>
    <tableColumn id="9836" xr3:uid="{EC2AAC2D-F6FD-49DB-AD4C-4D76637D7657}" name="Column9827" dataDxfId="6698"/>
    <tableColumn id="9837" xr3:uid="{7B656A46-DDED-4DAF-B360-7BE5E839024F}" name="Column9828" dataDxfId="6697"/>
    <tableColumn id="9838" xr3:uid="{58CD5B80-6232-4744-BDC0-9B9A5FDD624E}" name="Column9829" dataDxfId="6696"/>
    <tableColumn id="9839" xr3:uid="{0395D202-AFC4-4180-B413-1F14C335FFFC}" name="Column9830" dataDxfId="6695"/>
    <tableColumn id="9840" xr3:uid="{102054A3-1624-4FCC-A6BF-0E58E06D66C9}" name="Column9831" dataDxfId="6694"/>
    <tableColumn id="9841" xr3:uid="{D9CA3B51-6612-4785-896F-9C8E1EBC17BA}" name="Column9832" dataDxfId="6693"/>
    <tableColumn id="9842" xr3:uid="{D9238225-2355-46CB-8DF0-9FA45D103732}" name="Column9833" dataDxfId="6692"/>
    <tableColumn id="9843" xr3:uid="{5D67BDF4-B87C-4BEC-B580-4231E070CA7A}" name="Column9834" dataDxfId="6691"/>
    <tableColumn id="9844" xr3:uid="{08372BD2-0207-4E4B-A0D1-9983EAC560CE}" name="Column9835" dataDxfId="6690"/>
    <tableColumn id="9845" xr3:uid="{F203B19F-E5BA-4441-8393-B01700D3A6DD}" name="Column9836" dataDxfId="6689"/>
    <tableColumn id="9846" xr3:uid="{31B78860-D7D2-4E0C-B309-E9FA1C419AFE}" name="Column9837" dataDxfId="6688"/>
    <tableColumn id="9847" xr3:uid="{A8C7709E-C776-46A1-81D8-871BFC351462}" name="Column9838" dataDxfId="6687"/>
    <tableColumn id="9848" xr3:uid="{3324682C-33D2-4D07-AAF1-D518663C67AF}" name="Column9839" dataDxfId="6686"/>
    <tableColumn id="9849" xr3:uid="{2FF0C298-5CA7-456F-84AA-35357DAE0D75}" name="Column9840" dataDxfId="6685"/>
    <tableColumn id="9850" xr3:uid="{F63666E1-3422-4D82-8410-3D21414B4B99}" name="Column9841" dataDxfId="6684"/>
    <tableColumn id="9851" xr3:uid="{823AA396-FEB3-48D9-8786-E0611E2BF138}" name="Column9842" dataDxfId="6683"/>
    <tableColumn id="9852" xr3:uid="{A5125F6B-8227-4CDC-BADF-42F601C9E3C9}" name="Column9843" dataDxfId="6682"/>
    <tableColumn id="9853" xr3:uid="{53D3D657-591C-4627-B50F-B4F55B1C57DD}" name="Column9844" dataDxfId="6681"/>
    <tableColumn id="9854" xr3:uid="{B65AB99D-72F7-4C2B-AFAB-059B28439C53}" name="Column9845" dataDxfId="6680"/>
    <tableColumn id="9855" xr3:uid="{859670C9-962C-4B90-B62D-D511E97BA294}" name="Column9846" dataDxfId="6679"/>
    <tableColumn id="9856" xr3:uid="{D1468269-C944-49A5-A159-25F4F7D5B4F9}" name="Column9847" dataDxfId="6678"/>
    <tableColumn id="9857" xr3:uid="{BC865937-510B-494F-AC86-301F2F2A0A87}" name="Column9848" dataDxfId="6677"/>
    <tableColumn id="9858" xr3:uid="{0573BF53-A93E-4B4A-9827-360D3CB9A26E}" name="Column9849" dataDxfId="6676"/>
    <tableColumn id="9859" xr3:uid="{935B4000-B1CA-4690-A129-7ECBA7979CBF}" name="Column9850" dataDxfId="6675"/>
    <tableColumn id="9860" xr3:uid="{F97684B2-A469-4AEC-8BBD-917D9E55F7AD}" name="Column9851" dataDxfId="6674"/>
    <tableColumn id="9861" xr3:uid="{4DD887C9-9E0A-440C-9813-98DE9AA19777}" name="Column9852" dataDxfId="6673"/>
    <tableColumn id="9862" xr3:uid="{4C8F5054-3B97-44C1-9764-1F22B08E74A8}" name="Column9853" dataDxfId="6672"/>
    <tableColumn id="9863" xr3:uid="{8456636F-3267-4163-A5C3-2BFE1AF77F40}" name="Column9854" dataDxfId="6671"/>
    <tableColumn id="9864" xr3:uid="{B610B22E-7DE7-4659-A080-634BCC4A17E5}" name="Column9855" dataDxfId="6670"/>
    <tableColumn id="9865" xr3:uid="{F64C9BA0-F482-464A-AB5F-732134AFAC39}" name="Column9856" dataDxfId="6669"/>
    <tableColumn id="9866" xr3:uid="{B574A842-446A-4114-A072-2B45D6F92107}" name="Column9857" dataDxfId="6668"/>
    <tableColumn id="9867" xr3:uid="{FA26BEC5-0EA4-4E97-B5D9-6461BA494196}" name="Column9858" dataDxfId="6667"/>
    <tableColumn id="9868" xr3:uid="{9239AAC4-1DA3-4AD6-A7C2-0A3A9764D545}" name="Column9859" dataDxfId="6666"/>
    <tableColumn id="9869" xr3:uid="{474A5136-AA92-4E81-89F6-AE29EA0549F1}" name="Column9860" dataDxfId="6665"/>
    <tableColumn id="9870" xr3:uid="{980C7B3A-323B-4750-8F86-E8233BC4B284}" name="Column9861" dataDxfId="6664"/>
    <tableColumn id="9871" xr3:uid="{FEB09B62-F1AC-4A79-94C7-93241E83E059}" name="Column9862" dataDxfId="6663"/>
    <tableColumn id="9872" xr3:uid="{E1499785-A0E6-4E13-98C7-03C614DDEF2D}" name="Column9863" dataDxfId="6662"/>
    <tableColumn id="9873" xr3:uid="{AD3DBCDC-4BA0-4BD6-BE59-19FB5FA1F160}" name="Column9864" dataDxfId="6661"/>
    <tableColumn id="9874" xr3:uid="{AB41B3F8-59D6-48C3-A8ED-B126D7332B23}" name="Column9865" dataDxfId="6660"/>
    <tableColumn id="9875" xr3:uid="{DC70D8CF-7D95-4BBD-B2FD-928FC04E453F}" name="Column9866" dataDxfId="6659"/>
    <tableColumn id="9876" xr3:uid="{1C77D5DF-0FBF-444D-BA26-013D65A566A3}" name="Column9867" dataDxfId="6658"/>
    <tableColumn id="9877" xr3:uid="{7CFFE9FB-31A2-459B-8504-92010F955077}" name="Column9868" dataDxfId="6657"/>
    <tableColumn id="9878" xr3:uid="{B0F349E2-736E-4556-BB30-62D3CA91D7A8}" name="Column9869" dataDxfId="6656"/>
    <tableColumn id="9879" xr3:uid="{D74EA934-A6A8-4C76-B444-DDB0C5FC5187}" name="Column9870" dataDxfId="6655"/>
    <tableColumn id="9880" xr3:uid="{966C600E-7A27-400E-BC2A-89B13881FBB7}" name="Column9871" dataDxfId="6654"/>
    <tableColumn id="9881" xr3:uid="{6AA4CDE3-1464-40BE-8779-672140581732}" name="Column9872" dataDxfId="6653"/>
    <tableColumn id="9882" xr3:uid="{B34A69A9-FACC-4481-8F2F-DD9A9B9A5022}" name="Column9873" dataDxfId="6652"/>
    <tableColumn id="9883" xr3:uid="{DE88DEED-D2C5-45B4-AD43-3D9BBF31EB3A}" name="Column9874" dataDxfId="6651"/>
    <tableColumn id="9884" xr3:uid="{B4BF1368-7AA7-4A7F-8FA1-767A76B2F941}" name="Column9875" dataDxfId="6650"/>
    <tableColumn id="9885" xr3:uid="{6CCDD319-161C-4596-9F43-B65BC4581BAD}" name="Column9876" dataDxfId="6649"/>
    <tableColumn id="9886" xr3:uid="{C8C7D982-22AD-47E8-9478-A964E5A14F5F}" name="Column9877" dataDxfId="6648"/>
    <tableColumn id="9887" xr3:uid="{3886C91C-6251-4FEE-8311-7FFFE0BB1640}" name="Column9878" dataDxfId="6647"/>
    <tableColumn id="9888" xr3:uid="{901AE49B-F9D8-44CA-B11D-35F868095567}" name="Column9879" dataDxfId="6646"/>
    <tableColumn id="9889" xr3:uid="{0DA47B33-1EF8-47C3-A9E6-D61E6CBE163D}" name="Column9880" dataDxfId="6645"/>
    <tableColumn id="9890" xr3:uid="{C470D434-22F3-4FDB-8532-A2A7D8DC34F3}" name="Column9881" dataDxfId="6644"/>
    <tableColumn id="9891" xr3:uid="{721FBAAA-1A65-47C8-A593-5541E50B6870}" name="Column9882" dataDxfId="6643"/>
    <tableColumn id="9892" xr3:uid="{25FCE6DD-CC3E-422A-8D80-D1FC30AB103A}" name="Column9883" dataDxfId="6642"/>
    <tableColumn id="9893" xr3:uid="{A8794C0C-84F7-44D9-BFE1-156BDB2EE536}" name="Column9884" dataDxfId="6641"/>
    <tableColumn id="9894" xr3:uid="{E1E82328-3812-48D0-AC60-0BAF1A692A43}" name="Column9885" dataDxfId="6640"/>
    <tableColumn id="9895" xr3:uid="{A78ADFA4-133A-40F5-87FE-836E4A5422B8}" name="Column9886" dataDxfId="6639"/>
    <tableColumn id="9896" xr3:uid="{A5763841-45BE-4FB0-94BC-1249DED13C43}" name="Column9887" dataDxfId="6638"/>
    <tableColumn id="9897" xr3:uid="{72D7A718-9FA6-4165-A3AB-1E29D022F6BD}" name="Column9888" dataDxfId="6637"/>
    <tableColumn id="9898" xr3:uid="{2B9329B4-904C-46EC-9303-41EF1D2774C2}" name="Column9889" dataDxfId="6636"/>
    <tableColumn id="9899" xr3:uid="{9488F9E7-30AB-4D71-BD7C-45E6B0B27B84}" name="Column9890" dataDxfId="6635"/>
    <tableColumn id="9900" xr3:uid="{1D66FE52-3E2A-4B27-ADEC-6B1A59D0BB30}" name="Column9891" dataDxfId="6634"/>
    <tableColumn id="9901" xr3:uid="{F4202FF2-D872-418E-8A94-3B2A563E2845}" name="Column9892" dataDxfId="6633"/>
    <tableColumn id="9902" xr3:uid="{14189AF1-0427-44B7-A8A8-15E6D87F5DEC}" name="Column9893" dataDxfId="6632"/>
    <tableColumn id="9903" xr3:uid="{586BF347-F256-460F-B261-67389F5F0C53}" name="Column9894" dataDxfId="6631"/>
    <tableColumn id="9904" xr3:uid="{9C02D486-9CFF-4EAD-83DA-2979FBDCC24B}" name="Column9895" dataDxfId="6630"/>
    <tableColumn id="9905" xr3:uid="{4E429138-8F49-4BB2-BAAD-B76BE2728086}" name="Column9896" dataDxfId="6629"/>
    <tableColumn id="9906" xr3:uid="{F877915C-3055-4E3F-92C1-74D84697922B}" name="Column9897" dataDxfId="6628"/>
    <tableColumn id="9907" xr3:uid="{924455D3-6E2C-48B7-94E7-2B3E8BC2C5A5}" name="Column9898" dataDxfId="6627"/>
    <tableColumn id="9908" xr3:uid="{4D682B68-DB8E-41CA-A05F-C3CE47B7CD75}" name="Column9899" dataDxfId="6626"/>
    <tableColumn id="9909" xr3:uid="{56D9F07C-C6C8-4D8C-B57F-B4E2E947F6E7}" name="Column9900" dataDxfId="6625"/>
    <tableColumn id="9910" xr3:uid="{5A00BA1E-1B41-4B87-89B9-A5A5514FDEFA}" name="Column9901" dataDxfId="6624"/>
    <tableColumn id="9911" xr3:uid="{CE2E48DC-BF58-4D9F-BA53-3ED3E279D062}" name="Column9902" dataDxfId="6623"/>
    <tableColumn id="9912" xr3:uid="{64BDCF42-5931-42F1-A0A4-08C6D6EC5E65}" name="Column9903" dataDxfId="6622"/>
    <tableColumn id="9913" xr3:uid="{DE446733-A272-43F3-BF58-013C7CE2A3CE}" name="Column9904" dataDxfId="6621"/>
    <tableColumn id="9914" xr3:uid="{1C52155F-8057-4967-9DBC-DD19EC584FD7}" name="Column9905" dataDxfId="6620"/>
    <tableColumn id="9915" xr3:uid="{81B6537B-9B3C-4616-813C-528B0B6C6077}" name="Column9906" dataDxfId="6619"/>
    <tableColumn id="9916" xr3:uid="{72F15E6C-506B-48A3-BDF3-8F7105EC2F0E}" name="Column9907" dataDxfId="6618"/>
    <tableColumn id="9917" xr3:uid="{A96FD9BB-1EF9-4236-95C8-A0D57003A9DB}" name="Column9908" dataDxfId="6617"/>
    <tableColumn id="9918" xr3:uid="{DFAAA3F6-E577-404D-80B1-37713D7DEB55}" name="Column9909" dataDxfId="6616"/>
    <tableColumn id="9919" xr3:uid="{4DBFEE7D-6C72-4AC4-9773-837EA5CD788F}" name="Column9910" dataDxfId="6615"/>
    <tableColumn id="9920" xr3:uid="{71D803AF-D557-45AA-A842-770DDCD43DEE}" name="Column9911" dataDxfId="6614"/>
    <tableColumn id="9921" xr3:uid="{D166E24D-B8C7-4F39-8360-90CE780154B5}" name="Column9912" dataDxfId="6613"/>
    <tableColumn id="9922" xr3:uid="{0E4319D7-6A36-41FA-9619-25E939D64831}" name="Column9913" dataDxfId="6612"/>
    <tableColumn id="9923" xr3:uid="{6192563E-4BBA-487B-93D7-54396EB454B8}" name="Column9914" dataDxfId="6611"/>
    <tableColumn id="9924" xr3:uid="{1F17FCE5-9CC8-4965-8ED2-CE4D8A0BCEBD}" name="Column9915" dataDxfId="6610"/>
    <tableColumn id="9925" xr3:uid="{343BC081-1B6D-41B4-BCE3-8638B164BBED}" name="Column9916" dataDxfId="6609"/>
    <tableColumn id="9926" xr3:uid="{C533C661-F310-448C-8103-84D6CF6DAB94}" name="Column9917" dataDxfId="6608"/>
    <tableColumn id="9927" xr3:uid="{4E79C815-3765-4D78-A04C-4C9EFF76CD77}" name="Column9918" dataDxfId="6607"/>
    <tableColumn id="9928" xr3:uid="{71ACD1EF-A2C0-413F-8802-684A5C3B73AC}" name="Column9919" dataDxfId="6606"/>
    <tableColumn id="9929" xr3:uid="{C123737E-E92B-464C-AD02-741936C39350}" name="Column9920" dataDxfId="6605"/>
    <tableColumn id="9930" xr3:uid="{E068FEF2-266C-4D26-958F-0833DCC37F52}" name="Column9921" dataDxfId="6604"/>
    <tableColumn id="9931" xr3:uid="{BFB8AE07-C73C-4835-AEF2-81EBFBEDAE9A}" name="Column9922" dataDxfId="6603"/>
    <tableColumn id="9932" xr3:uid="{2F1200E4-1162-4858-BD36-CE2403FFA5CB}" name="Column9923" dataDxfId="6602"/>
    <tableColumn id="9933" xr3:uid="{1FC01CEC-2869-4E73-9E7B-7994FD64D6C8}" name="Column9924" dataDxfId="6601"/>
    <tableColumn id="9934" xr3:uid="{82BA404E-61E1-4390-B5AB-BFE1CAA3D213}" name="Column9925" dataDxfId="6600"/>
    <tableColumn id="9935" xr3:uid="{ED1EB96B-8D8F-4FAE-9FDB-3ED256D6B7EC}" name="Column9926" dataDxfId="6599"/>
    <tableColumn id="9936" xr3:uid="{D92B0E14-8F48-455F-B5AF-E315DA07C5CD}" name="Column9927" dataDxfId="6598"/>
    <tableColumn id="9937" xr3:uid="{96E4F724-BDEB-4BC4-95D3-8285D48F94CB}" name="Column9928" dataDxfId="6597"/>
    <tableColumn id="9938" xr3:uid="{561BD497-DF61-4D64-B690-7BB0BCC11193}" name="Column9929" dataDxfId="6596"/>
    <tableColumn id="9939" xr3:uid="{6C38CF04-7B02-416E-BF55-7DD6258C322A}" name="Column9930" dataDxfId="6595"/>
    <tableColumn id="9940" xr3:uid="{289292C3-C218-4109-8CC1-76555344BFC1}" name="Column9931" dataDxfId="6594"/>
    <tableColumn id="9941" xr3:uid="{3252332B-0A7B-417D-9781-178351540E38}" name="Column9932" dataDxfId="6593"/>
    <tableColumn id="9942" xr3:uid="{8C29BB4F-5EEA-48F7-A7AB-ED0B92FB5206}" name="Column9933" dataDxfId="6592"/>
    <tableColumn id="9943" xr3:uid="{C7DEC07E-3151-4576-9169-44AD32FCD848}" name="Column9934" dataDxfId="6591"/>
    <tableColumn id="9944" xr3:uid="{10BEB7A6-A3F1-4EEF-B5E9-EA58B782087C}" name="Column9935" dataDxfId="6590"/>
    <tableColumn id="9945" xr3:uid="{72DF53A1-4F43-4582-B249-33122D12083C}" name="Column9936" dataDxfId="6589"/>
    <tableColumn id="9946" xr3:uid="{E334DF25-CFA0-4662-9D9F-1DCC771581F8}" name="Column9937" dataDxfId="6588"/>
    <tableColumn id="9947" xr3:uid="{9B3B6ADF-F10E-4EAD-869E-D77504821479}" name="Column9938" dataDxfId="6587"/>
    <tableColumn id="9948" xr3:uid="{9960F13A-B002-42A9-97F4-D95133D3FA5C}" name="Column9939" dataDxfId="6586"/>
    <tableColumn id="9949" xr3:uid="{01DC3D75-F677-4DEB-B354-14F0A7D6641E}" name="Column9940" dataDxfId="6585"/>
    <tableColumn id="9950" xr3:uid="{A024B1B1-C3F9-4776-83D2-2B26337BA430}" name="Column9941" dataDxfId="6584"/>
    <tableColumn id="9951" xr3:uid="{FD50823A-B734-46A5-A941-5259FB4D7DB7}" name="Column9942" dataDxfId="6583"/>
    <tableColumn id="9952" xr3:uid="{6F22EBCA-320A-417E-8668-A386120F67B7}" name="Column9943" dataDxfId="6582"/>
    <tableColumn id="9953" xr3:uid="{827D4AE3-092D-4DF8-8385-1B5871EAFA15}" name="Column9944" dataDxfId="6581"/>
    <tableColumn id="9954" xr3:uid="{FF1F6897-AB2F-4631-A54F-3CA80930B4E8}" name="Column9945" dataDxfId="6580"/>
    <tableColumn id="9955" xr3:uid="{8A4E4037-A674-45CA-8F57-6EAF0CBD19BB}" name="Column9946" dataDxfId="6579"/>
    <tableColumn id="9956" xr3:uid="{4499A477-01C7-4E1E-82B1-D712E08E9ADB}" name="Column9947" dataDxfId="6578"/>
    <tableColumn id="9957" xr3:uid="{A825B239-9DDE-4A02-BEA1-46BB8E2D4F15}" name="Column9948" dataDxfId="6577"/>
    <tableColumn id="9958" xr3:uid="{05F7E577-0C5E-425F-AB52-23F947A1AADF}" name="Column9949" dataDxfId="6576"/>
    <tableColumn id="9959" xr3:uid="{DE2BA9B2-7B9A-44C2-9F29-0EF5BF597144}" name="Column9950" dataDxfId="6575"/>
    <tableColumn id="9960" xr3:uid="{8EC7D0AA-AD79-4CE3-BCF7-F05866F14EBE}" name="Column9951" dataDxfId="6574"/>
    <tableColumn id="9961" xr3:uid="{6B8F4E9E-72FE-44B0-81CE-06C74A28FC44}" name="Column9952" dataDxfId="6573"/>
    <tableColumn id="9962" xr3:uid="{BFCB92B0-7021-409A-9774-A92DF4C59FAC}" name="Column9953" dataDxfId="6572"/>
    <tableColumn id="9963" xr3:uid="{2AB09D72-4E09-4CAF-B319-4E11878DCD06}" name="Column9954" dataDxfId="6571"/>
    <tableColumn id="9964" xr3:uid="{B2B837D2-AFF0-4F45-B12E-69EA10F5A54B}" name="Column9955" dataDxfId="6570"/>
    <tableColumn id="9965" xr3:uid="{089CE9E4-1D34-4AD7-8F4E-C9A359D50A5F}" name="Column9956" dataDxfId="6569"/>
    <tableColumn id="9966" xr3:uid="{785072F5-3D05-4A83-B0FC-DEAB2A654CA5}" name="Column9957" dataDxfId="6568"/>
    <tableColumn id="9967" xr3:uid="{8A1C1975-14E9-46C5-94CB-93D1410F7E21}" name="Column9958" dataDxfId="6567"/>
    <tableColumn id="9968" xr3:uid="{1CE19EFC-06B5-416D-8751-54365BAA3873}" name="Column9959" dataDxfId="6566"/>
    <tableColumn id="9969" xr3:uid="{0732FBAC-B17F-46FE-8A8C-48F35F30019B}" name="Column9960" dataDxfId="6565"/>
    <tableColumn id="9970" xr3:uid="{6BB1CC6C-455C-44E2-94DB-3B99987F003A}" name="Column9961" dataDxfId="6564"/>
    <tableColumn id="9971" xr3:uid="{0E7F260A-777A-4B19-9E60-8A887130E453}" name="Column9962" dataDxfId="6563"/>
    <tableColumn id="9972" xr3:uid="{D8F93666-5D04-442F-84BD-7EDD7F96DF6A}" name="Column9963" dataDxfId="6562"/>
    <tableColumn id="9973" xr3:uid="{A5B2EC0E-444F-4D46-B23C-7FDE8773EB33}" name="Column9964" dataDxfId="6561"/>
    <tableColumn id="9974" xr3:uid="{B1C4BCA3-480C-4D4A-8500-7D7A6EF7D128}" name="Column9965" dataDxfId="6560"/>
    <tableColumn id="9975" xr3:uid="{A2F9A48D-D482-4928-BE6F-B09290F33453}" name="Column9966" dataDxfId="6559"/>
    <tableColumn id="9976" xr3:uid="{D6933965-28BE-4CB6-AC13-D12FD9FCCDC8}" name="Column9967" dataDxfId="6558"/>
    <tableColumn id="9977" xr3:uid="{C85495FB-8E31-4B49-9D82-B4A116B64438}" name="Column9968" dataDxfId="6557"/>
    <tableColumn id="9978" xr3:uid="{7F3E97F4-1783-4936-BB03-55CC25725F36}" name="Column9969" dataDxfId="6556"/>
    <tableColumn id="9979" xr3:uid="{4988F9C8-ABFF-4A67-9B25-27CDBCA0BC32}" name="Column9970" dataDxfId="6555"/>
    <tableColumn id="9980" xr3:uid="{B2C0A78B-9A6F-4316-BDA7-534B3ABB991E}" name="Column9971" dataDxfId="6554"/>
    <tableColumn id="9981" xr3:uid="{9CFF19C0-0101-4D09-B0C1-2BDB79E8286B}" name="Column9972" dataDxfId="6553"/>
    <tableColumn id="9982" xr3:uid="{133ABB87-D143-46FE-AFC1-3C455AA96181}" name="Column9973" dataDxfId="6552"/>
    <tableColumn id="9983" xr3:uid="{F49CBD96-B503-4BB9-972E-A4B85137FDE6}" name="Column9974" dataDxfId="6551"/>
    <tableColumn id="9984" xr3:uid="{3A582C0D-2504-43F8-8EA9-7377F109ECB2}" name="Column9975" dataDxfId="6550"/>
    <tableColumn id="9985" xr3:uid="{22BEC5E8-E51F-4B49-A198-2E980B00608C}" name="Column9976" dataDxfId="6549"/>
    <tableColumn id="9986" xr3:uid="{FD4A7124-6127-4D41-A8D0-622587F466DB}" name="Column9977" dataDxfId="6548"/>
    <tableColumn id="9987" xr3:uid="{BA74A830-DC50-45B9-BEFB-5A0913214918}" name="Column9978" dataDxfId="6547"/>
    <tableColumn id="9988" xr3:uid="{DB18A577-BA0C-440D-BAC6-583CB2ACAAE4}" name="Column9979" dataDxfId="6546"/>
    <tableColumn id="9989" xr3:uid="{FB4B92C4-DD8C-4C35-8A0E-E17D7535B248}" name="Column9980" dataDxfId="6545"/>
    <tableColumn id="9990" xr3:uid="{B7905577-BC60-45F0-9393-66FB75C09A2D}" name="Column9981" dataDxfId="6544"/>
    <tableColumn id="9991" xr3:uid="{316F12D3-29F9-402E-B416-EF4FFD7F6580}" name="Column9982" dataDxfId="6543"/>
    <tableColumn id="9992" xr3:uid="{D8724F69-305B-47E1-88F6-A28FCEBEB580}" name="Column9983" dataDxfId="6542"/>
    <tableColumn id="9993" xr3:uid="{69744E46-D6F0-48ED-B01E-DA60372D5CF8}" name="Column9984" dataDxfId="6541"/>
    <tableColumn id="9994" xr3:uid="{35E6D7EB-9AC4-448B-A6E3-5B38C6685F83}" name="Column9985" dataDxfId="6540"/>
    <tableColumn id="9995" xr3:uid="{52FAE3E9-7B03-4F26-B9B9-6A9CF01BB30C}" name="Column9986" dataDxfId="6539"/>
    <tableColumn id="9996" xr3:uid="{3E0F1DFF-100E-4165-8EF4-76B53C19B942}" name="Column9987" dataDxfId="6538"/>
    <tableColumn id="9997" xr3:uid="{AA45DDD5-7B7E-4B3A-9EEC-CA570A3007B7}" name="Column9988" dataDxfId="6537"/>
    <tableColumn id="9998" xr3:uid="{B8A4A2C6-EA3D-45C1-9A92-05AC948E506E}" name="Column9989" dataDxfId="6536"/>
    <tableColumn id="9999" xr3:uid="{0204D209-CC91-4002-AB86-EFCD09B46853}" name="Column9990" dataDxfId="6535"/>
    <tableColumn id="10000" xr3:uid="{52E29CC5-37A9-465F-8A84-90C44C4A538D}" name="Column9991" dataDxfId="6534"/>
    <tableColumn id="10001" xr3:uid="{DD9D4F00-06D3-4104-8F13-70DE191B679A}" name="Column9992" dataDxfId="6533"/>
    <tableColumn id="10002" xr3:uid="{A4765CC4-75E1-47AA-AF7F-D76A6CF0B479}" name="Column9993" dataDxfId="6532"/>
    <tableColumn id="10003" xr3:uid="{EB628F8C-563C-4A94-B580-5CA9233649D3}" name="Column9994" dataDxfId="6531"/>
    <tableColumn id="10004" xr3:uid="{D69F899F-18EC-473D-BE1B-C3422EDE9DB1}" name="Column9995" dataDxfId="6530"/>
    <tableColumn id="10005" xr3:uid="{75F226FB-0458-4B20-AE69-76901C2809C7}" name="Column9996" dataDxfId="6529"/>
    <tableColumn id="10006" xr3:uid="{CADE6896-B21D-4190-AFDC-219F7AE98F79}" name="Column9997" dataDxfId="6528"/>
    <tableColumn id="10007" xr3:uid="{1CA717CA-860F-4794-80B1-C0B11DE4FA34}" name="Column9998" dataDxfId="6527"/>
    <tableColumn id="10008" xr3:uid="{765728B4-1CFE-4013-B253-83FA4657DA6F}" name="Column9999" dataDxfId="6526"/>
    <tableColumn id="10009" xr3:uid="{22CAE1C8-AE0C-42D6-8B7C-0C2AE907C0CF}" name="Column10000" dataDxfId="6525"/>
    <tableColumn id="10010" xr3:uid="{FAF9D512-956D-4609-BEEB-5FE99BF1D6A1}" name="Column10001" dataDxfId="6524"/>
    <tableColumn id="10011" xr3:uid="{00C7FEB5-9425-4CEF-AEA3-9B2057A9F50F}" name="Column10002" dataDxfId="6523"/>
    <tableColumn id="10012" xr3:uid="{C50C2805-0D01-483F-B82E-73109CD75EF0}" name="Column10003" dataDxfId="6522"/>
    <tableColumn id="10013" xr3:uid="{B8DFAC8B-4528-4D0C-977B-1695645CBAF4}" name="Column10004" dataDxfId="6521"/>
    <tableColumn id="10014" xr3:uid="{E46A865E-F2EF-4676-97DC-1A28ED2DC312}" name="Column10005" dataDxfId="6520"/>
    <tableColumn id="10015" xr3:uid="{E8E0D50A-CF8E-4DDF-AEFF-C73C3039AE35}" name="Column10006" dataDxfId="6519"/>
    <tableColumn id="10016" xr3:uid="{0E5FE363-2E9B-4968-9652-BE1FB65AAED4}" name="Column10007" dataDxfId="6518"/>
    <tableColumn id="10017" xr3:uid="{20067B10-AE03-4C73-B61F-E69C43A7CB73}" name="Column10008" dataDxfId="6517"/>
    <tableColumn id="10018" xr3:uid="{42CE0481-F554-4238-A555-72768F331AB0}" name="Column10009" dataDxfId="6516"/>
    <tableColumn id="10019" xr3:uid="{D633A521-A894-4F1E-9D84-5BCDB15EDAC0}" name="Column10010" dataDxfId="6515"/>
    <tableColumn id="10020" xr3:uid="{A47A51B5-E028-4F86-AD21-CE8D906BAE49}" name="Column10011" dataDxfId="6514"/>
    <tableColumn id="10021" xr3:uid="{3CE55F15-10B0-4BA7-BE44-141A13D002D7}" name="Column10012" dataDxfId="6513"/>
    <tableColumn id="10022" xr3:uid="{D0FDED94-3083-4CF8-B036-88A2C3C97541}" name="Column10013" dataDxfId="6512"/>
    <tableColumn id="10023" xr3:uid="{1385DC57-7827-490E-B002-031D77E7625B}" name="Column10014" dataDxfId="6511"/>
    <tableColumn id="10024" xr3:uid="{4F2E3619-8657-49FD-9093-A40F932D3DFD}" name="Column10015" dataDxfId="6510"/>
    <tableColumn id="10025" xr3:uid="{CC4CCB80-E587-4DAD-8E6C-13A8278058DD}" name="Column10016" dataDxfId="6509"/>
    <tableColumn id="10026" xr3:uid="{EE933B6A-490F-48D3-9BED-4340B197751C}" name="Column10017" dataDxfId="6508"/>
    <tableColumn id="10027" xr3:uid="{86669A7A-46ED-4BCC-85A0-C51464AE1BB6}" name="Column10018" dataDxfId="6507"/>
    <tableColumn id="10028" xr3:uid="{4EC7D29A-65A1-44D5-B62B-617D612F1729}" name="Column10019" dataDxfId="6506"/>
    <tableColumn id="10029" xr3:uid="{5FF04BF3-2BF6-44E9-8EB2-78FE3135DE7F}" name="Column10020" dataDxfId="6505"/>
    <tableColumn id="10030" xr3:uid="{C6F94A88-4806-4C47-8EC7-3FE0DF51D465}" name="Column10021" dataDxfId="6504"/>
    <tableColumn id="10031" xr3:uid="{6C2A1912-AA5C-4E37-BA64-2D943D041965}" name="Column10022" dataDxfId="6503"/>
    <tableColumn id="10032" xr3:uid="{61E86E20-E9D1-455C-820E-0106B287FD3E}" name="Column10023" dataDxfId="6502"/>
    <tableColumn id="10033" xr3:uid="{4F8517F5-7842-4163-AB77-F5FCC3FE05FF}" name="Column10024" dataDxfId="6501"/>
    <tableColumn id="10034" xr3:uid="{D9D70A9D-5641-438E-98BF-632AF7BA2C94}" name="Column10025" dataDxfId="6500"/>
    <tableColumn id="10035" xr3:uid="{D5830E4C-1952-416E-93E9-C9443520E1F9}" name="Column10026" dataDxfId="6499"/>
    <tableColumn id="10036" xr3:uid="{CB603F7F-302D-4A14-A7D5-AB164CDC6345}" name="Column10027" dataDxfId="6498"/>
    <tableColumn id="10037" xr3:uid="{3074624A-57EF-4375-8F6A-BC147175462F}" name="Column10028" dataDxfId="6497"/>
    <tableColumn id="10038" xr3:uid="{1A0E9734-F365-4626-97ED-E360D73F7214}" name="Column10029" dataDxfId="6496"/>
    <tableColumn id="10039" xr3:uid="{CBF486FE-5161-4047-B5C9-8413A1D96BC8}" name="Column10030" dataDxfId="6495"/>
    <tableColumn id="10040" xr3:uid="{40EC6F76-FCD7-49F4-AEC1-BB54D7E1AFF2}" name="Column10031" dataDxfId="6494"/>
    <tableColumn id="10041" xr3:uid="{68A3F56F-4A16-42C9-990A-84174245F0F1}" name="Column10032" dataDxfId="6493"/>
    <tableColumn id="10042" xr3:uid="{2822A46D-E3E5-4F82-AF42-A783450A741A}" name="Column10033" dataDxfId="6492"/>
    <tableColumn id="10043" xr3:uid="{D0F7471E-E19F-4A00-8750-0573CCF47F9F}" name="Column10034" dataDxfId="6491"/>
    <tableColumn id="10044" xr3:uid="{BCDBD670-F2BE-480E-A3BD-4D46927415C7}" name="Column10035" dataDxfId="6490"/>
    <tableColumn id="10045" xr3:uid="{2BD4AF40-4D62-46D0-B6F6-27970D4B0D5A}" name="Column10036" dataDxfId="6489"/>
    <tableColumn id="10046" xr3:uid="{C6460D3F-911D-40BB-A898-C2838854983E}" name="Column10037" dataDxfId="6488"/>
    <tableColumn id="10047" xr3:uid="{93BDF5A8-F4C6-488C-8C7B-B4DAD16BBE6B}" name="Column10038" dataDxfId="6487"/>
    <tableColumn id="10048" xr3:uid="{0A48C2B1-74A0-4066-9C2C-CCDB5C2F5FD9}" name="Column10039" dataDxfId="6486"/>
    <tableColumn id="10049" xr3:uid="{0EB59585-3844-4F18-A16B-F48EB81D5D37}" name="Column10040" dataDxfId="6485"/>
    <tableColumn id="10050" xr3:uid="{EE49101B-D739-4B49-9A69-8838F098ED42}" name="Column10041" dataDxfId="6484"/>
    <tableColumn id="10051" xr3:uid="{B2142EBD-00E4-40A4-89C7-FC4A68CFCD8C}" name="Column10042" dataDxfId="6483"/>
    <tableColumn id="10052" xr3:uid="{E3A1BEBB-A803-450C-85B6-0DB89CCBD1BF}" name="Column10043" dataDxfId="6482"/>
    <tableColumn id="10053" xr3:uid="{FC86DA9E-E92C-4931-BC86-3BFB5D5E8D36}" name="Column10044" dataDxfId="6481"/>
    <tableColumn id="10054" xr3:uid="{AB306FBB-CE3C-4C0D-A2A0-30AF399623FC}" name="Column10045" dataDxfId="6480"/>
    <tableColumn id="10055" xr3:uid="{143F87AD-029E-41CE-95D7-A68EEA7CE039}" name="Column10046" dataDxfId="6479"/>
    <tableColumn id="10056" xr3:uid="{3989E85C-405D-4706-9A69-4B43B71F4767}" name="Column10047" dataDxfId="6478"/>
    <tableColumn id="10057" xr3:uid="{E47465E6-1558-410C-A053-B98F2536C85C}" name="Column10048" dataDxfId="6477"/>
    <tableColumn id="10058" xr3:uid="{B516C937-C722-4DD9-BB4C-BBFAE5CE2542}" name="Column10049" dataDxfId="6476"/>
    <tableColumn id="10059" xr3:uid="{CBA4707F-B79E-49E6-8C2E-515D1296D3A1}" name="Column10050" dataDxfId="6475"/>
    <tableColumn id="10060" xr3:uid="{9C6FD8EC-3631-45A2-A611-24FF6A6D2708}" name="Column10051" dataDxfId="6474"/>
    <tableColumn id="10061" xr3:uid="{DD9F0232-C4CD-4669-9ABE-0CC606E2A57A}" name="Column10052" dataDxfId="6473"/>
    <tableColumn id="10062" xr3:uid="{11444010-6412-4650-9980-549332B6EA3E}" name="Column10053" dataDxfId="6472"/>
    <tableColumn id="10063" xr3:uid="{61CA6919-3307-4308-AEB2-6966E07C7860}" name="Column10054" dataDxfId="6471"/>
    <tableColumn id="10064" xr3:uid="{913AE81C-FD34-4D54-9218-17D59A9A1759}" name="Column10055" dataDxfId="6470"/>
    <tableColumn id="10065" xr3:uid="{3A387119-CD92-4BA0-8D5D-B76214E03880}" name="Column10056" dataDxfId="6469"/>
    <tableColumn id="10066" xr3:uid="{2C501AE5-7545-4E79-96B4-5DB0B7E3C316}" name="Column10057" dataDxfId="6468"/>
    <tableColumn id="10067" xr3:uid="{DBF590FB-7F38-4079-9397-32786D7678C6}" name="Column10058" dataDxfId="6467"/>
    <tableColumn id="10068" xr3:uid="{06D9D57D-7422-4CC2-9B22-1F893FC827AF}" name="Column10059" dataDxfId="6466"/>
    <tableColumn id="10069" xr3:uid="{6582C570-C976-46DE-BDC3-46A023B550EC}" name="Column10060" dataDxfId="6465"/>
    <tableColumn id="10070" xr3:uid="{CE087EE4-ECA3-4E34-A217-584B5DD1ABA6}" name="Column10061" dataDxfId="6464"/>
    <tableColumn id="10071" xr3:uid="{D0D466DF-32D2-4C58-AC7D-80827E3D1A01}" name="Column10062" dataDxfId="6463"/>
    <tableColumn id="10072" xr3:uid="{323B50AE-B9B4-47CC-99E1-E48846AFC077}" name="Column10063" dataDxfId="6462"/>
    <tableColumn id="10073" xr3:uid="{AB0F73B8-472B-460C-9D62-52C0E4521D23}" name="Column10064" dataDxfId="6461"/>
    <tableColumn id="10074" xr3:uid="{302073E7-C191-471B-BB20-06405F557AE6}" name="Column10065" dataDxfId="6460"/>
    <tableColumn id="10075" xr3:uid="{7976D0CF-906D-4CDC-88AB-2E6EB63DEB67}" name="Column10066" dataDxfId="6459"/>
    <tableColumn id="10076" xr3:uid="{C397EA80-4F8D-4353-8EA0-78C37DD44097}" name="Column10067" dataDxfId="6458"/>
    <tableColumn id="10077" xr3:uid="{0590F670-8946-4907-B2A2-812208985A52}" name="Column10068" dataDxfId="6457"/>
    <tableColumn id="10078" xr3:uid="{81DED31D-9BFA-41E3-999C-74B589874781}" name="Column10069" dataDxfId="6456"/>
    <tableColumn id="10079" xr3:uid="{3A62F3C2-FDDE-41D2-B774-4DA6AC8EA821}" name="Column10070" dataDxfId="6455"/>
    <tableColumn id="10080" xr3:uid="{E0BF0EBD-8DEB-44BC-904B-89D3EAB36CE4}" name="Column10071" dataDxfId="6454"/>
    <tableColumn id="10081" xr3:uid="{FECDA975-09EA-417B-9461-FD6DB728D112}" name="Column10072" dataDxfId="6453"/>
    <tableColumn id="10082" xr3:uid="{FE15E85E-0690-4E77-8109-A75C487CA4D7}" name="Column10073" dataDxfId="6452"/>
    <tableColumn id="10083" xr3:uid="{38162277-80CF-442A-ABD2-0021095C96B8}" name="Column10074" dataDxfId="6451"/>
    <tableColumn id="10084" xr3:uid="{15D0FBDE-416E-4B2F-9A37-F31E5CFF3D2E}" name="Column10075" dataDxfId="6450"/>
    <tableColumn id="10085" xr3:uid="{4F15A003-7E8A-4A65-9361-21C00D19A3D9}" name="Column10076" dataDxfId="6449"/>
    <tableColumn id="10086" xr3:uid="{F9D4D697-D3F1-48A8-BC31-1A2035DA69A2}" name="Column10077" dataDxfId="6448"/>
    <tableColumn id="10087" xr3:uid="{F31E683E-AB49-4A3B-BC6B-3ED828B0E69D}" name="Column10078" dataDxfId="6447"/>
    <tableColumn id="10088" xr3:uid="{EB96DF24-BE9A-405A-99B6-13830C4D882C}" name="Column10079" dataDxfId="6446"/>
    <tableColumn id="10089" xr3:uid="{66655DAE-5E14-4D41-A6AF-87D683D31586}" name="Column10080" dataDxfId="6445"/>
    <tableColumn id="10090" xr3:uid="{99730406-A4F6-4AE3-B5C5-134E67618BAF}" name="Column10081" dataDxfId="6444"/>
    <tableColumn id="10091" xr3:uid="{DCEC68F6-BC0D-4B21-9630-EE36460F8CA5}" name="Column10082" dataDxfId="6443"/>
    <tableColumn id="10092" xr3:uid="{2571F6AC-022E-4CC9-BDCF-D024D511F079}" name="Column10083" dataDxfId="6442"/>
    <tableColumn id="10093" xr3:uid="{B677717E-573A-4829-89A0-89742B127450}" name="Column10084" dataDxfId="6441"/>
    <tableColumn id="10094" xr3:uid="{3E8C1647-1180-47AD-864A-6F109AB8D57B}" name="Column10085" dataDxfId="6440"/>
    <tableColumn id="10095" xr3:uid="{245DE1BA-B0C5-41B1-9BC8-5D7EFD88AA89}" name="Column10086" dataDxfId="6439"/>
    <tableColumn id="10096" xr3:uid="{52A1BF5F-81E4-4E8D-B14B-C966299F8597}" name="Column10087" dataDxfId="6438"/>
    <tableColumn id="10097" xr3:uid="{A88F9107-1E7F-42A1-A3E4-5B7285C50D2D}" name="Column10088" dataDxfId="6437"/>
    <tableColumn id="10098" xr3:uid="{BFF8B148-92ED-43D4-8976-6E6F88932DD4}" name="Column10089" dataDxfId="6436"/>
    <tableColumn id="10099" xr3:uid="{4F508713-947D-4FEC-A7AC-81370C363187}" name="Column10090" dataDxfId="6435"/>
    <tableColumn id="10100" xr3:uid="{E4D6F770-4382-435F-A01F-8169C16BAD64}" name="Column10091" dataDxfId="6434"/>
    <tableColumn id="10101" xr3:uid="{B2988E02-75C9-4582-BEC6-A56CB6228A62}" name="Column10092" dataDxfId="6433"/>
    <tableColumn id="10102" xr3:uid="{F93730AE-E85E-4450-9CA2-8B2CED43BA7C}" name="Column10093" dataDxfId="6432"/>
    <tableColumn id="10103" xr3:uid="{32B87BDF-BF58-4365-928F-3A925035C358}" name="Column10094" dataDxfId="6431"/>
    <tableColumn id="10104" xr3:uid="{40528966-7E31-490F-ABCA-6A1DB27EF6BB}" name="Column10095" dataDxfId="6430"/>
    <tableColumn id="10105" xr3:uid="{0AACA605-B109-458B-AF94-583A71F3907A}" name="Column10096" dataDxfId="6429"/>
    <tableColumn id="10106" xr3:uid="{E2CBCC4E-1E9C-4A44-A75E-20307AB22998}" name="Column10097" dataDxfId="6428"/>
    <tableColumn id="10107" xr3:uid="{3CEB4ACC-BD27-49C6-857D-BA0D60FBD3DE}" name="Column10098" dataDxfId="6427"/>
    <tableColumn id="10108" xr3:uid="{26A47C36-98C0-43D9-B060-109BA52B7D43}" name="Column10099" dataDxfId="6426"/>
    <tableColumn id="10109" xr3:uid="{10D873C6-82EC-42C6-A4C0-387103FE3A59}" name="Column10100" dataDxfId="6425"/>
    <tableColumn id="10110" xr3:uid="{46F580B9-0969-45A9-A389-4EE8DD87456E}" name="Column10101" dataDxfId="6424"/>
    <tableColumn id="10111" xr3:uid="{C1B90F90-A24D-4927-9BF1-F92D79D49FE8}" name="Column10102" dataDxfId="6423"/>
    <tableColumn id="10112" xr3:uid="{2CB3CF14-F508-4E9F-AD79-8097BAAC81F7}" name="Column10103" dataDxfId="6422"/>
    <tableColumn id="10113" xr3:uid="{D424BAF3-9B34-4112-9342-4B283C44B3DB}" name="Column10104" dataDxfId="6421"/>
    <tableColumn id="10114" xr3:uid="{D6CB4CA3-CE92-40CE-9201-1B3333D04DDB}" name="Column10105" dataDxfId="6420"/>
    <tableColumn id="10115" xr3:uid="{C1E4450E-3EDD-4F02-9D25-6CA7EEEEDFE7}" name="Column10106" dataDxfId="6419"/>
    <tableColumn id="10116" xr3:uid="{95207EC1-2240-4B50-BFBF-401F864D7C3B}" name="Column10107" dataDxfId="6418"/>
    <tableColumn id="10117" xr3:uid="{035D9795-C253-4A8C-B20A-9860138270FF}" name="Column10108" dataDxfId="6417"/>
    <tableColumn id="10118" xr3:uid="{89ACCA30-A16D-496D-BD74-4006C661CCAB}" name="Column10109" dataDxfId="6416"/>
    <tableColumn id="10119" xr3:uid="{6D15838C-16FB-4E17-8E11-F48C4916AD37}" name="Column10110" dataDxfId="6415"/>
    <tableColumn id="10120" xr3:uid="{436BE298-8B43-43B3-83AF-FB2EE95EF012}" name="Column10111" dataDxfId="6414"/>
    <tableColumn id="10121" xr3:uid="{51E2F874-68AF-4D8F-8BEA-B999A4463F42}" name="Column10112" dataDxfId="6413"/>
    <tableColumn id="10122" xr3:uid="{31A5AC48-CC1E-4EAB-B28A-1127476F5D87}" name="Column10113" dataDxfId="6412"/>
    <tableColumn id="10123" xr3:uid="{F9967036-8268-4203-9938-84E967CBD114}" name="Column10114" dataDxfId="6411"/>
    <tableColumn id="10124" xr3:uid="{0385E5CF-D6FF-4252-9248-72E32537C6A8}" name="Column10115" dataDxfId="6410"/>
    <tableColumn id="10125" xr3:uid="{4BFD2359-04E4-4F42-AF90-1ACC20D9F714}" name="Column10116" dataDxfId="6409"/>
    <tableColumn id="10126" xr3:uid="{55BCA32D-EEDE-45FD-80D1-F92251229DC2}" name="Column10117" dataDxfId="6408"/>
    <tableColumn id="10127" xr3:uid="{45FCAF63-5E97-4EF7-8010-DB27FE7D9325}" name="Column10118" dataDxfId="6407"/>
    <tableColumn id="10128" xr3:uid="{39741900-1AC6-4249-A899-8D128750C78F}" name="Column10119" dataDxfId="6406"/>
    <tableColumn id="10129" xr3:uid="{482B0141-4A64-49C0-8F17-512C92B52014}" name="Column10120" dataDxfId="6405"/>
    <tableColumn id="10130" xr3:uid="{F534875B-87E3-4A88-B21B-9344FFDBDCBF}" name="Column10121" dataDxfId="6404"/>
    <tableColumn id="10131" xr3:uid="{30A47CE0-1173-4109-9CA9-9A3449CBC44F}" name="Column10122" dataDxfId="6403"/>
    <tableColumn id="10132" xr3:uid="{0771A74F-4B8D-4888-99AF-6A45B499D6DE}" name="Column10123" dataDxfId="6402"/>
    <tableColumn id="10133" xr3:uid="{DD77B0F9-A9B7-4811-AEA6-1EC82048FF21}" name="Column10124" dataDxfId="6401"/>
    <tableColumn id="10134" xr3:uid="{47F61586-946D-4ADE-A681-9374E1E8D213}" name="Column10125" dataDxfId="6400"/>
    <tableColumn id="10135" xr3:uid="{1E572F4F-C45B-4D73-B67C-BC8190192774}" name="Column10126" dataDxfId="6399"/>
    <tableColumn id="10136" xr3:uid="{6B5D5C17-5507-4579-8DC6-62D20737F5D9}" name="Column10127" dataDxfId="6398"/>
    <tableColumn id="10137" xr3:uid="{29868997-00E0-44E2-BDCF-95792960CF24}" name="Column10128" dataDxfId="6397"/>
    <tableColumn id="10138" xr3:uid="{715024C1-2E57-48F8-AB20-A0C1ED99A796}" name="Column10129" dataDxfId="6396"/>
    <tableColumn id="10139" xr3:uid="{C244049D-76D3-47A0-B216-9D4E9E5FB60D}" name="Column10130" dataDxfId="6395"/>
    <tableColumn id="10140" xr3:uid="{FE12C97C-0E79-491E-9EEC-5EE50D9DCFE3}" name="Column10131" dataDxfId="6394"/>
    <tableColumn id="10141" xr3:uid="{44CD770A-E15E-44A9-8B41-875BF5F415B4}" name="Column10132" dataDxfId="6393"/>
    <tableColumn id="10142" xr3:uid="{9C2F0DE3-EA5B-48A3-9D77-DBD3FA2674FD}" name="Column10133" dataDxfId="6392"/>
    <tableColumn id="10143" xr3:uid="{FA507184-5977-47EA-BE23-E0E26E09E567}" name="Column10134" dataDxfId="6391"/>
    <tableColumn id="10144" xr3:uid="{5B94434A-7D93-458D-8EED-1F86073329B8}" name="Column10135" dataDxfId="6390"/>
    <tableColumn id="10145" xr3:uid="{E04F0C64-6289-4641-ACC1-25700820ADCA}" name="Column10136" dataDxfId="6389"/>
    <tableColumn id="10146" xr3:uid="{A1EFC7C5-A2E9-4BCE-ABAE-392C9B76E49C}" name="Column10137" dataDxfId="6388"/>
    <tableColumn id="10147" xr3:uid="{85A1E322-F507-4CE0-BB1C-A9A539C011F3}" name="Column10138" dataDxfId="6387"/>
    <tableColumn id="10148" xr3:uid="{2AEB5EDD-69DD-4AAB-BB17-9EABE84A62B4}" name="Column10139" dataDxfId="6386"/>
    <tableColumn id="10149" xr3:uid="{AD3CA796-9809-4A56-AC48-879DA3BC4D9C}" name="Column10140" dataDxfId="6385"/>
    <tableColumn id="10150" xr3:uid="{0927999A-AE22-4744-837B-B8436940DD64}" name="Column10141" dataDxfId="6384"/>
    <tableColumn id="10151" xr3:uid="{B47B481F-AAB9-40EB-9BED-B395099C3519}" name="Column10142" dataDxfId="6383"/>
    <tableColumn id="10152" xr3:uid="{D0F80C61-2A61-48E2-99E0-746C39E66075}" name="Column10143" dataDxfId="6382"/>
    <tableColumn id="10153" xr3:uid="{753C3084-86D5-4310-B598-EA27ABBB23C8}" name="Column10144" dataDxfId="6381"/>
    <tableColumn id="10154" xr3:uid="{E6D9B86C-652D-402F-9FB8-AEAB6F70C956}" name="Column10145" dataDxfId="6380"/>
    <tableColumn id="10155" xr3:uid="{2D054B4D-2AE1-478A-9672-792809F18AAE}" name="Column10146" dataDxfId="6379"/>
    <tableColumn id="10156" xr3:uid="{AF82A162-0730-4085-B11F-098211795F43}" name="Column10147" dataDxfId="6378"/>
    <tableColumn id="10157" xr3:uid="{9A9DD512-5C8C-4467-AE0A-927A382EFFB7}" name="Column10148" dataDxfId="6377"/>
    <tableColumn id="10158" xr3:uid="{8536F91D-DD4E-43A6-856B-C86DC8FD63FE}" name="Column10149" dataDxfId="6376"/>
    <tableColumn id="10159" xr3:uid="{5CF59D29-687E-430D-A54A-A6845A5B070B}" name="Column10150" dataDxfId="6375"/>
    <tableColumn id="10160" xr3:uid="{A444C55C-AAE3-41E9-B8A7-C4A2AAD67E4C}" name="Column10151" dataDxfId="6374"/>
    <tableColumn id="10161" xr3:uid="{7270959F-7725-4F17-AD52-3E8D0F6B324B}" name="Column10152" dataDxfId="6373"/>
    <tableColumn id="10162" xr3:uid="{E75FC105-7BCE-43E7-8B76-927352572BD2}" name="Column10153" dataDxfId="6372"/>
    <tableColumn id="10163" xr3:uid="{250287B2-FD41-43C1-8114-E2BA476407F7}" name="Column10154" dataDxfId="6371"/>
    <tableColumn id="10164" xr3:uid="{E0331B11-6005-4C2C-B52F-900140A96F6A}" name="Column10155" dataDxfId="6370"/>
    <tableColumn id="10165" xr3:uid="{F256BC70-376C-48F1-8D4B-4FC5EE87A48E}" name="Column10156" dataDxfId="6369"/>
    <tableColumn id="10166" xr3:uid="{9F49A563-2ECF-4A4E-B48C-FA94777057B5}" name="Column10157" dataDxfId="6368"/>
    <tableColumn id="10167" xr3:uid="{2127CEF8-4565-465D-A295-F0907631CB0E}" name="Column10158" dataDxfId="6367"/>
    <tableColumn id="10168" xr3:uid="{00DF2871-BE7F-4299-9A25-5B9B45E61613}" name="Column10159" dataDxfId="6366"/>
    <tableColumn id="10169" xr3:uid="{9FBDD1DA-92AD-4E1C-9444-A2503A6C418B}" name="Column10160" dataDxfId="6365"/>
    <tableColumn id="10170" xr3:uid="{6F6EEC95-7544-421F-9005-ACD8563C214E}" name="Column10161" dataDxfId="6364"/>
    <tableColumn id="10171" xr3:uid="{F8E60B0C-CB03-41B0-A816-48F813B6C66F}" name="Column10162" dataDxfId="6363"/>
    <tableColumn id="10172" xr3:uid="{776760C5-CFAC-4B6F-898A-E2E47822F08B}" name="Column10163" dataDxfId="6362"/>
    <tableColumn id="10173" xr3:uid="{F1227CAC-891A-4105-82CD-E171CFAF82C1}" name="Column10164" dataDxfId="6361"/>
    <tableColumn id="10174" xr3:uid="{4123262A-5A74-4446-91ED-A6BA8EA3B0BB}" name="Column10165" dataDxfId="6360"/>
    <tableColumn id="10175" xr3:uid="{5D58DE07-8310-4539-AE19-710E4E340A14}" name="Column10166" dataDxfId="6359"/>
    <tableColumn id="10176" xr3:uid="{51928EC9-5CE6-45E8-AA94-D4FC148A0658}" name="Column10167" dataDxfId="6358"/>
    <tableColumn id="10177" xr3:uid="{66F2D2CF-2E05-4837-959C-6A2A04EF236A}" name="Column10168" dataDxfId="6357"/>
    <tableColumn id="10178" xr3:uid="{71C8DD26-36D6-4E38-8988-564EF02AE994}" name="Column10169" dataDxfId="6356"/>
    <tableColumn id="10179" xr3:uid="{C55C8092-E6B1-4368-A34C-732613973328}" name="Column10170" dataDxfId="6355"/>
    <tableColumn id="10180" xr3:uid="{3BECF3B3-14DE-497C-8A6E-C1E5E9D66AC7}" name="Column10171" dataDxfId="6354"/>
    <tableColumn id="10181" xr3:uid="{60A0DE38-6127-4C07-AC48-E1FF64940A63}" name="Column10172" dataDxfId="6353"/>
    <tableColumn id="10182" xr3:uid="{CB216BBD-3399-42B9-9E08-D5D108361E3B}" name="Column10173" dataDxfId="6352"/>
    <tableColumn id="10183" xr3:uid="{28B3D080-81A7-4A9F-8B4B-E3436B41CE72}" name="Column10174" dataDxfId="6351"/>
    <tableColumn id="10184" xr3:uid="{084BFA88-FB72-4BFC-A5EE-61C922DDA894}" name="Column10175" dataDxfId="6350"/>
    <tableColumn id="10185" xr3:uid="{05DFA174-B685-48E7-A2A5-C56FC26E043C}" name="Column10176" dataDxfId="6349"/>
    <tableColumn id="10186" xr3:uid="{FFEA8464-073B-4870-B012-747DDCA4E42B}" name="Column10177" dataDxfId="6348"/>
    <tableColumn id="10187" xr3:uid="{00035518-3CC0-464B-ACAD-CDAE55E73259}" name="Column10178" dataDxfId="6347"/>
    <tableColumn id="10188" xr3:uid="{C59EB610-FBFA-49B4-847A-BD24F47F70A1}" name="Column10179" dataDxfId="6346"/>
    <tableColumn id="10189" xr3:uid="{427F5E4D-99C4-4FBF-9079-AF656D7883E1}" name="Column10180" dataDxfId="6345"/>
    <tableColumn id="10190" xr3:uid="{BFF246C5-18EA-4EE3-A378-01028C76B527}" name="Column10181" dataDxfId="6344"/>
    <tableColumn id="10191" xr3:uid="{5543D9F1-30F4-43B0-A18F-6D1E8F686E14}" name="Column10182" dataDxfId="6343"/>
    <tableColumn id="10192" xr3:uid="{A88E9270-427A-498F-BB3D-747A36929A00}" name="Column10183" dataDxfId="6342"/>
    <tableColumn id="10193" xr3:uid="{0A831624-444C-410A-806C-F249AB691BD1}" name="Column10184" dataDxfId="6341"/>
    <tableColumn id="10194" xr3:uid="{29F1D6BA-A981-42D0-8738-A0A1B003C211}" name="Column10185" dataDxfId="6340"/>
    <tableColumn id="10195" xr3:uid="{71879406-8482-440E-A85D-918262A457B0}" name="Column10186" dataDxfId="6339"/>
    <tableColumn id="10196" xr3:uid="{C989A25B-48F6-4600-B708-74BF8C81C17F}" name="Column10187" dataDxfId="6338"/>
    <tableColumn id="10197" xr3:uid="{89A0AF8C-895F-473C-97AD-CDAE45C0473F}" name="Column10188" dataDxfId="6337"/>
    <tableColumn id="10198" xr3:uid="{AC352011-04FB-4F23-88D4-EAFD281E7CCB}" name="Column10189" dataDxfId="6336"/>
    <tableColumn id="10199" xr3:uid="{704E5BD6-294E-4965-B2F2-E76769774C18}" name="Column10190" dataDxfId="6335"/>
    <tableColumn id="10200" xr3:uid="{CD534A73-B37A-4681-98C8-A3D29126955A}" name="Column10191" dataDxfId="6334"/>
    <tableColumn id="10201" xr3:uid="{DC058DF8-440D-49DA-B917-F384F71DD189}" name="Column10192" dataDxfId="6333"/>
    <tableColumn id="10202" xr3:uid="{00709347-9DF5-4793-90F3-952B2B06CDF1}" name="Column10193" dataDxfId="6332"/>
    <tableColumn id="10203" xr3:uid="{4BB385C9-B6CF-449A-9079-AE6EB8140211}" name="Column10194" dataDxfId="6331"/>
    <tableColumn id="10204" xr3:uid="{D7411845-D830-4AB9-87AD-537C140DBBCD}" name="Column10195" dataDxfId="6330"/>
    <tableColumn id="10205" xr3:uid="{F9D82503-69BD-4FA2-BB69-ED6979D893D6}" name="Column10196" dataDxfId="6329"/>
    <tableColumn id="10206" xr3:uid="{8FC0A752-0395-42CA-8E7C-971731A873DC}" name="Column10197" dataDxfId="6328"/>
    <tableColumn id="10207" xr3:uid="{21341E6F-0C24-41B8-AF61-919D88ED2EEB}" name="Column10198" dataDxfId="6327"/>
    <tableColumn id="10208" xr3:uid="{C896E9BA-B139-44B1-B77F-AA01B4D4793B}" name="Column10199" dataDxfId="6326"/>
    <tableColumn id="10209" xr3:uid="{DABDC0D3-EFB7-42A5-8AA3-DAF92E7FEAD5}" name="Column10200" dataDxfId="6325"/>
    <tableColumn id="10210" xr3:uid="{B675EA7A-33C8-452C-8943-2355BA14E7D8}" name="Column10201" dataDxfId="6324"/>
    <tableColumn id="10211" xr3:uid="{2EC8F38E-4D5E-4FFF-8971-DC98B7FACCEE}" name="Column10202" dataDxfId="6323"/>
    <tableColumn id="10212" xr3:uid="{707A04B7-A6F6-440F-8871-C18B4242D086}" name="Column10203" dataDxfId="6322"/>
    <tableColumn id="10213" xr3:uid="{091B6B5B-45C5-40A7-9B22-A57BBB6DA086}" name="Column10204" dataDxfId="6321"/>
    <tableColumn id="10214" xr3:uid="{0FC33C48-4DF9-4AB0-8FDB-893F13820668}" name="Column10205" dataDxfId="6320"/>
    <tableColumn id="10215" xr3:uid="{A607F64A-FEFF-4C1F-8719-9A63D9CDC18E}" name="Column10206" dataDxfId="6319"/>
    <tableColumn id="10216" xr3:uid="{70582C26-D0F4-4FDC-AEA7-69B34BB9130C}" name="Column10207" dataDxfId="6318"/>
    <tableColumn id="10217" xr3:uid="{8F5AC2FD-E201-413A-B04A-983281F25B1A}" name="Column10208" dataDxfId="6317"/>
    <tableColumn id="10218" xr3:uid="{11A4DAF9-9CCE-4E41-AB23-001F9CD63BFF}" name="Column10209" dataDxfId="6316"/>
    <tableColumn id="10219" xr3:uid="{557FCC32-640F-4E61-8BAB-1F466BF26C99}" name="Column10210" dataDxfId="6315"/>
    <tableColumn id="10220" xr3:uid="{84F3BBAF-E84B-4A0F-A2A2-4B0F3DFCC87D}" name="Column10211" dataDxfId="6314"/>
    <tableColumn id="10221" xr3:uid="{1B28A499-FA4E-496A-B349-EF44F4CC8304}" name="Column10212" dataDxfId="6313"/>
    <tableColumn id="10222" xr3:uid="{A8C8897E-C010-4E42-A8A3-3251044B35BE}" name="Column10213" dataDxfId="6312"/>
    <tableColumn id="10223" xr3:uid="{6B5DAF22-23C6-4222-A1FB-638F5A6638CE}" name="Column10214" dataDxfId="6311"/>
    <tableColumn id="10224" xr3:uid="{9918DA93-CBEF-4895-8469-F4655463B6C3}" name="Column10215" dataDxfId="6310"/>
    <tableColumn id="10225" xr3:uid="{997168D7-49D6-4EFE-8D08-9156DF6BF5B4}" name="Column10216" dataDxfId="6309"/>
    <tableColumn id="10226" xr3:uid="{B7AE9F76-B4DC-4973-9F34-D0F2CD3CB921}" name="Column10217" dataDxfId="6308"/>
    <tableColumn id="10227" xr3:uid="{C281B751-577F-42C2-A541-0997C31A7B63}" name="Column10218" dataDxfId="6307"/>
    <tableColumn id="10228" xr3:uid="{0BA8A39D-CE75-474E-84CB-7BA84BB7F455}" name="Column10219" dataDxfId="6306"/>
    <tableColumn id="10229" xr3:uid="{09B9D32F-6BB3-46D6-94FD-8F26521C3FFF}" name="Column10220" dataDxfId="6305"/>
    <tableColumn id="10230" xr3:uid="{CE3B974D-789D-47DA-8F2C-00F226A12216}" name="Column10221" dataDxfId="6304"/>
    <tableColumn id="10231" xr3:uid="{618CC6DA-CF3A-4C09-ABD8-A21D72AB11D8}" name="Column10222" dataDxfId="6303"/>
    <tableColumn id="10232" xr3:uid="{DD852773-63E6-4081-B7E1-257571434D6A}" name="Column10223" dataDxfId="6302"/>
    <tableColumn id="10233" xr3:uid="{6D4861B5-904C-40DF-A5D2-55B369F2AAAC}" name="Column10224" dataDxfId="6301"/>
    <tableColumn id="10234" xr3:uid="{3B136F9D-AF22-4E11-81C3-D20B2B1E5498}" name="Column10225" dataDxfId="6300"/>
    <tableColumn id="10235" xr3:uid="{B0CA7BAD-D3DD-42E7-8151-320796F878DF}" name="Column10226" dataDxfId="6299"/>
    <tableColumn id="10236" xr3:uid="{DE9C54A3-65CA-4B1C-B8D7-02DBB07EBE04}" name="Column10227" dataDxfId="6298"/>
    <tableColumn id="10237" xr3:uid="{4EDB2F3B-1882-4981-AC49-95CD5CAFD1C9}" name="Column10228" dataDxfId="6297"/>
    <tableColumn id="10238" xr3:uid="{743FD2BE-01EC-4C0F-9857-9D9D41FF802A}" name="Column10229" dataDxfId="6296"/>
    <tableColumn id="10239" xr3:uid="{3906F4F3-DEC9-4078-9480-309A73A1E5F2}" name="Column10230" dataDxfId="6295"/>
    <tableColumn id="10240" xr3:uid="{D79E72BC-6C84-4E28-9669-7B2BAE5DB548}" name="Column10231" dataDxfId="6294"/>
    <tableColumn id="10241" xr3:uid="{C55CCB0B-2052-4CBA-BEF7-3213487AC47E}" name="Column10232" dataDxfId="6293"/>
    <tableColumn id="10242" xr3:uid="{325DC804-C562-4911-999C-2CA1CB6579CC}" name="Column10233" dataDxfId="6292"/>
    <tableColumn id="10243" xr3:uid="{77365C83-F1A1-4186-BF68-C5B6828CAA96}" name="Column10234" dataDxfId="6291"/>
    <tableColumn id="10244" xr3:uid="{B3324AA9-E7FE-4E24-A904-774181C31208}" name="Column10235" dataDxfId="6290"/>
    <tableColumn id="10245" xr3:uid="{86204B6A-84F4-4B9A-8E50-F4BC203C4CBE}" name="Column10236" dataDxfId="6289"/>
    <tableColumn id="10246" xr3:uid="{AA640F8A-4034-4E54-8D5D-62728EF43824}" name="Column10237" dataDxfId="6288"/>
    <tableColumn id="10247" xr3:uid="{AE0458D7-7B99-4960-9C34-71EE5FFE606B}" name="Column10238" dataDxfId="6287"/>
    <tableColumn id="10248" xr3:uid="{ABB47179-79AB-41F9-914E-D87776FF89CE}" name="Column10239" dataDxfId="6286"/>
    <tableColumn id="10249" xr3:uid="{9FFA9D40-2AFB-486E-8376-C91086A8C530}" name="Column10240" dataDxfId="6285"/>
    <tableColumn id="10250" xr3:uid="{E06435F8-D9CB-4602-B9DB-7311D4951F54}" name="Column10241" dataDxfId="6284"/>
    <tableColumn id="10251" xr3:uid="{B6B04038-1116-4EBB-BCE2-FE118D8EAA36}" name="Column10242" dataDxfId="6283"/>
    <tableColumn id="10252" xr3:uid="{0FC285B0-A553-453A-83A3-365CB26118CB}" name="Column10243" dataDxfId="6282"/>
    <tableColumn id="10253" xr3:uid="{12A9813C-1C52-45B8-B58C-71498917B3E2}" name="Column10244" dataDxfId="6281"/>
    <tableColumn id="10254" xr3:uid="{B47D626E-D913-4160-8383-C3C436EA5461}" name="Column10245" dataDxfId="6280"/>
    <tableColumn id="10255" xr3:uid="{816DD6FD-176A-46D1-B74A-A4972BF20126}" name="Column10246" dataDxfId="6279"/>
    <tableColumn id="10256" xr3:uid="{635AC154-DB94-45F2-AB2C-E0F6CC9A1337}" name="Column10247" dataDxfId="6278"/>
    <tableColumn id="10257" xr3:uid="{412C2198-3663-496D-B0F9-A35938F7A8E3}" name="Column10248" dataDxfId="6277"/>
    <tableColumn id="10258" xr3:uid="{B5ACA06C-48E2-4B6F-8C85-80E989CA6155}" name="Column10249" dataDxfId="6276"/>
    <tableColumn id="10259" xr3:uid="{0D51079F-3D4F-4071-B8EB-975F0181C7C1}" name="Column10250" dataDxfId="6275"/>
    <tableColumn id="10260" xr3:uid="{1B9A854E-5632-49C5-A039-C8E7CACCDCA5}" name="Column10251" dataDxfId="6274"/>
    <tableColumn id="10261" xr3:uid="{B1D3E397-47B8-4980-A963-1EA2681661F0}" name="Column10252" dataDxfId="6273"/>
    <tableColumn id="10262" xr3:uid="{7CF50BB4-6C34-4502-913C-246E4CAFCC1D}" name="Column10253" dataDxfId="6272"/>
    <tableColumn id="10263" xr3:uid="{7C303BD7-A611-407D-9954-30E90CD89079}" name="Column10254" dataDxfId="6271"/>
    <tableColumn id="10264" xr3:uid="{9345E308-52E4-4182-A103-3A343E998960}" name="Column10255" dataDxfId="6270"/>
    <tableColumn id="10265" xr3:uid="{E6981B5A-97D1-4BA1-9D95-8179ECDB1E6B}" name="Column10256" dataDxfId="6269"/>
    <tableColumn id="10266" xr3:uid="{929C16F7-090C-4236-8BD9-C9C54E956A56}" name="Column10257" dataDxfId="6268"/>
    <tableColumn id="10267" xr3:uid="{99D287F1-F403-4AA9-AB19-C80870C6A2F2}" name="Column10258" dataDxfId="6267"/>
    <tableColumn id="10268" xr3:uid="{5B2B120B-DB4F-4B36-96E2-6E3578C020BB}" name="Column10259" dataDxfId="6266"/>
    <tableColumn id="10269" xr3:uid="{F054133D-FE78-410A-B1BF-15223900CA73}" name="Column10260" dataDxfId="6265"/>
    <tableColumn id="10270" xr3:uid="{4ED33D62-2AA2-4A53-9B29-F24E4C4799CA}" name="Column10261" dataDxfId="6264"/>
    <tableColumn id="10271" xr3:uid="{6FB7BB99-CB3F-40E3-A64D-85B31FAA7B06}" name="Column10262" dataDxfId="6263"/>
    <tableColumn id="10272" xr3:uid="{21EDD691-BB47-4D20-BA36-EDDA6810EE86}" name="Column10263" dataDxfId="6262"/>
    <tableColumn id="10273" xr3:uid="{906F9A9E-3671-4AC4-A2AC-E9627435342E}" name="Column10264" dataDxfId="6261"/>
    <tableColumn id="10274" xr3:uid="{618C9324-B89D-45E3-ACB4-5FCE13240F8F}" name="Column10265" dataDxfId="6260"/>
    <tableColumn id="10275" xr3:uid="{AA4CB5C2-406C-4617-B302-8630AC1A45F1}" name="Column10266" dataDxfId="6259"/>
    <tableColumn id="10276" xr3:uid="{2C908ADC-E60B-4F6B-B160-1C895947D280}" name="Column10267" dataDxfId="6258"/>
    <tableColumn id="10277" xr3:uid="{AAC51D9D-2B04-4BA1-BE03-68CB1DDEB325}" name="Column10268" dataDxfId="6257"/>
    <tableColumn id="10278" xr3:uid="{8A723E67-A887-4E26-8C9A-D895D4722872}" name="Column10269" dataDxfId="6256"/>
    <tableColumn id="10279" xr3:uid="{371BEC4B-3C6E-4EEE-9612-021408FEFE45}" name="Column10270" dataDxfId="6255"/>
    <tableColumn id="10280" xr3:uid="{A83CB0E7-8C6D-4E5A-A065-BA6EFBC787E2}" name="Column10271" dataDxfId="6254"/>
    <tableColumn id="10281" xr3:uid="{7E1CD65A-2F5F-4ACF-9A83-88CDA8354C01}" name="Column10272" dataDxfId="6253"/>
    <tableColumn id="10282" xr3:uid="{B976EF9C-0304-4F9E-BB3D-AE1E4F50723B}" name="Column10273" dataDxfId="6252"/>
    <tableColumn id="10283" xr3:uid="{EC8EEE48-D320-4C5F-A153-D8949797CCFC}" name="Column10274" dataDxfId="6251"/>
    <tableColumn id="10284" xr3:uid="{D8AEEC0B-7EF6-45E8-B46B-65ECADF58B5B}" name="Column10275" dataDxfId="6250"/>
    <tableColumn id="10285" xr3:uid="{EDEA408D-C576-46B7-949F-74D899352664}" name="Column10276" dataDxfId="6249"/>
    <tableColumn id="10286" xr3:uid="{A020908A-EE6C-445A-A712-16059D8F2540}" name="Column10277" dataDxfId="6248"/>
    <tableColumn id="10287" xr3:uid="{5E75618A-CEBA-442F-8066-413397441CD6}" name="Column10278" dataDxfId="6247"/>
    <tableColumn id="10288" xr3:uid="{5A1C2845-E3F2-4EE5-992E-8EE6B47887F8}" name="Column10279" dataDxfId="6246"/>
    <tableColumn id="10289" xr3:uid="{48DEB122-F409-4525-BDD5-2BDCD9802835}" name="Column10280" dataDxfId="6245"/>
    <tableColumn id="10290" xr3:uid="{24109708-5315-4E0E-974F-B551D0D77697}" name="Column10281" dataDxfId="6244"/>
    <tableColumn id="10291" xr3:uid="{0B661063-C05F-46C1-9A80-9D14C249F849}" name="Column10282" dataDxfId="6243"/>
    <tableColumn id="10292" xr3:uid="{8F3B0771-20FB-4367-AE60-329C4F7B6517}" name="Column10283" dataDxfId="6242"/>
    <tableColumn id="10293" xr3:uid="{66961334-F686-4AC0-B6CD-841BAB088368}" name="Column10284" dataDxfId="6241"/>
    <tableColumn id="10294" xr3:uid="{8443C75A-81FD-41D4-B8CE-D75E5B6FED74}" name="Column10285" dataDxfId="6240"/>
    <tableColumn id="10295" xr3:uid="{43368804-249A-4F92-ABBD-2B35078FE0B3}" name="Column10286" dataDxfId="6239"/>
    <tableColumn id="10296" xr3:uid="{A7340507-2E74-449D-9E63-CDDFC24A39FB}" name="Column10287" dataDxfId="6238"/>
    <tableColumn id="10297" xr3:uid="{6E8481F5-DC68-4753-98F1-9056414549A8}" name="Column10288" dataDxfId="6237"/>
    <tableColumn id="10298" xr3:uid="{9A71EE74-A4F2-49D3-89BA-DE534EDE9CEE}" name="Column10289" dataDxfId="6236"/>
    <tableColumn id="10299" xr3:uid="{68F4F3A5-4EAE-47C7-8DB6-4D9FC049EABF}" name="Column10290" dataDxfId="6235"/>
    <tableColumn id="10300" xr3:uid="{81B312FA-BDA3-4859-8115-756377F361AA}" name="Column10291" dataDxfId="6234"/>
    <tableColumn id="10301" xr3:uid="{1681EB1A-3C73-4623-A219-9A086ADDA34D}" name="Column10292" dataDxfId="6233"/>
    <tableColumn id="10302" xr3:uid="{9E620671-4BDA-478B-9C7C-FD4492509EA0}" name="Column10293" dataDxfId="6232"/>
    <tableColumn id="10303" xr3:uid="{86E44F28-CE82-4B99-9CBE-FC6CBC7ACB79}" name="Column10294" dataDxfId="6231"/>
    <tableColumn id="10304" xr3:uid="{9A4DC9DD-3999-465A-9174-25123D5EB01E}" name="Column10295" dataDxfId="6230"/>
    <tableColumn id="10305" xr3:uid="{736B838E-D516-4AAC-831E-A4D986840C21}" name="Column10296" dataDxfId="6229"/>
    <tableColumn id="10306" xr3:uid="{0C5CF63E-256B-4502-96FB-A439D6B632CD}" name="Column10297" dataDxfId="6228"/>
    <tableColumn id="10307" xr3:uid="{F5B7E3CF-6BFE-4138-B921-C67207839682}" name="Column10298" dataDxfId="6227"/>
    <tableColumn id="10308" xr3:uid="{16AA3C41-E19F-41E0-9B5F-B9B30DE40780}" name="Column10299" dataDxfId="6226"/>
    <tableColumn id="10309" xr3:uid="{3DF07B3A-7E1D-44C8-ACC6-846CB4D8A325}" name="Column10300" dataDxfId="6225"/>
    <tableColumn id="10310" xr3:uid="{F91492C6-C7C1-434A-9EE2-8BB317FB4CAD}" name="Column10301" dataDxfId="6224"/>
    <tableColumn id="10311" xr3:uid="{AB4C6051-FB59-49D5-8110-B4674149B457}" name="Column10302" dataDxfId="6223"/>
    <tableColumn id="10312" xr3:uid="{43C92E11-AD09-45CF-BDC6-BDDACAEBF7DF}" name="Column10303" dataDxfId="6222"/>
    <tableColumn id="10313" xr3:uid="{C0CBCE01-7C8A-4646-A1C7-D924D508E619}" name="Column10304" dataDxfId="6221"/>
    <tableColumn id="10314" xr3:uid="{299A4213-EB7E-4F0D-8B74-3DE6AD9C3AE1}" name="Column10305" dataDxfId="6220"/>
    <tableColumn id="10315" xr3:uid="{80DE5074-9639-4CE5-B168-2938590B90F9}" name="Column10306" dataDxfId="6219"/>
    <tableColumn id="10316" xr3:uid="{DC116883-7989-4A83-8EBC-EB812854F952}" name="Column10307" dataDxfId="6218"/>
    <tableColumn id="10317" xr3:uid="{66C437AC-771B-4B3D-AD4B-927BF4049965}" name="Column10308" dataDxfId="6217"/>
    <tableColumn id="10318" xr3:uid="{261C51F0-35C4-4C14-9920-18D94E8C7151}" name="Column10309" dataDxfId="6216"/>
    <tableColumn id="10319" xr3:uid="{8B8B96AC-033B-40CA-98D8-EFBEE56B7820}" name="Column10310" dataDxfId="6215"/>
    <tableColumn id="10320" xr3:uid="{7940CC20-C034-4D41-9078-302A55364AF6}" name="Column10311" dataDxfId="6214"/>
    <tableColumn id="10321" xr3:uid="{974F8532-37EE-416A-917E-B2966A8B5931}" name="Column10312" dataDxfId="6213"/>
    <tableColumn id="10322" xr3:uid="{A061F696-E7E8-4877-9138-2E7067308463}" name="Column10313" dataDxfId="6212"/>
    <tableColumn id="10323" xr3:uid="{A7B4B865-5CFD-4E37-81AD-1B1D5A3200E3}" name="Column10314" dataDxfId="6211"/>
    <tableColumn id="10324" xr3:uid="{D7B4489F-11D5-43C6-B4A7-019BB0189D99}" name="Column10315" dataDxfId="6210"/>
    <tableColumn id="10325" xr3:uid="{8BAE4026-58EC-4E4B-A2B1-BB21B4492B2B}" name="Column10316" dataDxfId="6209"/>
    <tableColumn id="10326" xr3:uid="{E1532197-7488-4502-8950-399B820B271E}" name="Column10317" dataDxfId="6208"/>
    <tableColumn id="10327" xr3:uid="{BCBE10A8-3CA1-4591-887E-904B9B69B75E}" name="Column10318" dataDxfId="6207"/>
    <tableColumn id="10328" xr3:uid="{ED98F9C3-1F3D-4CC0-A9C9-D2E709B9EBEF}" name="Column10319" dataDxfId="6206"/>
    <tableColumn id="10329" xr3:uid="{C3DACB4A-7A1F-4182-B724-0D3E8F11F311}" name="Column10320" dataDxfId="6205"/>
    <tableColumn id="10330" xr3:uid="{B72DCB3A-66BE-47C9-9B58-E122E297A6B7}" name="Column10321" dataDxfId="6204"/>
    <tableColumn id="10331" xr3:uid="{95B4E860-F520-406F-8C96-F90328EFE3C7}" name="Column10322" dataDxfId="6203"/>
    <tableColumn id="10332" xr3:uid="{7CF8DEBF-7E77-49B0-BDAB-D6BC079929D4}" name="Column10323" dataDxfId="6202"/>
    <tableColumn id="10333" xr3:uid="{9D41E47A-C9B0-4588-8BCB-E75FE27A2A35}" name="Column10324" dataDxfId="6201"/>
    <tableColumn id="10334" xr3:uid="{CF01F33A-B215-4947-B96F-BBED3A2F52AA}" name="Column10325" dataDxfId="6200"/>
    <tableColumn id="10335" xr3:uid="{50BBEF49-D8C6-43A7-A5CD-40F9FE7BA946}" name="Column10326" dataDxfId="6199"/>
    <tableColumn id="10336" xr3:uid="{3E3A504E-5DE6-40B5-B55E-62FCE362EC02}" name="Column10327" dataDxfId="6198"/>
    <tableColumn id="10337" xr3:uid="{95CDC0BA-8C56-46BA-A669-AE0CF833000A}" name="Column10328" dataDxfId="6197"/>
    <tableColumn id="10338" xr3:uid="{9119F972-6894-4C3E-A3B0-446832995DDA}" name="Column10329" dataDxfId="6196"/>
    <tableColumn id="10339" xr3:uid="{56FF2C2E-B877-4D7C-B100-E79694F91905}" name="Column10330" dataDxfId="6195"/>
    <tableColumn id="10340" xr3:uid="{AB8B9834-CAC0-48D9-9383-3E0B8A571C6B}" name="Column10331" dataDxfId="6194"/>
    <tableColumn id="10341" xr3:uid="{27E3D951-CD38-4793-9DFF-6E7F4EF48016}" name="Column10332" dataDxfId="6193"/>
    <tableColumn id="10342" xr3:uid="{31B32009-54E8-40DE-85A8-66224FE723DE}" name="Column10333" dataDxfId="6192"/>
    <tableColumn id="10343" xr3:uid="{2926470F-AE06-4C17-9C20-18710A610696}" name="Column10334" dataDxfId="6191"/>
    <tableColumn id="10344" xr3:uid="{F1D6F30D-0A2A-419A-8F5F-51B915249C3D}" name="Column10335" dataDxfId="6190"/>
    <tableColumn id="10345" xr3:uid="{BCD94D4D-C1B4-4AAD-A6F1-5801858E335B}" name="Column10336" dataDxfId="6189"/>
    <tableColumn id="10346" xr3:uid="{EF7710F7-3446-4C72-BDA8-40C4549CCB40}" name="Column10337" dataDxfId="6188"/>
    <tableColumn id="10347" xr3:uid="{7446E45A-347E-425F-9930-DD37AAD6F8FB}" name="Column10338" dataDxfId="6187"/>
    <tableColumn id="10348" xr3:uid="{CA654DF8-5C33-497F-96E2-ED2C74179135}" name="Column10339" dataDxfId="6186"/>
    <tableColumn id="10349" xr3:uid="{3DFE353C-211A-4EF9-B126-2ABF2E89119E}" name="Column10340" dataDxfId="6185"/>
    <tableColumn id="10350" xr3:uid="{B2F32647-5369-46D1-AD1C-B3FFE058B6AE}" name="Column10341" dataDxfId="6184"/>
    <tableColumn id="10351" xr3:uid="{CBABE26E-D986-4B58-BD02-9BD9C8A97812}" name="Column10342" dataDxfId="6183"/>
    <tableColumn id="10352" xr3:uid="{99683D8E-6864-4087-8A81-09D4779E5B7A}" name="Column10343" dataDxfId="6182"/>
    <tableColumn id="10353" xr3:uid="{DDF7AC51-F1FF-49D0-94FC-7DC95F93BDBA}" name="Column10344" dataDxfId="6181"/>
    <tableColumn id="10354" xr3:uid="{E08A9C10-0854-4AED-9039-F4DC6B13A4FC}" name="Column10345" dataDxfId="6180"/>
    <tableColumn id="10355" xr3:uid="{DB4172B4-BE9F-464E-88BA-8125D15D1E30}" name="Column10346" dataDxfId="6179"/>
    <tableColumn id="10356" xr3:uid="{04BF0D21-B25C-4ED7-BEC9-5D3A9CDC51E6}" name="Column10347" dataDxfId="6178"/>
    <tableColumn id="10357" xr3:uid="{B2DEC44A-BDAE-4597-9A53-051F52539F36}" name="Column10348" dataDxfId="6177"/>
    <tableColumn id="10358" xr3:uid="{B3D5EA1C-5CEB-41B3-B978-1A92E8E7479F}" name="Column10349" dataDxfId="6176"/>
    <tableColumn id="10359" xr3:uid="{BED8B361-8818-485E-902E-D0E4EABC398F}" name="Column10350" dataDxfId="6175"/>
    <tableColumn id="10360" xr3:uid="{309ED41E-E829-44DC-A041-72443DD1D519}" name="Column10351" dataDxfId="6174"/>
    <tableColumn id="10361" xr3:uid="{AAA885FE-7DE8-44D2-B557-BF80DA4BD935}" name="Column10352" dataDxfId="6173"/>
    <tableColumn id="10362" xr3:uid="{D7227949-5157-4273-815B-F9CC1AC6881F}" name="Column10353" dataDxfId="6172"/>
    <tableColumn id="10363" xr3:uid="{88605B96-6CC4-4682-AC36-F202507C6933}" name="Column10354" dataDxfId="6171"/>
    <tableColumn id="10364" xr3:uid="{B769F320-ECE5-4973-B352-E5E133D4609A}" name="Column10355" dataDxfId="6170"/>
    <tableColumn id="10365" xr3:uid="{1A38F4BB-A468-4F88-889A-383C2BD2E8B3}" name="Column10356" dataDxfId="6169"/>
    <tableColumn id="10366" xr3:uid="{51B2B059-4816-4791-B163-6DFD8FB63E5A}" name="Column10357" dataDxfId="6168"/>
    <tableColumn id="10367" xr3:uid="{B79DA6B5-7510-416D-8352-570FDD770376}" name="Column10358" dataDxfId="6167"/>
    <tableColumn id="10368" xr3:uid="{86B44658-40C2-4854-BD48-5404B7458B8C}" name="Column10359" dataDxfId="6166"/>
    <tableColumn id="10369" xr3:uid="{E48CA7AF-8559-4D00-8928-20952429D8DC}" name="Column10360" dataDxfId="6165"/>
    <tableColumn id="10370" xr3:uid="{FA93A0E4-B47B-48E5-847B-AC1E40CCA77C}" name="Column10361" dataDxfId="6164"/>
    <tableColumn id="10371" xr3:uid="{08D12BC3-F2D4-4C14-B0D6-B4A6763EE409}" name="Column10362" dataDxfId="6163"/>
    <tableColumn id="10372" xr3:uid="{993058B5-8976-4120-8590-29F0995F44DB}" name="Column10363" dataDxfId="6162"/>
    <tableColumn id="10373" xr3:uid="{A1BEB69F-BA70-4E65-9329-3F31F733717C}" name="Column10364" dataDxfId="6161"/>
    <tableColumn id="10374" xr3:uid="{7BDA1B07-71D4-455B-9E9C-A75A74FCA440}" name="Column10365" dataDxfId="6160"/>
    <tableColumn id="10375" xr3:uid="{5C5C8199-37A4-44E4-BC39-7CEEA88EEA5A}" name="Column10366" dataDxfId="6159"/>
    <tableColumn id="10376" xr3:uid="{AA337744-9E10-418A-80A8-FC83618F04A5}" name="Column10367" dataDxfId="6158"/>
    <tableColumn id="10377" xr3:uid="{4C26D49E-4AAC-48D4-9162-9BD9CE4CF129}" name="Column10368" dataDxfId="6157"/>
    <tableColumn id="10378" xr3:uid="{51471855-38BA-4AFC-87D7-0BC195AA8672}" name="Column10369" dataDxfId="6156"/>
    <tableColumn id="10379" xr3:uid="{BBF1D365-3863-4E38-AB3E-AAAF8D99132A}" name="Column10370" dataDxfId="6155"/>
    <tableColumn id="10380" xr3:uid="{B1ED531B-A14F-4B74-B372-BB749DD435E5}" name="Column10371" dataDxfId="6154"/>
    <tableColumn id="10381" xr3:uid="{EA7A9997-3A6D-48C7-A022-B131085081E7}" name="Column10372" dataDxfId="6153"/>
    <tableColumn id="10382" xr3:uid="{0DFFECAD-8446-4588-9F9B-D574BEDFF3BA}" name="Column10373" dataDxfId="6152"/>
    <tableColumn id="10383" xr3:uid="{CB2D4EB7-C944-4F6C-A936-BCCE2001625C}" name="Column10374" dataDxfId="6151"/>
    <tableColumn id="10384" xr3:uid="{70F37F0B-09C1-465D-ABAD-0108FE3E6DEB}" name="Column10375" dataDxfId="6150"/>
    <tableColumn id="10385" xr3:uid="{EAEC3062-6D98-4140-9A75-7443644CFC18}" name="Column10376" dataDxfId="6149"/>
    <tableColumn id="10386" xr3:uid="{CC47A902-1421-410C-BBFE-CA2FCC2D2056}" name="Column10377" dataDxfId="6148"/>
    <tableColumn id="10387" xr3:uid="{C9F5D8C2-ABBF-40D6-B1B0-42EC66317924}" name="Column10378" dataDxfId="6147"/>
    <tableColumn id="10388" xr3:uid="{2779CB1A-CB96-4680-A70C-7B880C82265A}" name="Column10379" dataDxfId="6146"/>
    <tableColumn id="10389" xr3:uid="{F69D1679-21EE-4A69-8E94-16729F4496B3}" name="Column10380" dataDxfId="6145"/>
    <tableColumn id="10390" xr3:uid="{1DA27D55-6142-4B4B-AA53-D3042778ECEF}" name="Column10381" dataDxfId="6144"/>
    <tableColumn id="10391" xr3:uid="{3AB84478-CDBA-460F-A8C1-3C052558B640}" name="Column10382" dataDxfId="6143"/>
    <tableColumn id="10392" xr3:uid="{4A8823E4-D455-45A2-9247-E9CF451FB309}" name="Column10383" dataDxfId="6142"/>
    <tableColumn id="10393" xr3:uid="{5C963212-662E-4198-86B9-5225B3861763}" name="Column10384" dataDxfId="6141"/>
    <tableColumn id="10394" xr3:uid="{98845478-1B46-4DAA-94C7-DAD37FB19C18}" name="Column10385" dataDxfId="6140"/>
    <tableColumn id="10395" xr3:uid="{219CA004-A720-4D4D-ACAB-CC5F6E59D41C}" name="Column10386" dataDxfId="6139"/>
    <tableColumn id="10396" xr3:uid="{C21A5E57-918F-4C67-B487-6F0B6DC65567}" name="Column10387" dataDxfId="6138"/>
    <tableColumn id="10397" xr3:uid="{F36C777E-60CC-4202-9F7B-FBE85D036862}" name="Column10388" dataDxfId="6137"/>
    <tableColumn id="10398" xr3:uid="{5D513E3F-116A-4900-9ECE-58F5A229AC8A}" name="Column10389" dataDxfId="6136"/>
    <tableColumn id="10399" xr3:uid="{C5E3F49A-3F49-4775-B063-5F893C5BE464}" name="Column10390" dataDxfId="6135"/>
    <tableColumn id="10400" xr3:uid="{10EF79DC-B37E-4403-B20C-322D7A50A6E0}" name="Column10391" dataDxfId="6134"/>
    <tableColumn id="10401" xr3:uid="{11EBF409-6FB9-4077-841E-DCD82DCEBCE9}" name="Column10392" dataDxfId="6133"/>
    <tableColumn id="10402" xr3:uid="{74872802-7B56-4F43-90DD-F715977EA776}" name="Column10393" dataDxfId="6132"/>
    <tableColumn id="10403" xr3:uid="{6B8F8DC0-47AC-45F1-A7F8-F2C72746F4AF}" name="Column10394" dataDxfId="6131"/>
    <tableColumn id="10404" xr3:uid="{E82481B2-784E-49A9-B2A5-F566B557F9FF}" name="Column10395" dataDxfId="6130"/>
    <tableColumn id="10405" xr3:uid="{29E94814-BF60-4379-9988-6F5DFB06895C}" name="Column10396" dataDxfId="6129"/>
    <tableColumn id="10406" xr3:uid="{116D903A-3791-443D-B3D2-962EFB44F093}" name="Column10397" dataDxfId="6128"/>
    <tableColumn id="10407" xr3:uid="{1AA795D4-80DE-4303-AA10-B30A7E9BF215}" name="Column10398" dataDxfId="6127"/>
    <tableColumn id="10408" xr3:uid="{BD235A77-70BF-4579-9C27-1E2708373D96}" name="Column10399" dataDxfId="6126"/>
    <tableColumn id="10409" xr3:uid="{DE260817-F79F-4202-B3C5-0A68EB864AB0}" name="Column10400" dataDxfId="6125"/>
    <tableColumn id="10410" xr3:uid="{FCFAE571-969A-4253-8DAD-4CABAB965AAA}" name="Column10401" dataDxfId="6124"/>
    <tableColumn id="10411" xr3:uid="{57E401AF-C815-4A22-BCE0-6469F7DB15BD}" name="Column10402" dataDxfId="6123"/>
    <tableColumn id="10412" xr3:uid="{3493E01F-C55B-4B67-9C28-2E33352FD3CC}" name="Column10403" dataDxfId="6122"/>
    <tableColumn id="10413" xr3:uid="{AB6E9D4B-595A-48D0-9780-A85B99DEBA59}" name="Column10404" dataDxfId="6121"/>
    <tableColumn id="10414" xr3:uid="{224DB23F-0BBB-435F-B185-5AB16AABA1DE}" name="Column10405" dataDxfId="6120"/>
    <tableColumn id="10415" xr3:uid="{17476A4E-5AA0-46F9-8C27-B1AD9974D431}" name="Column10406" dataDxfId="6119"/>
    <tableColumn id="10416" xr3:uid="{13E44A1D-852D-4D6C-B677-0ED0BE9513EF}" name="Column10407" dataDxfId="6118"/>
    <tableColumn id="10417" xr3:uid="{8E716842-A783-466F-8C1E-9602A57314DD}" name="Column10408" dataDxfId="6117"/>
    <tableColumn id="10418" xr3:uid="{43C055CE-9DCD-4EAA-A70B-977BDA7C31B7}" name="Column10409" dataDxfId="6116"/>
    <tableColumn id="10419" xr3:uid="{E8A9107B-557D-43AD-A851-6D0A8321710D}" name="Column10410" dataDxfId="6115"/>
    <tableColumn id="10420" xr3:uid="{2B0D3858-8C62-4143-81BA-DDE94569FAD4}" name="Column10411" dataDxfId="6114"/>
    <tableColumn id="10421" xr3:uid="{295F87AF-F8B1-4A61-A5BE-77066D2DF8E9}" name="Column10412" dataDxfId="6113"/>
    <tableColumn id="10422" xr3:uid="{290700D6-E6E7-4285-9015-14E35C021245}" name="Column10413" dataDxfId="6112"/>
    <tableColumn id="10423" xr3:uid="{A1947F5B-DEDF-4116-AA9C-BB30C7FF79D8}" name="Column10414" dataDxfId="6111"/>
    <tableColumn id="10424" xr3:uid="{CB51020C-569B-4A4B-BEF9-CC56EE8A3489}" name="Column10415" dataDxfId="6110"/>
    <tableColumn id="10425" xr3:uid="{F73B7D08-AF7F-4012-827B-649DF71DD05D}" name="Column10416" dataDxfId="6109"/>
    <tableColumn id="10426" xr3:uid="{962F6A54-7917-4090-AB70-46397CCA0985}" name="Column10417" dataDxfId="6108"/>
    <tableColumn id="10427" xr3:uid="{7A3444FB-A3B9-49E1-BEC7-003E3E645FB7}" name="Column10418" dataDxfId="6107"/>
    <tableColumn id="10428" xr3:uid="{168865C1-4A3E-4945-8146-385EBA49C6C6}" name="Column10419" dataDxfId="6106"/>
    <tableColumn id="10429" xr3:uid="{27AC4DED-CF04-45C4-832C-55E5A06BF780}" name="Column10420" dataDxfId="6105"/>
    <tableColumn id="10430" xr3:uid="{8202B917-02DB-47BB-ADB8-619C3240B6FA}" name="Column10421" dataDxfId="6104"/>
    <tableColumn id="10431" xr3:uid="{3BCA9C1B-CC73-47EA-BD8E-4F34B475DBBE}" name="Column10422" dataDxfId="6103"/>
    <tableColumn id="10432" xr3:uid="{9173EE66-802D-4D6E-B122-C616A005A30C}" name="Column10423" dataDxfId="6102"/>
    <tableColumn id="10433" xr3:uid="{E248FCF0-9781-45ED-B45D-E8AD58361C26}" name="Column10424" dataDxfId="6101"/>
    <tableColumn id="10434" xr3:uid="{71AA2BCE-87BC-4495-92A6-5F6D4193CFEC}" name="Column10425" dataDxfId="6100"/>
    <tableColumn id="10435" xr3:uid="{57CD1C71-86BF-42E9-9343-A9F44DA82BF1}" name="Column10426" dataDxfId="6099"/>
    <tableColumn id="10436" xr3:uid="{54B9E8F5-48A9-441F-BDC0-4AE043B5D651}" name="Column10427" dataDxfId="6098"/>
    <tableColumn id="10437" xr3:uid="{523EF920-110C-430C-A724-731ED5E069DC}" name="Column10428" dataDxfId="6097"/>
    <tableColumn id="10438" xr3:uid="{7C12812A-5901-4D2E-82BF-970B3698C579}" name="Column10429" dataDxfId="6096"/>
    <tableColumn id="10439" xr3:uid="{6717A02F-E004-47AF-9C75-822AA78F780F}" name="Column10430" dataDxfId="6095"/>
    <tableColumn id="10440" xr3:uid="{7FE92E0E-8E7F-4B64-8EC3-0B6BB53C6B1D}" name="Column10431" dataDxfId="6094"/>
    <tableColumn id="10441" xr3:uid="{3B66F465-66B3-4324-97CC-6C6F51BE762A}" name="Column10432" dataDxfId="6093"/>
    <tableColumn id="10442" xr3:uid="{94CA4301-4EBC-4CC0-90E8-5F1910411B09}" name="Column10433" dataDxfId="6092"/>
    <tableColumn id="10443" xr3:uid="{A3FCA670-4E99-4942-946C-FD84D8F7B173}" name="Column10434" dataDxfId="6091"/>
    <tableColumn id="10444" xr3:uid="{70A93EBF-8323-4743-976E-F02F29C3ADE8}" name="Column10435" dataDxfId="6090"/>
    <tableColumn id="10445" xr3:uid="{59E8FF1C-22E1-4DB6-B344-57B35F6398E4}" name="Column10436" dataDxfId="6089"/>
    <tableColumn id="10446" xr3:uid="{62941B1E-E4F5-4F67-A7C5-05A51B285F17}" name="Column10437" dataDxfId="6088"/>
    <tableColumn id="10447" xr3:uid="{D0772747-F15D-4E17-852C-DB49EB8F7F60}" name="Column10438" dataDxfId="6087"/>
    <tableColumn id="10448" xr3:uid="{E3C1ECBB-DAFD-472F-88C6-D6A7253A317F}" name="Column10439" dataDxfId="6086"/>
    <tableColumn id="10449" xr3:uid="{568142DC-C33F-4A4C-912F-42A752C54D42}" name="Column10440" dataDxfId="6085"/>
    <tableColumn id="10450" xr3:uid="{A4CA8F2F-B112-4C48-84B5-E0B57B9E7488}" name="Column10441" dataDxfId="6084"/>
    <tableColumn id="10451" xr3:uid="{F2EBC963-9415-4891-95C1-5837A4EF10D8}" name="Column10442" dataDxfId="6083"/>
    <tableColumn id="10452" xr3:uid="{BF11007C-9C2E-4721-AC3A-9BC0AE9BE406}" name="Column10443" dataDxfId="6082"/>
    <tableColumn id="10453" xr3:uid="{DE0482CF-846E-426D-89EE-C1F811566A6B}" name="Column10444" dataDxfId="6081"/>
    <tableColumn id="10454" xr3:uid="{3306ABC9-ACCB-445A-8C51-8032AEE0BA20}" name="Column10445" dataDxfId="6080"/>
    <tableColumn id="10455" xr3:uid="{3D3B7369-5335-4D40-A535-FA6F0B8AF400}" name="Column10446" dataDxfId="6079"/>
    <tableColumn id="10456" xr3:uid="{F33D0A3D-820F-48F0-B5FA-123C96A58EA4}" name="Column10447" dataDxfId="6078"/>
    <tableColumn id="10457" xr3:uid="{ADD88443-5993-4754-821B-D405DF247B72}" name="Column10448" dataDxfId="6077"/>
    <tableColumn id="10458" xr3:uid="{65BA1630-3D68-4327-A645-9F29ECE6A451}" name="Column10449" dataDxfId="6076"/>
    <tableColumn id="10459" xr3:uid="{A1FCD056-9033-41B9-ACD3-E7F69DC02608}" name="Column10450" dataDxfId="6075"/>
    <tableColumn id="10460" xr3:uid="{9017D552-72B6-459B-B923-AE16C4AC2203}" name="Column10451" dataDxfId="6074"/>
    <tableColumn id="10461" xr3:uid="{1F3403D5-39ED-4F4C-8B88-1CBB8216CDA1}" name="Column10452" dataDxfId="6073"/>
    <tableColumn id="10462" xr3:uid="{C1B07B0E-2A52-4AD4-8594-05576C7E6116}" name="Column10453" dataDxfId="6072"/>
    <tableColumn id="10463" xr3:uid="{3E6ADE24-459D-4C03-8A8D-7C56D0FAA3D5}" name="Column10454" dataDxfId="6071"/>
    <tableColumn id="10464" xr3:uid="{425E5521-84B8-47C3-AEC3-FFD0826D3369}" name="Column10455" dataDxfId="6070"/>
    <tableColumn id="10465" xr3:uid="{1418722B-215F-4F29-990A-B53AAB8811C5}" name="Column10456" dataDxfId="6069"/>
    <tableColumn id="10466" xr3:uid="{EA2D3428-0A71-4F30-A2B1-17C46AB86F20}" name="Column10457" dataDxfId="6068"/>
    <tableColumn id="10467" xr3:uid="{FA75F91B-9E3B-4A4D-A84A-561A5212843E}" name="Column10458" dataDxfId="6067"/>
    <tableColumn id="10468" xr3:uid="{351508C3-A1DA-422E-AAC1-DE82F6B00684}" name="Column10459" dataDxfId="6066"/>
    <tableColumn id="10469" xr3:uid="{2ED8AD6F-1FEC-4950-84D6-A549DEBE8A4B}" name="Column10460" dataDxfId="6065"/>
    <tableColumn id="10470" xr3:uid="{E738FE27-BBDE-4B04-A790-0E85DD20A3B7}" name="Column10461" dataDxfId="6064"/>
    <tableColumn id="10471" xr3:uid="{2A07C0A6-3D3A-48BF-B84C-3E509B727F96}" name="Column10462" dataDxfId="6063"/>
    <tableColumn id="10472" xr3:uid="{043CBA53-7A0E-4FDD-A04D-6FB34D170320}" name="Column10463" dataDxfId="6062"/>
    <tableColumn id="10473" xr3:uid="{B7DC3A60-8F2B-4EB5-A059-591AE0D95E14}" name="Column10464" dataDxfId="6061"/>
    <tableColumn id="10474" xr3:uid="{1A8BA896-DD9B-4229-BB60-CF1BA2E945C6}" name="Column10465" dataDxfId="6060"/>
    <tableColumn id="10475" xr3:uid="{BFE67720-F054-4B66-ACCF-D973B351C3DA}" name="Column10466" dataDxfId="6059"/>
    <tableColumn id="10476" xr3:uid="{A2B63CD5-42F1-4F76-937E-99273DBF7E58}" name="Column10467" dataDxfId="6058"/>
    <tableColumn id="10477" xr3:uid="{653A6F54-6F15-4BF9-B7F7-0601DB987F4E}" name="Column10468" dataDxfId="6057"/>
    <tableColumn id="10478" xr3:uid="{D378D5AF-726C-4CED-8CFC-0DCD5102F9F3}" name="Column10469" dataDxfId="6056"/>
    <tableColumn id="10479" xr3:uid="{3D969B64-16DE-4B05-82D0-0D1986FC1626}" name="Column10470" dataDxfId="6055"/>
    <tableColumn id="10480" xr3:uid="{E505862B-9138-4AD0-8865-36F2943DBFD7}" name="Column10471" dataDxfId="6054"/>
    <tableColumn id="10481" xr3:uid="{B5406B37-6F83-4702-82C6-CFF77487142F}" name="Column10472" dataDxfId="6053"/>
    <tableColumn id="10482" xr3:uid="{AEDDA8CB-F87A-40BE-B9DE-DA44BB0BC773}" name="Column10473" dataDxfId="6052"/>
    <tableColumn id="10483" xr3:uid="{5845090A-ED73-4D98-9C19-F3595BFF2A79}" name="Column10474" dataDxfId="6051"/>
    <tableColumn id="10484" xr3:uid="{7FAD04F1-26C4-4605-8949-27EAAFB755AE}" name="Column10475" dataDxfId="6050"/>
    <tableColumn id="10485" xr3:uid="{A3F5117A-E87E-4363-8C6D-497DC0296A2F}" name="Column10476" dataDxfId="6049"/>
    <tableColumn id="10486" xr3:uid="{BC1777F3-01FF-4EAF-8017-76B4588343DB}" name="Column10477" dataDxfId="6048"/>
    <tableColumn id="10487" xr3:uid="{C7C81454-4785-4F2D-8656-B8443CFF8E91}" name="Column10478" dataDxfId="6047"/>
    <tableColumn id="10488" xr3:uid="{316EF908-0572-4A76-BF26-0CE908FF86A8}" name="Column10479" dataDxfId="6046"/>
    <tableColumn id="10489" xr3:uid="{89D26005-EBA8-498C-83A2-2D739D6DA427}" name="Column10480" dataDxfId="6045"/>
    <tableColumn id="10490" xr3:uid="{E06D5820-24C6-45E7-A631-9071EB21F484}" name="Column10481" dataDxfId="6044"/>
    <tableColumn id="10491" xr3:uid="{7F25B38C-DBFE-420E-B977-22E75A47A53B}" name="Column10482" dataDxfId="6043"/>
    <tableColumn id="10492" xr3:uid="{27507ABB-CF0D-4AD2-A83E-1C9C3CD38452}" name="Column10483" dataDxfId="6042"/>
    <tableColumn id="10493" xr3:uid="{43D9E7DE-F22D-49A0-9159-246DFA388069}" name="Column10484" dataDxfId="6041"/>
    <tableColumn id="10494" xr3:uid="{C66CB9C0-F947-4034-9416-0F9B14CC038B}" name="Column10485" dataDxfId="6040"/>
    <tableColumn id="10495" xr3:uid="{E4622BA8-0948-4A95-8E99-8388218DBB20}" name="Column10486" dataDxfId="6039"/>
    <tableColumn id="10496" xr3:uid="{2C7944FE-A608-4B6E-9EC6-7862C1A94137}" name="Column10487" dataDxfId="6038"/>
    <tableColumn id="10497" xr3:uid="{B47F7497-A120-4B63-BA80-FBEE1D51D8EE}" name="Column10488" dataDxfId="6037"/>
    <tableColumn id="10498" xr3:uid="{779CF141-FC3A-40EA-A72A-5E68201D48C2}" name="Column10489" dataDxfId="6036"/>
    <tableColumn id="10499" xr3:uid="{A677EB44-0838-40EF-9CD7-0BF36BE9B793}" name="Column10490" dataDxfId="6035"/>
    <tableColumn id="10500" xr3:uid="{684E9F8E-25E8-49D4-ABC0-146A46DC2CE6}" name="Column10491" dataDxfId="6034"/>
    <tableColumn id="10501" xr3:uid="{A046B09F-DAF2-4BF1-831E-B805079084D4}" name="Column10492" dataDxfId="6033"/>
    <tableColumn id="10502" xr3:uid="{4004622D-B313-4B0E-A380-701204073EDC}" name="Column10493" dataDxfId="6032"/>
    <tableColumn id="10503" xr3:uid="{5DC09B8F-66C4-4001-B363-8F1C8458CC18}" name="Column10494" dataDxfId="6031"/>
    <tableColumn id="10504" xr3:uid="{E7646EB6-7A5B-45C9-90BE-EEC5696F2FD6}" name="Column10495" dataDxfId="6030"/>
    <tableColumn id="10505" xr3:uid="{ACBF3874-2B4A-4682-84C3-2BEA23C42EA2}" name="Column10496" dataDxfId="6029"/>
    <tableColumn id="10506" xr3:uid="{326A0F2E-EB73-42C6-AE8D-71E2FB7BF7F8}" name="Column10497" dataDxfId="6028"/>
    <tableColumn id="10507" xr3:uid="{BA5F9D96-F517-40F4-B4B6-F15EAA63BB6F}" name="Column10498" dataDxfId="6027"/>
    <tableColumn id="10508" xr3:uid="{ED84AE9A-A0D6-4D73-BB39-38AF7A079FB0}" name="Column10499" dataDxfId="6026"/>
    <tableColumn id="10509" xr3:uid="{8D0F27D5-A9C3-4A27-B700-459D4DFE09DB}" name="Column10500" dataDxfId="6025"/>
    <tableColumn id="10510" xr3:uid="{674E6774-A869-4C01-AFED-E1941A02D8F4}" name="Column10501" dataDxfId="6024"/>
    <tableColumn id="10511" xr3:uid="{E8776690-2881-4175-AE6B-63BEA344625F}" name="Column10502" dataDxfId="6023"/>
    <tableColumn id="10512" xr3:uid="{D177536E-E238-4849-A2F1-580F82C1F9FD}" name="Column10503" dataDxfId="6022"/>
    <tableColumn id="10513" xr3:uid="{7FFEE4FE-46F5-4B76-930B-754C0655B14D}" name="Column10504" dataDxfId="6021"/>
    <tableColumn id="10514" xr3:uid="{E769A0CF-8F80-4816-9E74-854D941C897A}" name="Column10505" dataDxfId="6020"/>
    <tableColumn id="10515" xr3:uid="{8137CBB4-7C4E-4830-843F-53516BA8F9A5}" name="Column10506" dataDxfId="6019"/>
    <tableColumn id="10516" xr3:uid="{C691741C-4188-4B3B-8B34-BF3AF5DC0EF5}" name="Column10507" dataDxfId="6018"/>
    <tableColumn id="10517" xr3:uid="{BA9FC315-F588-4227-A296-E85FBCC6C7AF}" name="Column10508" dataDxfId="6017"/>
    <tableColumn id="10518" xr3:uid="{A2F39E46-4749-4412-A1B0-5445949CD406}" name="Column10509" dataDxfId="6016"/>
    <tableColumn id="10519" xr3:uid="{C08BE1E1-ACA9-49EA-A92C-7A20517E31B8}" name="Column10510" dataDxfId="6015"/>
    <tableColumn id="10520" xr3:uid="{AE35EB98-BD11-4BEA-8311-9E4EE7E8783D}" name="Column10511" dataDxfId="6014"/>
    <tableColumn id="10521" xr3:uid="{8A5C4FA4-3F9D-4BF1-B081-87F2A92CC0DE}" name="Column10512" dataDxfId="6013"/>
    <tableColumn id="10522" xr3:uid="{7358EF04-1627-45AC-B2D2-884BE5D4EBA7}" name="Column10513" dataDxfId="6012"/>
    <tableColumn id="10523" xr3:uid="{5729D0AA-9C07-45D1-93AC-A85A5BCD7AD9}" name="Column10514" dataDxfId="6011"/>
    <tableColumn id="10524" xr3:uid="{3596C1B3-7041-479D-A39D-15123A131A15}" name="Column10515" dataDxfId="6010"/>
    <tableColumn id="10525" xr3:uid="{C08BA00D-A198-454E-A42E-BDD34670A00D}" name="Column10516" dataDxfId="6009"/>
    <tableColumn id="10526" xr3:uid="{7861AA7F-29E7-41EF-9CE5-9C5B2FB3EAF2}" name="Column10517" dataDxfId="6008"/>
    <tableColumn id="10527" xr3:uid="{B6A29883-727A-4D77-B5F9-C243CFBD0D7B}" name="Column10518" dataDxfId="6007"/>
    <tableColumn id="10528" xr3:uid="{70145A1D-EDEB-4FB1-99DF-5D6A176DB4D8}" name="Column10519" dataDxfId="6006"/>
    <tableColumn id="10529" xr3:uid="{80A96510-2EA5-4FD1-A4C1-0A2F27136C57}" name="Column10520" dataDxfId="6005"/>
    <tableColumn id="10530" xr3:uid="{83F7D380-76F6-42A1-AC30-25BE0D0927EA}" name="Column10521" dataDxfId="6004"/>
    <tableColumn id="10531" xr3:uid="{788F0106-AB11-4728-A9D8-1D32A2063D33}" name="Column10522" dataDxfId="6003"/>
    <tableColumn id="10532" xr3:uid="{9B37B77F-8767-444B-A96E-0A4C7CA02EAE}" name="Column10523" dataDxfId="6002"/>
    <tableColumn id="10533" xr3:uid="{869445A7-C628-4DCA-8EBF-F67325171D12}" name="Column10524" dataDxfId="6001"/>
    <tableColumn id="10534" xr3:uid="{16BCC374-E873-436B-916D-71045ED3BF56}" name="Column10525" dataDxfId="6000"/>
    <tableColumn id="10535" xr3:uid="{DBFC0A0C-6B9B-4AF8-BD8D-085308B64F9E}" name="Column10526" dataDxfId="5999"/>
    <tableColumn id="10536" xr3:uid="{7818802E-A5CD-4464-9C72-D5A859780A65}" name="Column10527" dataDxfId="5998"/>
    <tableColumn id="10537" xr3:uid="{27052AE0-B8EC-4582-8860-44508EDBB4CB}" name="Column10528" dataDxfId="5997"/>
    <tableColumn id="10538" xr3:uid="{E218C3F3-6837-442B-BFEA-156837CBBB9D}" name="Column10529" dataDxfId="5996"/>
    <tableColumn id="10539" xr3:uid="{B469E4CB-4FDE-420F-859E-E431B1CE5640}" name="Column10530" dataDxfId="5995"/>
    <tableColumn id="10540" xr3:uid="{E4E6B760-2E52-43AF-85B7-C3DC5F306A25}" name="Column10531" dataDxfId="5994"/>
    <tableColumn id="10541" xr3:uid="{545A25F4-0E2B-4D20-98A0-A698FC5EA774}" name="Column10532" dataDxfId="5993"/>
    <tableColumn id="10542" xr3:uid="{3DC2A842-4B59-4013-8A1D-9148F20B3D46}" name="Column10533" dataDxfId="5992"/>
    <tableColumn id="10543" xr3:uid="{37F8A0A6-A1D5-4871-8A81-14EFA731CC83}" name="Column10534" dataDxfId="5991"/>
    <tableColumn id="10544" xr3:uid="{9B6FBDE2-3991-4409-BD2E-3BE4C7E81D59}" name="Column10535" dataDxfId="5990"/>
    <tableColumn id="10545" xr3:uid="{389C9091-3CC0-4373-B443-0C7A13B8691A}" name="Column10536" dataDxfId="5989"/>
    <tableColumn id="10546" xr3:uid="{84FC6D79-A3E9-462E-A3B5-E27845264A7F}" name="Column10537" dataDxfId="5988"/>
    <tableColumn id="10547" xr3:uid="{C8E9CD90-C406-42A9-8F85-D3B6961E9860}" name="Column10538" dataDxfId="5987"/>
    <tableColumn id="10548" xr3:uid="{BEE999FE-F1DD-4FEA-8AF9-19C89980744D}" name="Column10539" dataDxfId="5986"/>
    <tableColumn id="10549" xr3:uid="{2B37A285-AB8D-461F-86DB-9C235DD17D99}" name="Column10540" dataDxfId="5985"/>
    <tableColumn id="10550" xr3:uid="{E61B9293-B997-4265-BCD9-B29720CF1C28}" name="Column10541" dataDxfId="5984"/>
    <tableColumn id="10551" xr3:uid="{28347311-27B0-4DBD-9114-AF9A7D291DAB}" name="Column10542" dataDxfId="5983"/>
    <tableColumn id="10552" xr3:uid="{34F63700-9FA8-4990-915A-6377155548EA}" name="Column10543" dataDxfId="5982"/>
    <tableColumn id="10553" xr3:uid="{947ADA62-6865-4C36-8025-84C962D5FD84}" name="Column10544" dataDxfId="5981"/>
    <tableColumn id="10554" xr3:uid="{7D8844A4-F2F7-47FB-B1B8-00CADA87CF76}" name="Column10545" dataDxfId="5980"/>
    <tableColumn id="10555" xr3:uid="{1BB73A81-0E34-4F98-AE4C-D4D67CF4B176}" name="Column10546" dataDxfId="5979"/>
    <tableColumn id="10556" xr3:uid="{8699D2C4-3E73-4FA4-9416-D6BC34FFDA74}" name="Column10547" dataDxfId="5978"/>
    <tableColumn id="10557" xr3:uid="{51C0B35F-4CC0-4C97-A58A-54712B6122B8}" name="Column10548" dataDxfId="5977"/>
    <tableColumn id="10558" xr3:uid="{AA823E01-3991-4AC2-96E3-1FD6107BD22D}" name="Column10549" dataDxfId="5976"/>
    <tableColumn id="10559" xr3:uid="{0808359F-39D4-4E39-9300-636047CA8496}" name="Column10550" dataDxfId="5975"/>
    <tableColumn id="10560" xr3:uid="{79157682-7193-499A-A339-1CE900C17C0B}" name="Column10551" dataDxfId="5974"/>
    <tableColumn id="10561" xr3:uid="{E6ABAB7A-720F-439D-A65A-C57453F00516}" name="Column10552" dataDxfId="5973"/>
    <tableColumn id="10562" xr3:uid="{538131C3-2D6B-420A-8D06-5BF717B28C37}" name="Column10553" dataDxfId="5972"/>
    <tableColumn id="10563" xr3:uid="{947A86A5-2880-4487-AA01-6943800F27F3}" name="Column10554" dataDxfId="5971"/>
    <tableColumn id="10564" xr3:uid="{0E8465B4-3F3F-450A-BF86-7E143EF73ED2}" name="Column10555" dataDxfId="5970"/>
    <tableColumn id="10565" xr3:uid="{4E752C6E-EA04-41F9-9945-94AB97A03300}" name="Column10556" dataDxfId="5969"/>
    <tableColumn id="10566" xr3:uid="{6556CC2D-E11F-4578-A77A-2025F777DEFA}" name="Column10557" dataDxfId="5968"/>
    <tableColumn id="10567" xr3:uid="{197D4E01-4735-4FBA-8D85-BF2B908B3C7A}" name="Column10558" dataDxfId="5967"/>
    <tableColumn id="10568" xr3:uid="{8C2B7214-E16B-46D3-97BF-78B687C5515D}" name="Column10559" dataDxfId="5966"/>
    <tableColumn id="10569" xr3:uid="{B9E297E1-E5B1-41EC-B4EA-940F7BF53917}" name="Column10560" dataDxfId="5965"/>
    <tableColumn id="10570" xr3:uid="{F1FC76B3-631F-4E22-9DC3-108FF795F2B9}" name="Column10561" dataDxfId="5964"/>
    <tableColumn id="10571" xr3:uid="{BA1D13A3-EFAD-4D3B-89EE-FDB5D6FA87E0}" name="Column10562" dataDxfId="5963"/>
    <tableColumn id="10572" xr3:uid="{BED4480D-3829-4DD4-9C7A-0B69456D0170}" name="Column10563" dataDxfId="5962"/>
    <tableColumn id="10573" xr3:uid="{22888636-9611-4BC1-B3D4-EE985692A80D}" name="Column10564" dataDxfId="5961"/>
    <tableColumn id="10574" xr3:uid="{A84ACA3B-73F4-4812-8906-03648D096C1B}" name="Column10565" dataDxfId="5960"/>
    <tableColumn id="10575" xr3:uid="{CD02D0E1-A13C-471B-B4DC-566191E1A1CE}" name="Column10566" dataDxfId="5959"/>
    <tableColumn id="10576" xr3:uid="{F1737F79-7B50-4DD6-A2EE-7580EE7AAE8A}" name="Column10567" dataDxfId="5958"/>
    <tableColumn id="10577" xr3:uid="{05C04818-64D5-44DD-BD1F-C1786B4874E1}" name="Column10568" dataDxfId="5957"/>
    <tableColumn id="10578" xr3:uid="{592CD049-6B0E-47F2-8880-0F812CB1B7CF}" name="Column10569" dataDxfId="5956"/>
    <tableColumn id="10579" xr3:uid="{228E9B51-D7D6-4EB8-9DF1-E8AAECB9DC14}" name="Column10570" dataDxfId="5955"/>
    <tableColumn id="10580" xr3:uid="{2733EA67-DA58-4DFA-92E5-9798E106DFEA}" name="Column10571" dataDxfId="5954"/>
    <tableColumn id="10581" xr3:uid="{66D41781-0026-45C5-8A36-0BB7DD6BDED9}" name="Column10572" dataDxfId="5953"/>
    <tableColumn id="10582" xr3:uid="{12A565A9-3DDD-4516-A5DC-805302283665}" name="Column10573" dataDxfId="5952"/>
    <tableColumn id="10583" xr3:uid="{431D3EF9-A9E8-48BE-A3F2-3ECD15721910}" name="Column10574" dataDxfId="5951"/>
    <tableColumn id="10584" xr3:uid="{766B4C1D-4AAE-491A-BBCE-DB50765ECAAF}" name="Column10575" dataDxfId="5950"/>
    <tableColumn id="10585" xr3:uid="{D304F60C-B3AC-4EDC-878B-9F5FA1091404}" name="Column10576" dataDxfId="5949"/>
    <tableColumn id="10586" xr3:uid="{FB68AC79-2F38-4E71-AF44-403AEA48A0B4}" name="Column10577" dataDxfId="5948"/>
    <tableColumn id="10587" xr3:uid="{7E3B8054-1E0D-4DC9-8C94-AC8B3D80B715}" name="Column10578" dataDxfId="5947"/>
    <tableColumn id="10588" xr3:uid="{D46248A1-45F3-4B18-A94F-57E6155864A8}" name="Column10579" dataDxfId="5946"/>
    <tableColumn id="10589" xr3:uid="{82BB0E6E-5BD2-4697-9DB2-64320685BD68}" name="Column10580" dataDxfId="5945"/>
    <tableColumn id="10590" xr3:uid="{0491A95A-6A50-4630-80B0-0EE8F3C154F9}" name="Column10581" dataDxfId="5944"/>
    <tableColumn id="10591" xr3:uid="{ADF36C72-1946-4CFC-9957-7D671F5930EC}" name="Column10582" dataDxfId="5943"/>
    <tableColumn id="10592" xr3:uid="{6F73623A-44B9-403F-B94C-545CA1109EEB}" name="Column10583" dataDxfId="5942"/>
    <tableColumn id="10593" xr3:uid="{B8C42AF6-8DED-4838-B11D-B85479718657}" name="Column10584" dataDxfId="5941"/>
    <tableColumn id="10594" xr3:uid="{AA24CBB0-702C-4D02-B647-924AC3E18401}" name="Column10585" dataDxfId="5940"/>
    <tableColumn id="10595" xr3:uid="{C3500BE7-8FE2-4187-88D1-0C6E0A55B295}" name="Column10586" dataDxfId="5939"/>
    <tableColumn id="10596" xr3:uid="{2016BDD0-40F8-4902-8760-354E6E2BA9EC}" name="Column10587" dataDxfId="5938"/>
    <tableColumn id="10597" xr3:uid="{0167E839-C741-4A6C-B195-A1635BD8776D}" name="Column10588" dataDxfId="5937"/>
    <tableColumn id="10598" xr3:uid="{EFBE166D-9BB4-4237-8E04-C620F4A37CE7}" name="Column10589" dataDxfId="5936"/>
    <tableColumn id="10599" xr3:uid="{424A2190-D720-4748-B2FE-980BFCF2C968}" name="Column10590" dataDxfId="5935"/>
    <tableColumn id="10600" xr3:uid="{8258BA1B-6EF7-489C-84DE-C5083C1B8B65}" name="Column10591" dataDxfId="5934"/>
    <tableColumn id="10601" xr3:uid="{15C23F6E-8FD4-4EE9-ADCE-F7DD4B5AA6FF}" name="Column10592" dataDxfId="5933"/>
    <tableColumn id="10602" xr3:uid="{6DA552E7-8EC2-48BC-8A31-8ECF64DBDFC7}" name="Column10593" dataDxfId="5932"/>
    <tableColumn id="10603" xr3:uid="{AC3CF0EE-B7CE-4FAA-8959-F93EF16A1CA5}" name="Column10594" dataDxfId="5931"/>
    <tableColumn id="10604" xr3:uid="{E5C48359-8331-4254-A32D-B8845766B217}" name="Column10595" dataDxfId="5930"/>
    <tableColumn id="10605" xr3:uid="{6177D7FC-A561-4C90-81C2-1D3C368517F5}" name="Column10596" dataDxfId="5929"/>
    <tableColumn id="10606" xr3:uid="{C7F16B8D-4CF2-48A1-B837-2C5C6374D510}" name="Column10597" dataDxfId="5928"/>
    <tableColumn id="10607" xr3:uid="{7B776DD3-A3F4-4CC5-BB51-067295E6B720}" name="Column10598" dataDxfId="5927"/>
    <tableColumn id="10608" xr3:uid="{2D2DDBB9-D3E4-45FA-A18D-EBDD291A4EB3}" name="Column10599" dataDxfId="5926"/>
    <tableColumn id="10609" xr3:uid="{50C83DAC-5AFD-4858-B618-3AE8CD3E37E4}" name="Column10600" dataDxfId="5925"/>
    <tableColumn id="10610" xr3:uid="{A40996A2-F7E9-44A4-BE1F-53A41632F69A}" name="Column10601" dataDxfId="5924"/>
    <tableColumn id="10611" xr3:uid="{FE6DBE01-17C2-4953-9207-49D74F15106D}" name="Column10602" dataDxfId="5923"/>
    <tableColumn id="10612" xr3:uid="{49D8E982-AFDD-4848-B2A3-EBED727ACCBF}" name="Column10603" dataDxfId="5922"/>
    <tableColumn id="10613" xr3:uid="{4F8ECDDD-F867-4BB0-AE6D-F8686640B090}" name="Column10604" dataDxfId="5921"/>
    <tableColumn id="10614" xr3:uid="{9961AEE4-9F7C-4EF9-ABEC-7D009CD8B509}" name="Column10605" dataDxfId="5920"/>
    <tableColumn id="10615" xr3:uid="{7A59F94E-8583-4701-AAD9-9232E4D69530}" name="Column10606" dataDxfId="5919"/>
    <tableColumn id="10616" xr3:uid="{0621B1F0-584C-4467-A0D0-7E3AC60255E9}" name="Column10607" dataDxfId="5918"/>
    <tableColumn id="10617" xr3:uid="{254A97EA-A6D5-4CF7-B175-D628739362B7}" name="Column10608" dataDxfId="5917"/>
    <tableColumn id="10618" xr3:uid="{86684D63-79F9-4C02-BF6C-E5FF95FFD755}" name="Column10609" dataDxfId="5916"/>
    <tableColumn id="10619" xr3:uid="{4594DD64-C301-40F1-A0DA-C79C0FE89B11}" name="Column10610" dataDxfId="5915"/>
    <tableColumn id="10620" xr3:uid="{5BF160C8-0291-4F55-AC99-8CCE3C799170}" name="Column10611" dataDxfId="5914"/>
    <tableColumn id="10621" xr3:uid="{A0DEE5A9-EACE-459A-99DC-D227EBE8CEC4}" name="Column10612" dataDxfId="5913"/>
    <tableColumn id="10622" xr3:uid="{8DBBD926-E168-45A3-A2D9-80D3103AA242}" name="Column10613" dataDxfId="5912"/>
    <tableColumn id="10623" xr3:uid="{99A273AF-015D-4699-BDF9-404EB1B1C0EC}" name="Column10614" dataDxfId="5911"/>
    <tableColumn id="10624" xr3:uid="{43D84951-E345-4E74-A6BB-724C203A180A}" name="Column10615" dataDxfId="5910"/>
    <tableColumn id="10625" xr3:uid="{B8E108C6-D751-4FEB-8132-326B2602CC1A}" name="Column10616" dataDxfId="5909"/>
    <tableColumn id="10626" xr3:uid="{8A782BA2-03FF-4BBF-8FE7-735A2DC1EDB8}" name="Column10617" dataDxfId="5908"/>
    <tableColumn id="10627" xr3:uid="{9D968379-4DCC-4039-BA8A-6A39ADAD40E9}" name="Column10618" dataDxfId="5907"/>
    <tableColumn id="10628" xr3:uid="{E4746ED8-371C-40F0-8BCF-62606044AAB3}" name="Column10619" dataDxfId="5906"/>
    <tableColumn id="10629" xr3:uid="{A83AB5B0-226E-4768-B86C-A386550121EA}" name="Column10620" dataDxfId="5905"/>
    <tableColumn id="10630" xr3:uid="{29A1C25F-75F8-43B0-999E-046609FAA332}" name="Column10621" dataDxfId="5904"/>
    <tableColumn id="10631" xr3:uid="{EDCA6149-0D36-466F-91A6-0BB1D8B0FDBC}" name="Column10622" dataDxfId="5903"/>
    <tableColumn id="10632" xr3:uid="{AD469783-D906-4D27-8B03-D1DAAC1FC6D4}" name="Column10623" dataDxfId="5902"/>
    <tableColumn id="10633" xr3:uid="{DD5C18CC-E2E7-48D6-97F8-CBF2D366ACAB}" name="Column10624" dataDxfId="5901"/>
    <tableColumn id="10634" xr3:uid="{FAA79E28-526E-448F-A1FD-3E9F4A4234BB}" name="Column10625" dataDxfId="5900"/>
    <tableColumn id="10635" xr3:uid="{380E2626-BED6-42E9-AD71-622FD3CEA67D}" name="Column10626" dataDxfId="5899"/>
    <tableColumn id="10636" xr3:uid="{99262D46-C7E4-40E8-B748-24ABE4470388}" name="Column10627" dataDxfId="5898"/>
    <tableColumn id="10637" xr3:uid="{C9221D0D-152D-453D-BCDB-B48F71B432E5}" name="Column10628" dataDxfId="5897"/>
    <tableColumn id="10638" xr3:uid="{E2581E01-997A-45FE-B8B9-D342C8F60795}" name="Column10629" dataDxfId="5896"/>
    <tableColumn id="10639" xr3:uid="{0D5D3E16-96C8-4839-99BD-8848ADBBEE62}" name="Column10630" dataDxfId="5895"/>
    <tableColumn id="10640" xr3:uid="{AC3B450A-25B6-416F-B7E9-3D2D7619882B}" name="Column10631" dataDxfId="5894"/>
    <tableColumn id="10641" xr3:uid="{3667FF2F-6D76-49FD-9A1C-E6613C2C8BF1}" name="Column10632" dataDxfId="5893"/>
    <tableColumn id="10642" xr3:uid="{71BD35A2-ABED-47D5-BF2D-081D64C5A46F}" name="Column10633" dataDxfId="5892"/>
    <tableColumn id="10643" xr3:uid="{AB700E4A-B6E9-46AA-BB20-2A448BC03EDE}" name="Column10634" dataDxfId="5891"/>
    <tableColumn id="10644" xr3:uid="{63F7CB6B-6408-4D1C-80CC-EFB5F149D3DA}" name="Column10635" dataDxfId="5890"/>
    <tableColumn id="10645" xr3:uid="{F7597CC9-19D0-40B4-A1BF-4C4874F4620C}" name="Column10636" dataDxfId="5889"/>
    <tableColumn id="10646" xr3:uid="{72B037F8-B37B-4739-9C3F-8ADBA88D6C97}" name="Column10637" dataDxfId="5888"/>
    <tableColumn id="10647" xr3:uid="{CB4442C1-CC75-4488-B2A3-460BF3DF7447}" name="Column10638" dataDxfId="5887"/>
    <tableColumn id="10648" xr3:uid="{8199FBB5-D7E6-4FF8-9C74-A5878B27C322}" name="Column10639" dataDxfId="5886"/>
    <tableColumn id="10649" xr3:uid="{EE9E8AC8-3E03-4DB3-80EF-87BF96257E71}" name="Column10640" dataDxfId="5885"/>
    <tableColumn id="10650" xr3:uid="{E0B71D42-D28A-4C50-B1FF-FF45F3FCC924}" name="Column10641" dataDxfId="5884"/>
    <tableColumn id="10651" xr3:uid="{14B38711-30A0-4A33-9A4E-FA90F5D33698}" name="Column10642" dataDxfId="5883"/>
    <tableColumn id="10652" xr3:uid="{63820013-A943-435F-8C6A-19D1D69A2D40}" name="Column10643" dataDxfId="5882"/>
    <tableColumn id="10653" xr3:uid="{068408B4-9B8C-44F5-81C4-76031174108C}" name="Column10644" dataDxfId="5881"/>
    <tableColumn id="10654" xr3:uid="{3057D725-0B3D-4DD0-A523-A9249A007260}" name="Column10645" dataDxfId="5880"/>
    <tableColumn id="10655" xr3:uid="{DDC6DAEC-D7AB-4A98-9421-26D64CE7D483}" name="Column10646" dataDxfId="5879"/>
    <tableColumn id="10656" xr3:uid="{591F58F3-BDDF-40C5-B52D-B4BCD17B6ABE}" name="Column10647" dataDxfId="5878"/>
    <tableColumn id="10657" xr3:uid="{E141DF7E-0C70-4A7E-9E80-F817E13D91E9}" name="Column10648" dataDxfId="5877"/>
    <tableColumn id="10658" xr3:uid="{1F139426-4278-423F-BB6A-FCE627FAD715}" name="Column10649" dataDxfId="5876"/>
    <tableColumn id="10659" xr3:uid="{BA916425-2896-46FA-8294-BDA5F13F5966}" name="Column10650" dataDxfId="5875"/>
    <tableColumn id="10660" xr3:uid="{DA62B36D-5354-4456-BBEA-0F1D7EF74075}" name="Column10651" dataDxfId="5874"/>
    <tableColumn id="10661" xr3:uid="{BEB37516-7D90-428A-A581-BE2207BD8788}" name="Column10652" dataDxfId="5873"/>
    <tableColumn id="10662" xr3:uid="{DA4E64C6-B23C-4109-9D36-AB7D31A95C34}" name="Column10653" dataDxfId="5872"/>
    <tableColumn id="10663" xr3:uid="{7E8749D5-D913-4142-8742-3AEC529A3A30}" name="Column10654" dataDxfId="5871"/>
    <tableColumn id="10664" xr3:uid="{A5A8985E-AA9C-42E7-A26C-F392D07827C2}" name="Column10655" dataDxfId="5870"/>
    <tableColumn id="10665" xr3:uid="{DF17AA75-441A-435F-AB91-E21BB866F60C}" name="Column10656" dataDxfId="5869"/>
    <tableColumn id="10666" xr3:uid="{2652F0E7-659F-41B3-BD96-EA0A097A869A}" name="Column10657" dataDxfId="5868"/>
    <tableColumn id="10667" xr3:uid="{CEA7F095-EAA7-4099-9B93-ECA079706BCD}" name="Column10658" dataDxfId="5867"/>
    <tableColumn id="10668" xr3:uid="{E7DDBB2F-2628-4B99-A037-99EE2EF7052A}" name="Column10659" dataDxfId="5866"/>
    <tableColumn id="10669" xr3:uid="{00C8E250-6C13-4778-8FA7-46F86A16903F}" name="Column10660" dataDxfId="5865"/>
    <tableColumn id="10670" xr3:uid="{CA7044BC-003B-4FAA-9C78-B95DE0CEDD9D}" name="Column10661" dataDxfId="5864"/>
    <tableColumn id="10671" xr3:uid="{B8E0B7A8-DB84-49F1-80C8-68F2FB61A732}" name="Column10662" dataDxfId="5863"/>
    <tableColumn id="10672" xr3:uid="{E7CAC3C1-4DF0-4E64-A7A7-E26B23D5431B}" name="Column10663" dataDxfId="5862"/>
    <tableColumn id="10673" xr3:uid="{2A59F060-8E5B-4804-9DCA-BDD47F10AC2B}" name="Column10664" dataDxfId="5861"/>
    <tableColumn id="10674" xr3:uid="{D0F5A8AA-151F-44A3-AC6A-CA1560B2D932}" name="Column10665" dataDxfId="5860"/>
    <tableColumn id="10675" xr3:uid="{128AE899-BD84-4126-AA31-F442A0506A71}" name="Column10666" dataDxfId="5859"/>
    <tableColumn id="10676" xr3:uid="{9FB375F7-6AA5-40FD-B6AA-C4394F5A93BB}" name="Column10667" dataDxfId="5858"/>
    <tableColumn id="10677" xr3:uid="{763AA45E-D40C-4A5F-A072-30A27A2649DA}" name="Column10668" dataDxfId="5857"/>
    <tableColumn id="10678" xr3:uid="{DC93B07A-D446-4430-B99E-46F12AC83880}" name="Column10669" dataDxfId="5856"/>
    <tableColumn id="10679" xr3:uid="{3FC327E4-4AC9-44B8-BB23-87050461AB9C}" name="Column10670" dataDxfId="5855"/>
    <tableColumn id="10680" xr3:uid="{187AC502-6B10-4284-B19F-1BFD775A6AF6}" name="Column10671" dataDxfId="5854"/>
    <tableColumn id="10681" xr3:uid="{463EB62D-0C20-437F-ADFD-90304C3BE3CE}" name="Column10672" dataDxfId="5853"/>
    <tableColumn id="10682" xr3:uid="{8A5EAE3E-653F-4A3E-AB90-B9A33FB15813}" name="Column10673" dataDxfId="5852"/>
    <tableColumn id="10683" xr3:uid="{57FAA641-0122-468B-B103-0983A8D8F995}" name="Column10674" dataDxfId="5851"/>
    <tableColumn id="10684" xr3:uid="{73A8A81B-34DE-4DFF-8DAC-100F649A1164}" name="Column10675" dataDxfId="5850"/>
    <tableColumn id="10685" xr3:uid="{A0BB8F90-F675-4FDE-AC82-B5D52736EBC3}" name="Column10676" dataDxfId="5849"/>
    <tableColumn id="10686" xr3:uid="{EAE2583C-5DAB-444C-9BA0-BFDADB4C8C16}" name="Column10677" dataDxfId="5848"/>
    <tableColumn id="10687" xr3:uid="{BB5C39D5-1EA9-47FE-82BF-4CE42F28048D}" name="Column10678" dataDxfId="5847"/>
    <tableColumn id="10688" xr3:uid="{B66DBD17-C228-4354-A94C-288596627E2F}" name="Column10679" dataDxfId="5846"/>
    <tableColumn id="10689" xr3:uid="{10F7C256-1017-4623-BC91-7596DC8C15D1}" name="Column10680" dataDxfId="5845"/>
    <tableColumn id="10690" xr3:uid="{52DF4868-17CE-4FC6-9A01-83B15E516054}" name="Column10681" dataDxfId="5844"/>
    <tableColumn id="10691" xr3:uid="{03831A0A-AD97-47BE-807A-71D3F930486C}" name="Column10682" dataDxfId="5843"/>
    <tableColumn id="10692" xr3:uid="{2BB93453-04EE-45A1-9E23-FB98DA8BD4D1}" name="Column10683" dataDxfId="5842"/>
    <tableColumn id="10693" xr3:uid="{B72616D1-C78B-4811-8075-F9A540B81F23}" name="Column10684" dataDxfId="5841"/>
    <tableColumn id="10694" xr3:uid="{6AD23749-559A-45D6-BEAC-BFABDC7586A5}" name="Column10685" dataDxfId="5840"/>
    <tableColumn id="10695" xr3:uid="{CDBC55AF-7EED-47B0-9538-115853E46684}" name="Column10686" dataDxfId="5839"/>
    <tableColumn id="10696" xr3:uid="{9182C09A-4A13-4A20-B664-02BBF4224A60}" name="Column10687" dataDxfId="5838"/>
    <tableColumn id="10697" xr3:uid="{910B5D62-E518-46AE-A9FA-73999ED5038B}" name="Column10688" dataDxfId="5837"/>
    <tableColumn id="10698" xr3:uid="{A569BBDA-8981-4BF8-8847-FBC6D6CCEDC0}" name="Column10689" dataDxfId="5836"/>
    <tableColumn id="10699" xr3:uid="{97EE2309-9AA3-423C-899B-C9D016CB2B0C}" name="Column10690" dataDxfId="5835"/>
    <tableColumn id="10700" xr3:uid="{432F1F58-3363-4193-9E71-A250EA202DAC}" name="Column10691" dataDxfId="5834"/>
    <tableColumn id="10701" xr3:uid="{7A6F6A4F-F614-4DE2-81AD-E0004BE4A8AB}" name="Column10692" dataDxfId="5833"/>
    <tableColumn id="10702" xr3:uid="{DAC59F88-6945-4998-99E6-C6211E4E1A9B}" name="Column10693" dataDxfId="5832"/>
    <tableColumn id="10703" xr3:uid="{F64477F1-3BD2-4AD9-AB27-F4D0F6ECE417}" name="Column10694" dataDxfId="5831"/>
    <tableColumn id="10704" xr3:uid="{28485D02-1B77-4996-A457-7B46D63C755E}" name="Column10695" dataDxfId="5830"/>
    <tableColumn id="10705" xr3:uid="{50627AC8-2151-40BA-ABDC-613A48552902}" name="Column10696" dataDxfId="5829"/>
    <tableColumn id="10706" xr3:uid="{F0F91CAF-B662-4F29-8EBB-35FB75C06FD9}" name="Column10697" dataDxfId="5828"/>
    <tableColumn id="10707" xr3:uid="{2625E3AD-F425-4B74-94F7-0CB3667D793A}" name="Column10698" dataDxfId="5827"/>
    <tableColumn id="10708" xr3:uid="{5FC51CE4-406C-4825-9538-07FF6C7D0FA8}" name="Column10699" dataDxfId="5826"/>
    <tableColumn id="10709" xr3:uid="{22AF04CA-4C16-4479-B7AF-4A62D257B5A5}" name="Column10700" dataDxfId="5825"/>
    <tableColumn id="10710" xr3:uid="{BE4B2F2C-ECB3-43FF-8239-1EA8B3B4605E}" name="Column10701" dataDxfId="5824"/>
    <tableColumn id="10711" xr3:uid="{BCF29019-15CC-46DF-8CF9-6F6B77A78784}" name="Column10702" dataDxfId="5823"/>
    <tableColumn id="10712" xr3:uid="{608BB576-FF3D-4FB8-B280-23A92F6B2F17}" name="Column10703" dataDxfId="5822"/>
    <tableColumn id="10713" xr3:uid="{346D797D-0442-4D40-B18E-AECC3809AA0E}" name="Column10704" dataDxfId="5821"/>
    <tableColumn id="10714" xr3:uid="{5CB4D534-C932-4B26-949B-BF17C912FC89}" name="Column10705" dataDxfId="5820"/>
    <tableColumn id="10715" xr3:uid="{AEF61647-4842-4156-9884-ACDC94A0A767}" name="Column10706" dataDxfId="5819"/>
    <tableColumn id="10716" xr3:uid="{8FE736BF-E696-4E35-AE80-DA74452ECD2E}" name="Column10707" dataDxfId="5818"/>
    <tableColumn id="10717" xr3:uid="{4BCE0AF6-9014-4902-A1A7-1D8CDEA1A6ED}" name="Column10708" dataDxfId="5817"/>
    <tableColumn id="10718" xr3:uid="{6525E4F1-A70C-416B-BA16-81910F0862F2}" name="Column10709" dataDxfId="5816"/>
    <tableColumn id="10719" xr3:uid="{09A50A7A-8E97-454F-BDB3-6717D6081243}" name="Column10710" dataDxfId="5815"/>
    <tableColumn id="10720" xr3:uid="{B75D8E25-7F0B-466E-98F7-9E455DF6C65E}" name="Column10711" dataDxfId="5814"/>
    <tableColumn id="10721" xr3:uid="{742CCD81-B908-4CCD-8458-DDB2C4AAB6D0}" name="Column10712" dataDxfId="5813"/>
    <tableColumn id="10722" xr3:uid="{D5B8F3F2-3735-4763-A4D2-1389810514BE}" name="Column10713" dataDxfId="5812"/>
    <tableColumn id="10723" xr3:uid="{57ADAE27-4013-4EE9-9243-C59FED0AEAA8}" name="Column10714" dataDxfId="5811"/>
    <tableColumn id="10724" xr3:uid="{256F48FF-0337-4FB2-A634-5058A7F4BCEC}" name="Column10715" dataDxfId="5810"/>
    <tableColumn id="10725" xr3:uid="{8877761B-984A-428B-AD89-53021C55C43A}" name="Column10716" dataDxfId="5809"/>
    <tableColumn id="10726" xr3:uid="{6E1E986E-7340-449A-8FD1-6533DE692654}" name="Column10717" dataDxfId="5808"/>
    <tableColumn id="10727" xr3:uid="{AB124085-B666-4FF5-B343-15FC232C5576}" name="Column10718" dataDxfId="5807"/>
    <tableColumn id="10728" xr3:uid="{C628D0FF-03EE-49A6-9017-F94C211A292D}" name="Column10719" dataDxfId="5806"/>
    <tableColumn id="10729" xr3:uid="{974CC369-CFF5-4E7E-9D25-36DAC50B0E06}" name="Column10720" dataDxfId="5805"/>
    <tableColumn id="10730" xr3:uid="{3311D9E6-B768-4496-8608-4A3C60F8E823}" name="Column10721" dataDxfId="5804"/>
    <tableColumn id="10731" xr3:uid="{51FE12D5-CB37-4CDF-85F1-483C9B7459A4}" name="Column10722" dataDxfId="5803"/>
    <tableColumn id="10732" xr3:uid="{692201A9-E390-46E8-80C4-4B292418A4D0}" name="Column10723" dataDxfId="5802"/>
    <tableColumn id="10733" xr3:uid="{D6A0E085-77DF-40E7-A629-2F5AAA00B781}" name="Column10724" dataDxfId="5801"/>
    <tableColumn id="10734" xr3:uid="{83C77348-2B8F-4981-AF4E-521C16AD3C42}" name="Column10725" dataDxfId="5800"/>
    <tableColumn id="10735" xr3:uid="{263D0837-42FD-418B-B367-C65AE091D7F0}" name="Column10726" dataDxfId="5799"/>
    <tableColumn id="10736" xr3:uid="{EC218A1C-27F5-43CB-A490-583FF1055A34}" name="Column10727" dataDxfId="5798"/>
    <tableColumn id="10737" xr3:uid="{070CD0C6-BADB-4D2C-9DDD-2BDDB5C3B334}" name="Column10728" dataDxfId="5797"/>
    <tableColumn id="10738" xr3:uid="{86F295ED-E849-46F2-B55F-C1B3740B3CA1}" name="Column10729" dataDxfId="5796"/>
    <tableColumn id="10739" xr3:uid="{E3873F46-C221-4F09-B26A-A2E7DAB925C4}" name="Column10730" dataDxfId="5795"/>
    <tableColumn id="10740" xr3:uid="{95AAF7A4-0990-4C50-8C95-64E311AEB089}" name="Column10731" dataDxfId="5794"/>
    <tableColumn id="10741" xr3:uid="{4986F821-0902-48FA-9F64-1124633EB3D9}" name="Column10732" dataDxfId="5793"/>
    <tableColumn id="10742" xr3:uid="{05DAEA49-3373-4CFF-AF25-B5AC65E09DB3}" name="Column10733" dataDxfId="5792"/>
    <tableColumn id="10743" xr3:uid="{25A1CB0A-B024-45EE-BA1C-64028B30278F}" name="Column10734" dataDxfId="5791"/>
    <tableColumn id="10744" xr3:uid="{805B1A2E-610B-4480-8FD1-CB68FC59427C}" name="Column10735" dataDxfId="5790"/>
    <tableColumn id="10745" xr3:uid="{2EB7C87D-813C-4521-80AA-6F9F17781701}" name="Column10736" dataDxfId="5789"/>
    <tableColumn id="10746" xr3:uid="{0D16B9A0-4FF3-4BEC-87AF-1879CB92B036}" name="Column10737" dataDxfId="5788"/>
    <tableColumn id="10747" xr3:uid="{E053E935-1526-44A0-A8FF-7515CFE088F5}" name="Column10738" dataDxfId="5787"/>
    <tableColumn id="10748" xr3:uid="{325D601A-5794-4A78-930C-EAE0667AEDDA}" name="Column10739" dataDxfId="5786"/>
    <tableColumn id="10749" xr3:uid="{64B0C8F2-AD30-4AAB-9C35-FDCFB6AAECC4}" name="Column10740" dataDxfId="5785"/>
    <tableColumn id="10750" xr3:uid="{1675701A-1316-490F-82C4-D09FF28C503F}" name="Column10741" dataDxfId="5784"/>
    <tableColumn id="10751" xr3:uid="{0AD7D504-4E0E-43C1-A44E-D34F9F8D3783}" name="Column10742" dataDxfId="5783"/>
    <tableColumn id="10752" xr3:uid="{7106ADB1-6C48-429B-ADB9-5F5CBC5F9B69}" name="Column10743" dataDxfId="5782"/>
    <tableColumn id="10753" xr3:uid="{E2548B36-934C-4334-AA77-EA5710AA957C}" name="Column10744" dataDxfId="5781"/>
    <tableColumn id="10754" xr3:uid="{F2399442-9D4B-499F-96F2-ABBB1D2E8DBC}" name="Column10745" dataDxfId="5780"/>
    <tableColumn id="10755" xr3:uid="{FF4EE1FF-45AA-42DE-8E24-D5E4D91D5CD0}" name="Column10746" dataDxfId="5779"/>
    <tableColumn id="10756" xr3:uid="{63711371-B782-4237-886F-29543AECAA2B}" name="Column10747" dataDxfId="5778"/>
    <tableColumn id="10757" xr3:uid="{ACF8131A-BDDB-422E-8DEF-C00B297D1CC2}" name="Column10748" dataDxfId="5777"/>
    <tableColumn id="10758" xr3:uid="{DDBE767A-0A45-4816-BB6F-4564E073EFE4}" name="Column10749" dataDxfId="5776"/>
    <tableColumn id="10759" xr3:uid="{646FA115-DE32-4784-9665-221EFA7A398A}" name="Column10750" dataDxfId="5775"/>
    <tableColumn id="10760" xr3:uid="{E29AF994-8CC0-4654-932D-61662B29464A}" name="Column10751" dataDxfId="5774"/>
    <tableColumn id="10761" xr3:uid="{5B482450-C9F0-4EB7-81B9-A31C65A7CE81}" name="Column10752" dataDxfId="5773"/>
    <tableColumn id="10762" xr3:uid="{D0E673C5-3D89-4534-9CDF-ED863E5C536F}" name="Column10753" dataDxfId="5772"/>
    <tableColumn id="10763" xr3:uid="{3E63AA8F-9A83-4047-9437-0CA82C99D881}" name="Column10754" dataDxfId="5771"/>
    <tableColumn id="10764" xr3:uid="{A01450DC-DCA2-41E7-B9A8-042F1F43A266}" name="Column10755" dataDxfId="5770"/>
    <tableColumn id="10765" xr3:uid="{F6498D8A-C95E-4921-8B96-4775201C7BE4}" name="Column10756" dataDxfId="5769"/>
    <tableColumn id="10766" xr3:uid="{9F4F2B74-E8AB-47D5-A7C8-8E57C9B2FC1E}" name="Column10757" dataDxfId="5768"/>
    <tableColumn id="10767" xr3:uid="{828C2BAE-4721-4601-8361-0EC404A772AC}" name="Column10758" dataDxfId="5767"/>
    <tableColumn id="10768" xr3:uid="{A66FE236-E300-46A5-86C6-88AB0FC054B2}" name="Column10759" dataDxfId="5766"/>
    <tableColumn id="10769" xr3:uid="{563630D4-5FD6-4B7D-ACB6-F41FAD03CF9B}" name="Column10760" dataDxfId="5765"/>
    <tableColumn id="10770" xr3:uid="{9926237F-8656-495A-A79A-E5E859261B4D}" name="Column10761" dataDxfId="5764"/>
    <tableColumn id="10771" xr3:uid="{CC5D8A63-4CB3-42AC-9E31-F8EE350923DA}" name="Column10762" dataDxfId="5763"/>
    <tableColumn id="10772" xr3:uid="{C6E97EBC-0560-43E7-AC2F-F2A3D9DDAD6F}" name="Column10763" dataDxfId="5762"/>
    <tableColumn id="10773" xr3:uid="{00782733-7406-4FDD-8AEA-B224CDD171AB}" name="Column10764" dataDxfId="5761"/>
    <tableColumn id="10774" xr3:uid="{1FAD0831-9B28-405E-9A91-22FD717A9ECD}" name="Column10765" dataDxfId="5760"/>
    <tableColumn id="10775" xr3:uid="{4C0C2D01-E345-4BC6-8D22-B5028BAFF0D8}" name="Column10766" dataDxfId="5759"/>
    <tableColumn id="10776" xr3:uid="{5BF2920B-1307-4831-8C1C-AD5E43EA6030}" name="Column10767" dataDxfId="5758"/>
    <tableColumn id="10777" xr3:uid="{04951A15-870E-4ECF-B6F4-3A92568B2B9A}" name="Column10768" dataDxfId="5757"/>
    <tableColumn id="10778" xr3:uid="{1A0804AD-24DA-481C-A730-554D92CD5912}" name="Column10769" dataDxfId="5756"/>
    <tableColumn id="10779" xr3:uid="{410846C7-F28A-497B-BB11-3D92157FD736}" name="Column10770" dataDxfId="5755"/>
    <tableColumn id="10780" xr3:uid="{BB59829D-811B-4BD4-A075-E42AC861F86D}" name="Column10771" dataDxfId="5754"/>
    <tableColumn id="10781" xr3:uid="{5F9E7FC4-8335-4581-851A-F21C54A8795B}" name="Column10772" dataDxfId="5753"/>
    <tableColumn id="10782" xr3:uid="{2FE7D6AC-0BEC-498A-9E18-BE044631CC81}" name="Column10773" dataDxfId="5752"/>
    <tableColumn id="10783" xr3:uid="{57E0044C-0CC7-4CA8-985B-D77F509A2CC3}" name="Column10774" dataDxfId="5751"/>
    <tableColumn id="10784" xr3:uid="{469E30F1-D2AF-4900-8759-08D25EB28EA2}" name="Column10775" dataDxfId="5750"/>
    <tableColumn id="10785" xr3:uid="{811A2489-D34D-43CF-9DAE-CEDF7227FD93}" name="Column10776" dataDxfId="5749"/>
    <tableColumn id="10786" xr3:uid="{186576E2-19E0-4202-8DFB-FF7D4C00F336}" name="Column10777" dataDxfId="5748"/>
    <tableColumn id="10787" xr3:uid="{AC6CA7B8-FA6C-4FA1-9CA5-39D234946DD8}" name="Column10778" dataDxfId="5747"/>
    <tableColumn id="10788" xr3:uid="{EF45399E-E2B1-431B-ABCD-78E352F63312}" name="Column10779" dataDxfId="5746"/>
    <tableColumn id="10789" xr3:uid="{48B7B8EB-0204-4813-AD14-81AD12E2F9B3}" name="Column10780" dataDxfId="5745"/>
    <tableColumn id="10790" xr3:uid="{6B88CBAF-0411-4C81-BB3B-52E34385C21C}" name="Column10781" dataDxfId="5744"/>
    <tableColumn id="10791" xr3:uid="{911C50EA-AAC7-41FD-B862-382ACE5BCB6C}" name="Column10782" dataDxfId="5743"/>
    <tableColumn id="10792" xr3:uid="{65CF6855-7586-4AAF-9233-70E9F4BED6B3}" name="Column10783" dataDxfId="5742"/>
    <tableColumn id="10793" xr3:uid="{5B1A7A9C-A7B5-46E7-B764-83D3B3CEE0F4}" name="Column10784" dataDxfId="5741"/>
    <tableColumn id="10794" xr3:uid="{7FFF8732-3B1F-477E-9A70-C27A47011FE5}" name="Column10785" dataDxfId="5740"/>
    <tableColumn id="10795" xr3:uid="{636A54EB-00EC-47F7-AE57-7B464A90A926}" name="Column10786" dataDxfId="5739"/>
    <tableColumn id="10796" xr3:uid="{E9B1E096-ED5D-4B1A-BB44-E73D428D662E}" name="Column10787" dataDxfId="5738"/>
    <tableColumn id="10797" xr3:uid="{C3511CE2-5A28-47CE-879D-02240C333172}" name="Column10788" dataDxfId="5737"/>
    <tableColumn id="10798" xr3:uid="{81EE4705-0A1F-4695-A3B6-4E3B4964D726}" name="Column10789" dataDxfId="5736"/>
    <tableColumn id="10799" xr3:uid="{8E473CEB-FB6D-463F-8906-B9FC8F756A47}" name="Column10790" dataDxfId="5735"/>
    <tableColumn id="10800" xr3:uid="{FF120C37-B140-41B9-AB62-ECB7F66B37B7}" name="Column10791" dataDxfId="5734"/>
    <tableColumn id="10801" xr3:uid="{D4E53B3F-CE05-4536-BA8A-F8C382BB580F}" name="Column10792" dataDxfId="5733"/>
    <tableColumn id="10802" xr3:uid="{0EC6214F-9A51-48D1-B74A-983DCB71D7E0}" name="Column10793" dataDxfId="5732"/>
    <tableColumn id="10803" xr3:uid="{05429FA2-5E45-482D-811B-792F771D8EDE}" name="Column10794" dataDxfId="5731"/>
    <tableColumn id="10804" xr3:uid="{2CEE4B3A-4C71-4886-B239-15341C1DBEE9}" name="Column10795" dataDxfId="5730"/>
    <tableColumn id="10805" xr3:uid="{CB71AEC1-B19C-48E9-AB42-971A7C5CD52B}" name="Column10796" dataDxfId="5729"/>
    <tableColumn id="10806" xr3:uid="{FBC061F7-57C8-43F4-9735-F72E0630BDF9}" name="Column10797" dataDxfId="5728"/>
    <tableColumn id="10807" xr3:uid="{B1A5BCF3-7779-4D7B-A41B-B99E9FE36035}" name="Column10798" dataDxfId="5727"/>
    <tableColumn id="10808" xr3:uid="{0EA72535-D6FC-4E5A-92AC-C305EFA5454B}" name="Column10799" dataDxfId="5726"/>
    <tableColumn id="10809" xr3:uid="{BABCF85C-035B-4314-8E98-0BBB962D422B}" name="Column10800" dataDxfId="5725"/>
    <tableColumn id="10810" xr3:uid="{739FF07A-8DED-417E-839A-CA3C6999DB8B}" name="Column10801" dataDxfId="5724"/>
    <tableColumn id="10811" xr3:uid="{6FCABAE7-2E3C-4645-98F7-5E5522A5F5E6}" name="Column10802" dataDxfId="5723"/>
    <tableColumn id="10812" xr3:uid="{D45C5116-11F9-4315-BB6F-4AE631D26BD4}" name="Column10803" dataDxfId="5722"/>
    <tableColumn id="10813" xr3:uid="{09F7F2BC-BE93-4AB3-BDD4-7884D7A9698F}" name="Column10804" dataDxfId="5721"/>
    <tableColumn id="10814" xr3:uid="{85D60659-D4C8-4AF4-82CB-6F15CABB2549}" name="Column10805" dataDxfId="5720"/>
    <tableColumn id="10815" xr3:uid="{83CF464B-A8B2-451C-904C-8F88AE4A79E5}" name="Column10806" dataDxfId="5719"/>
    <tableColumn id="10816" xr3:uid="{A8154A9F-0F23-4192-A7E2-D352E0CA8BF5}" name="Column10807" dataDxfId="5718"/>
    <tableColumn id="10817" xr3:uid="{8A2BB115-B7B7-4AC0-A719-D0FE9B6CB0AF}" name="Column10808" dataDxfId="5717"/>
    <tableColumn id="10818" xr3:uid="{97DCADB0-356D-42C9-AC7A-81B28861869B}" name="Column10809" dataDxfId="5716"/>
    <tableColumn id="10819" xr3:uid="{9C2275BB-38AB-443C-9637-61A4332357D2}" name="Column10810" dataDxfId="5715"/>
    <tableColumn id="10820" xr3:uid="{7F1CDAC1-74C7-4008-977D-8ED8581B5818}" name="Column10811" dataDxfId="5714"/>
    <tableColumn id="10821" xr3:uid="{06D5FB68-C478-4CB7-8917-A8C80D346585}" name="Column10812" dataDxfId="5713"/>
    <tableColumn id="10822" xr3:uid="{EBFB4AA7-0FDD-4EEE-8884-889D0185EBDF}" name="Column10813" dataDxfId="5712"/>
    <tableColumn id="10823" xr3:uid="{4799E3F1-48EB-4A38-B6E8-865A0171B6F3}" name="Column10814" dataDxfId="5711"/>
    <tableColumn id="10824" xr3:uid="{A5D7A902-86A7-480A-8C96-322B91BFBB42}" name="Column10815" dataDxfId="5710"/>
    <tableColumn id="10825" xr3:uid="{77A62F51-0E70-4004-A6CA-473A58B344E7}" name="Column10816" dataDxfId="5709"/>
    <tableColumn id="10826" xr3:uid="{12DD3BBA-1039-494A-ADD2-FD405E905B7B}" name="Column10817" dataDxfId="5708"/>
    <tableColumn id="10827" xr3:uid="{14F73B30-0D52-415B-8C63-A352BAC027CE}" name="Column10818" dataDxfId="5707"/>
    <tableColumn id="10828" xr3:uid="{0A34658D-F2F3-41E9-8D93-A2029425243A}" name="Column10819" dataDxfId="5706"/>
    <tableColumn id="10829" xr3:uid="{3562CD73-7014-4F96-A81B-F9C27854B26C}" name="Column10820" dataDxfId="5705"/>
    <tableColumn id="10830" xr3:uid="{411F6735-B0FC-4044-B226-16F91FA8220D}" name="Column10821" dataDxfId="5704"/>
    <tableColumn id="10831" xr3:uid="{83CC8499-6FC3-41DF-A772-6970627BBC5D}" name="Column10822" dataDxfId="5703"/>
    <tableColumn id="10832" xr3:uid="{00247203-A655-4564-9611-D2D8817536EF}" name="Column10823" dataDxfId="5702"/>
    <tableColumn id="10833" xr3:uid="{EC3C706B-EE2F-40A5-BD25-6DF337B0B73C}" name="Column10824" dataDxfId="5701"/>
    <tableColumn id="10834" xr3:uid="{B4777B54-570B-42DB-B399-18E5EB93A3DD}" name="Column10825" dataDxfId="5700"/>
    <tableColumn id="10835" xr3:uid="{56F12F21-A628-45F4-93DA-17FA1A090773}" name="Column10826" dataDxfId="5699"/>
    <tableColumn id="10836" xr3:uid="{DA88DFD8-E942-4A59-9735-BF815479719A}" name="Column10827" dataDxfId="5698"/>
    <tableColumn id="10837" xr3:uid="{87AD79FB-2D71-4E9A-A928-097EE9C736B9}" name="Column10828" dataDxfId="5697"/>
    <tableColumn id="10838" xr3:uid="{CB4FB286-FEA7-4390-917A-30EB0989449A}" name="Column10829" dataDxfId="5696"/>
    <tableColumn id="10839" xr3:uid="{4F87DBF4-62D3-4CA7-BA38-24CD2B45EF7D}" name="Column10830" dataDxfId="5695"/>
    <tableColumn id="10840" xr3:uid="{7BFFF638-2B25-4B8E-8F29-00FCFFC47A52}" name="Column10831" dataDxfId="5694"/>
    <tableColumn id="10841" xr3:uid="{6909C2BE-2953-4CA1-BA10-ECE47727FAB7}" name="Column10832" dataDxfId="5693"/>
    <tableColumn id="10842" xr3:uid="{70D130F6-AE92-4BA1-83FF-FF7B3FD99D41}" name="Column10833" dataDxfId="5692"/>
    <tableColumn id="10843" xr3:uid="{2A1CCB1C-A42A-4109-886F-BB826FAAA05F}" name="Column10834" dataDxfId="5691"/>
    <tableColumn id="10844" xr3:uid="{04BA0870-989E-49E7-8270-563CA6992DCC}" name="Column10835" dataDxfId="5690"/>
    <tableColumn id="10845" xr3:uid="{AB50F994-1793-4D3E-A9BF-0762AE79F7C6}" name="Column10836" dataDxfId="5689"/>
    <tableColumn id="10846" xr3:uid="{B95BF6EC-4470-4656-9056-20A10D95439E}" name="Column10837" dataDxfId="5688"/>
    <tableColumn id="10847" xr3:uid="{13D98F8A-FC3A-4A73-AED6-BBDC4DF48F8B}" name="Column10838" dataDxfId="5687"/>
    <tableColumn id="10848" xr3:uid="{64525EFA-5670-49F8-8D8D-1FA7328B0CD5}" name="Column10839" dataDxfId="5686"/>
    <tableColumn id="10849" xr3:uid="{6030C1D0-2231-44F6-B51A-36EC00797E42}" name="Column10840" dataDxfId="5685"/>
    <tableColumn id="10850" xr3:uid="{636595E4-5796-44AC-A1A2-2C058571A72A}" name="Column10841" dataDxfId="5684"/>
    <tableColumn id="10851" xr3:uid="{F1F9C30A-3486-45E2-A55D-7E3A8F5625B3}" name="Column10842" dataDxfId="5683"/>
    <tableColumn id="10852" xr3:uid="{F78FF89E-AB45-497C-83F0-2743AD46E110}" name="Column10843" dataDxfId="5682"/>
    <tableColumn id="10853" xr3:uid="{CBEF6369-C25C-4537-AE4E-E166CC145F2C}" name="Column10844" dataDxfId="5681"/>
    <tableColumn id="10854" xr3:uid="{2BB447EB-970B-45AE-B895-824E8FEDD6BC}" name="Column10845" dataDxfId="5680"/>
    <tableColumn id="10855" xr3:uid="{66EC0F2F-1AE4-4480-A98A-C8461FBC5C84}" name="Column10846" dataDxfId="5679"/>
    <tableColumn id="10856" xr3:uid="{5E0ECA03-C0D8-462C-BA62-B78D18B9DD42}" name="Column10847" dataDxfId="5678"/>
    <tableColumn id="10857" xr3:uid="{F503E073-25DE-47E9-954E-A40B1CE320C2}" name="Column10848" dataDxfId="5677"/>
    <tableColumn id="10858" xr3:uid="{E4992F82-C085-4C0E-925B-7A3CF20C387A}" name="Column10849" dataDxfId="5676"/>
    <tableColumn id="10859" xr3:uid="{90F854B1-2A31-483D-AA63-AECC86AAB1F7}" name="Column10850" dataDxfId="5675"/>
    <tableColumn id="10860" xr3:uid="{C93B2E17-2EB1-483F-8C3A-ABA1F8D99645}" name="Column10851" dataDxfId="5674"/>
    <tableColumn id="10861" xr3:uid="{4DA49D9C-1E2E-4F24-B1E3-1A7F71218FB5}" name="Column10852" dataDxfId="5673"/>
    <tableColumn id="10862" xr3:uid="{BE148851-0FAE-4EB1-824E-BB33EB377CEC}" name="Column10853" dataDxfId="5672"/>
    <tableColumn id="10863" xr3:uid="{A025C8E6-6224-4518-9391-52E2B8367B66}" name="Column10854" dataDxfId="5671"/>
    <tableColumn id="10864" xr3:uid="{93295016-AE90-482F-94E8-13C4B9E49EE6}" name="Column10855" dataDxfId="5670"/>
    <tableColumn id="10865" xr3:uid="{A8320225-65C7-4F24-BFE0-8B5EA0F09AAE}" name="Column10856" dataDxfId="5669"/>
    <tableColumn id="10866" xr3:uid="{565A8500-867A-4820-9111-9D25825ABCD0}" name="Column10857" dataDxfId="5668"/>
    <tableColumn id="10867" xr3:uid="{AD85AF26-7F2F-403E-940A-5B4FF7535E02}" name="Column10858" dataDxfId="5667"/>
    <tableColumn id="10868" xr3:uid="{3C93648C-F389-4798-A108-85A265B55CEB}" name="Column10859" dataDxfId="5666"/>
    <tableColumn id="10869" xr3:uid="{53860E91-8355-4D1B-9D0D-ED2EE87B6909}" name="Column10860" dataDxfId="5665"/>
    <tableColumn id="10870" xr3:uid="{3E873A98-1288-48F2-B247-AE33283E15E5}" name="Column10861" dataDxfId="5664"/>
    <tableColumn id="10871" xr3:uid="{65F73575-3B49-4F7E-A3D7-F26C9EA6EE51}" name="Column10862" dataDxfId="5663"/>
    <tableColumn id="10872" xr3:uid="{10C56D08-B2C8-4591-82CB-4935D8DA30E0}" name="Column10863" dataDxfId="5662"/>
    <tableColumn id="10873" xr3:uid="{6BF849EB-94ED-425C-9F98-52C01A0396B9}" name="Column10864" dataDxfId="5661"/>
    <tableColumn id="10874" xr3:uid="{E69B7D76-038C-4AF7-B5CB-8E2D48326D9F}" name="Column10865" dataDxfId="5660"/>
    <tableColumn id="10875" xr3:uid="{EE383BA9-2451-4812-8B4E-9A8E92E50AE3}" name="Column10866" dataDxfId="5659"/>
    <tableColumn id="10876" xr3:uid="{4EE4CD93-1AE7-4159-A91D-199FDE56FA04}" name="Column10867" dataDxfId="5658"/>
    <tableColumn id="10877" xr3:uid="{42D07534-E944-44E0-9367-302E9E92E66E}" name="Column10868" dataDxfId="5657"/>
    <tableColumn id="10878" xr3:uid="{8CA0F774-01AD-4D5D-B7A3-8047C273D283}" name="Column10869" dataDxfId="5656"/>
    <tableColumn id="10879" xr3:uid="{DC8D1AE2-74EF-4753-9276-74028419FFF3}" name="Column10870" dataDxfId="5655"/>
    <tableColumn id="10880" xr3:uid="{40BC22FC-59E4-4DDE-9B79-47E0419BD0D2}" name="Column10871" dataDxfId="5654"/>
    <tableColumn id="10881" xr3:uid="{16075315-2E79-4092-AE58-A0282C1C5EEC}" name="Column10872" dataDxfId="5653"/>
    <tableColumn id="10882" xr3:uid="{5158A825-5F9A-4318-8F2A-2DE97CC018EA}" name="Column10873" dataDxfId="5652"/>
    <tableColumn id="10883" xr3:uid="{4DD4B028-F071-4DCE-837D-8D20A081A065}" name="Column10874" dataDxfId="5651"/>
    <tableColumn id="10884" xr3:uid="{E752C4BE-48BF-41F5-87BF-393B4EC3204F}" name="Column10875" dataDxfId="5650"/>
    <tableColumn id="10885" xr3:uid="{1B2B9C79-BAF6-4106-AA51-73B09A844AD5}" name="Column10876" dataDxfId="5649"/>
    <tableColumn id="10886" xr3:uid="{5D5B9BF7-3B5A-4862-9880-4A30C71FA90B}" name="Column10877" dataDxfId="5648"/>
    <tableColumn id="10887" xr3:uid="{DDF50673-1EB3-445D-A126-BF95F127269F}" name="Column10878" dataDxfId="5647"/>
    <tableColumn id="10888" xr3:uid="{4047059B-C864-493D-9F45-F8B904261AD0}" name="Column10879" dataDxfId="5646"/>
    <tableColumn id="10889" xr3:uid="{99951F79-B476-451F-A823-F559F40D66BD}" name="Column10880" dataDxfId="5645"/>
    <tableColumn id="10890" xr3:uid="{BF134FBF-334F-4332-ACDA-04093066B22E}" name="Column10881" dataDxfId="5644"/>
    <tableColumn id="10891" xr3:uid="{776E099D-B7B1-4402-B1DD-7B4C3C4D345E}" name="Column10882" dataDxfId="5643"/>
    <tableColumn id="10892" xr3:uid="{C6607336-0945-4CA0-BA27-5C67F1DC29DC}" name="Column10883" dataDxfId="5642"/>
    <tableColumn id="10893" xr3:uid="{6A3D35DE-CAFC-47FF-88B4-8914AD6AE171}" name="Column10884" dataDxfId="5641"/>
    <tableColumn id="10894" xr3:uid="{2CE551DF-83C0-4006-B04F-A7206B06A469}" name="Column10885" dataDxfId="5640"/>
    <tableColumn id="10895" xr3:uid="{175E9770-3D24-419D-AB4A-282E8A21D4DF}" name="Column10886" dataDxfId="5639"/>
    <tableColumn id="10896" xr3:uid="{1CDF58F9-0D30-409F-8482-6ED8B1961D7B}" name="Column10887" dataDxfId="5638"/>
    <tableColumn id="10897" xr3:uid="{2811F94A-CDBD-446B-BD42-0D3488B661CF}" name="Column10888" dataDxfId="5637"/>
    <tableColumn id="10898" xr3:uid="{EC885921-418A-422B-A80A-D9EBB5A0025B}" name="Column10889" dataDxfId="5636"/>
    <tableColumn id="10899" xr3:uid="{64467CF1-01B4-4A35-98B0-9212BF75E256}" name="Column10890" dataDxfId="5635"/>
    <tableColumn id="10900" xr3:uid="{CDA22119-EB68-4403-87DC-AD235F6135BC}" name="Column10891" dataDxfId="5634"/>
    <tableColumn id="10901" xr3:uid="{B4EF1F73-EABD-4BB1-94D6-28CDFB0176DD}" name="Column10892" dataDxfId="5633"/>
    <tableColumn id="10902" xr3:uid="{FB680D3B-BED5-41C4-9BFF-F82EC0FBA920}" name="Column10893" dataDxfId="5632"/>
    <tableColumn id="10903" xr3:uid="{DE1B3C56-07D4-4FF6-AE88-D94A10E8B545}" name="Column10894" dataDxfId="5631"/>
    <tableColumn id="10904" xr3:uid="{1B82BBE6-25D6-49A5-BB07-BFFDABC69DAC}" name="Column10895" dataDxfId="5630"/>
    <tableColumn id="10905" xr3:uid="{F40846C6-D7C5-4812-8A71-D55C3D79FEBB}" name="Column10896" dataDxfId="5629"/>
    <tableColumn id="10906" xr3:uid="{05B0CAD2-3647-4E3D-8492-BB7287FDFD45}" name="Column10897" dataDxfId="5628"/>
    <tableColumn id="10907" xr3:uid="{F9BC1D13-1E7C-4D61-96F0-C309F62FC92F}" name="Column10898" dataDxfId="5627"/>
    <tableColumn id="10908" xr3:uid="{5EC1D679-A0D6-4476-8E3A-1E60E52A1124}" name="Column10899" dataDxfId="5626"/>
    <tableColumn id="10909" xr3:uid="{4B25C4A4-E75B-4930-B155-3615417A145B}" name="Column10900" dataDxfId="5625"/>
    <tableColumn id="10910" xr3:uid="{968F3542-96FA-4479-BBBE-41250615F63A}" name="Column10901" dataDxfId="5624"/>
    <tableColumn id="10911" xr3:uid="{27961DCE-5976-4DC9-BE70-5192265F0F9C}" name="Column10902" dataDxfId="5623"/>
    <tableColumn id="10912" xr3:uid="{B2A93C68-FFF7-4F55-AD3C-0FF00ED98016}" name="Column10903" dataDxfId="5622"/>
    <tableColumn id="10913" xr3:uid="{3387772F-2DF7-4BF1-AABD-1F1908144172}" name="Column10904" dataDxfId="5621"/>
    <tableColumn id="10914" xr3:uid="{08AEC4F8-064F-4F57-ADD8-D1C1F0C27E70}" name="Column10905" dataDxfId="5620"/>
    <tableColumn id="10915" xr3:uid="{B7361F3F-3146-40BE-9B65-2737B6E5027F}" name="Column10906" dataDxfId="5619"/>
    <tableColumn id="10916" xr3:uid="{70B25CEE-E8D0-485C-96C4-D0B493996DA2}" name="Column10907" dataDxfId="5618"/>
    <tableColumn id="10917" xr3:uid="{76DAA1DC-7F06-4FD4-AA1F-D3EBE3C7E2FA}" name="Column10908" dataDxfId="5617"/>
    <tableColumn id="10918" xr3:uid="{100566E6-A6C2-4856-9347-C37FC2F2E80E}" name="Column10909" dataDxfId="5616"/>
    <tableColumn id="10919" xr3:uid="{2CB55003-160E-4EB4-AAA1-CAF00EE9FE2F}" name="Column10910" dataDxfId="5615"/>
    <tableColumn id="10920" xr3:uid="{969A170C-CF25-47F8-BDC5-3D4BB1E9396E}" name="Column10911" dataDxfId="5614"/>
    <tableColumn id="10921" xr3:uid="{3B55BFDB-14BF-4445-AF3F-16249035BCD1}" name="Column10912" dataDxfId="5613"/>
    <tableColumn id="10922" xr3:uid="{219CAEFE-2C20-430F-8DA4-5D5EE10A5111}" name="Column10913" dataDxfId="5612"/>
    <tableColumn id="10923" xr3:uid="{E321ACD6-7616-4C28-82FE-C7E5BEA0FF05}" name="Column10914" dataDxfId="5611"/>
    <tableColumn id="10924" xr3:uid="{2C218CA3-0F18-4CC4-A154-FB3E8B5FC0A6}" name="Column10915" dataDxfId="5610"/>
    <tableColumn id="10925" xr3:uid="{4E0CCF2F-12CB-487F-99C4-6A2BB377D5E1}" name="Column10916" dataDxfId="5609"/>
    <tableColumn id="10926" xr3:uid="{581161F6-2758-40A8-9BF1-A43D73AFC750}" name="Column10917" dataDxfId="5608"/>
    <tableColumn id="10927" xr3:uid="{83A17BED-BD6A-413F-9E15-88D7C79E47D8}" name="Column10918" dataDxfId="5607"/>
    <tableColumn id="10928" xr3:uid="{9B9B6E25-C10F-4CA8-A28F-BB9D4AB57218}" name="Column10919" dataDxfId="5606"/>
    <tableColumn id="10929" xr3:uid="{5B8E3597-FEBC-41E0-8ECF-A590C622C687}" name="Column10920" dataDxfId="5605"/>
    <tableColumn id="10930" xr3:uid="{C1F09B45-F619-4D06-8462-6024DAB8F282}" name="Column10921" dataDxfId="5604"/>
    <tableColumn id="10931" xr3:uid="{EC463364-96DC-4D6B-AB2B-E5265C780186}" name="Column10922" dataDxfId="5603"/>
    <tableColumn id="10932" xr3:uid="{FA3A1E81-4DA0-45D2-8A42-A6FA7446E4F1}" name="Column10923" dataDxfId="5602"/>
    <tableColumn id="10933" xr3:uid="{ACE2B322-AB13-4EAF-99A3-D2F157F1D5E4}" name="Column10924" dataDxfId="5601"/>
    <tableColumn id="10934" xr3:uid="{EE9969E7-2DBA-4C5E-AA53-1F95AC4099BD}" name="Column10925" dataDxfId="5600"/>
    <tableColumn id="10935" xr3:uid="{18C80141-77BE-408A-A1CF-1E6D7CC732BA}" name="Column10926" dataDxfId="5599"/>
    <tableColumn id="10936" xr3:uid="{F3F1C967-BCEE-4366-8173-49A2547C9CDE}" name="Column10927" dataDxfId="5598"/>
    <tableColumn id="10937" xr3:uid="{039902B0-3D5B-4903-9E54-4A2C144F2A2F}" name="Column10928" dataDxfId="5597"/>
    <tableColumn id="10938" xr3:uid="{F8E9F2E4-A602-4D5D-9C0D-DF1B15CAE15D}" name="Column10929" dataDxfId="5596"/>
    <tableColumn id="10939" xr3:uid="{96D69BF2-81DF-46EE-BFC6-5674757FBF69}" name="Column10930" dataDxfId="5595"/>
    <tableColumn id="10940" xr3:uid="{1749B02F-C2E4-4846-9FBC-9E71679D6EEF}" name="Column10931" dataDxfId="5594"/>
    <tableColumn id="10941" xr3:uid="{5D39B346-199D-41D4-812C-DE7D492C948D}" name="Column10932" dataDxfId="5593"/>
    <tableColumn id="10942" xr3:uid="{1B3B28DA-CAB2-4541-A1E9-BDB5CBFD6FE8}" name="Column10933" dataDxfId="5592"/>
    <tableColumn id="10943" xr3:uid="{92F0ECCF-BF78-4488-B40F-4A41FB3F0EF4}" name="Column10934" dataDxfId="5591"/>
    <tableColumn id="10944" xr3:uid="{6D7D1EE0-05B1-4DF7-833C-2EE8EFF54E12}" name="Column10935" dataDxfId="5590"/>
    <tableColumn id="10945" xr3:uid="{E8216312-90B6-4CDE-9A52-CDF2F007DEB9}" name="Column10936" dataDxfId="5589"/>
    <tableColumn id="10946" xr3:uid="{B1845F8F-69FC-4A93-8D00-B71186268B36}" name="Column10937" dataDxfId="5588"/>
    <tableColumn id="10947" xr3:uid="{1E65B67F-5C35-428D-9E5E-74D4800EC0B4}" name="Column10938" dataDxfId="5587"/>
    <tableColumn id="10948" xr3:uid="{E3E631C7-34A1-443F-8318-17FDA09821D3}" name="Column10939" dataDxfId="5586"/>
    <tableColumn id="10949" xr3:uid="{768A0C8A-CE22-4DF0-9C7C-E6843DE44A7F}" name="Column10940" dataDxfId="5585"/>
    <tableColumn id="10950" xr3:uid="{767AEBD3-F33A-4FB1-A5A3-EC092791FAED}" name="Column10941" dataDxfId="5584"/>
    <tableColumn id="10951" xr3:uid="{D6DF5A28-FE61-4862-9959-1EEF947AB5D5}" name="Column10942" dataDxfId="5583"/>
    <tableColumn id="10952" xr3:uid="{1E94EC0C-67A2-4872-911C-682B35684C48}" name="Column10943" dataDxfId="5582"/>
    <tableColumn id="10953" xr3:uid="{B49C51FA-5FB7-42DF-A0D2-BEBB816D5ACF}" name="Column10944" dataDxfId="5581"/>
    <tableColumn id="10954" xr3:uid="{8D75D5E8-2D03-4073-B12D-B91D4D9C49A4}" name="Column10945" dataDxfId="5580"/>
    <tableColumn id="10955" xr3:uid="{AFE4FEAF-72F1-451C-ABD9-2B6F8DCB6B6E}" name="Column10946" dataDxfId="5579"/>
    <tableColumn id="10956" xr3:uid="{490E4D95-8E9B-4010-BB61-E8EE120DEFFA}" name="Column10947" dataDxfId="5578"/>
    <tableColumn id="10957" xr3:uid="{A249E31F-834D-49AD-B365-D9381E117978}" name="Column10948" dataDxfId="5577"/>
    <tableColumn id="10958" xr3:uid="{09131A59-1DA9-453C-9520-99A4930E4F60}" name="Column10949" dataDxfId="5576"/>
    <tableColumn id="10959" xr3:uid="{967EEAEA-78D0-4AA1-96C5-189336D0E91F}" name="Column10950" dataDxfId="5575"/>
    <tableColumn id="10960" xr3:uid="{A8F8B9BE-E327-4012-AFD8-D0A43F434606}" name="Column10951" dataDxfId="5574"/>
    <tableColumn id="10961" xr3:uid="{6508B1C4-1E66-4221-A8FA-7B91F57CEC22}" name="Column10952" dataDxfId="5573"/>
    <tableColumn id="10962" xr3:uid="{127F70BD-5253-4CC7-A7BE-B059BA9C8C1E}" name="Column10953" dataDxfId="5572"/>
    <tableColumn id="10963" xr3:uid="{8C3084AD-C295-42DD-898D-5CC1F6389C3F}" name="Column10954" dataDxfId="5571"/>
    <tableColumn id="10964" xr3:uid="{1EE80C92-2B98-4407-A56F-BFA754D479C1}" name="Column10955" dataDxfId="5570"/>
    <tableColumn id="10965" xr3:uid="{8340B558-493C-4841-BF72-04C2F2A2DE25}" name="Column10956" dataDxfId="5569"/>
    <tableColumn id="10966" xr3:uid="{82C70B51-CA38-4449-92BA-A7ABB8FB7197}" name="Column10957" dataDxfId="5568"/>
    <tableColumn id="10967" xr3:uid="{5467CB1E-7311-4C9C-B058-B3AFC7F1B9C9}" name="Column10958" dataDxfId="5567"/>
    <tableColumn id="10968" xr3:uid="{26568A84-8902-4920-8815-D45B8A0A43A6}" name="Column10959" dataDxfId="5566"/>
    <tableColumn id="10969" xr3:uid="{16898B85-8049-459C-B263-50B8C06F0B64}" name="Column10960" dataDxfId="5565"/>
    <tableColumn id="10970" xr3:uid="{1AEBA6A4-F2D3-4E3F-A4D7-A0E29A4339A4}" name="Column10961" dataDxfId="5564"/>
    <tableColumn id="10971" xr3:uid="{6D2F334A-B947-40C2-86EF-250E57F48845}" name="Column10962" dataDxfId="5563"/>
    <tableColumn id="10972" xr3:uid="{8A55ABA0-66AF-4570-9D9F-F79AFF42544E}" name="Column10963" dataDxfId="5562"/>
    <tableColumn id="10973" xr3:uid="{2D5E90FF-B672-4C79-B777-9FB529C7CDAF}" name="Column10964" dataDxfId="5561"/>
    <tableColumn id="10974" xr3:uid="{C23C918A-FE82-49B0-B2A6-E3ACA69665EB}" name="Column10965" dataDxfId="5560"/>
    <tableColumn id="10975" xr3:uid="{C98A5A68-069F-4CCB-8876-7A8A0D56240E}" name="Column10966" dataDxfId="5559"/>
    <tableColumn id="10976" xr3:uid="{786DE55B-6C71-4EAD-8B99-25636E96961D}" name="Column10967" dataDxfId="5558"/>
    <tableColumn id="10977" xr3:uid="{39FA7921-BED7-4732-B30A-9C860F6264C7}" name="Column10968" dataDxfId="5557"/>
    <tableColumn id="10978" xr3:uid="{8510E2E7-530E-4B48-9531-247E52A4BA8E}" name="Column10969" dataDxfId="5556"/>
    <tableColumn id="10979" xr3:uid="{080A30F8-300F-481E-A4EC-2D2B888DB467}" name="Column10970" dataDxfId="5555"/>
    <tableColumn id="10980" xr3:uid="{387762D0-2EDB-4211-9447-67333D50919B}" name="Column10971" dataDxfId="5554"/>
    <tableColumn id="10981" xr3:uid="{B5444BA1-96E5-49E7-8EC7-A3726E310AB5}" name="Column10972" dataDxfId="5553"/>
    <tableColumn id="10982" xr3:uid="{35981975-74BF-4210-9F4C-1ED74C29976D}" name="Column10973" dataDxfId="5552"/>
    <tableColumn id="10983" xr3:uid="{59AF0EDB-7378-472D-8886-7F5B7365AF2A}" name="Column10974" dataDxfId="5551"/>
    <tableColumn id="10984" xr3:uid="{1F73C47F-6F58-40BC-AD59-140FFE61277C}" name="Column10975" dataDxfId="5550"/>
    <tableColumn id="10985" xr3:uid="{297C3160-3554-4EB6-B501-00FB68E641FA}" name="Column10976" dataDxfId="5549"/>
    <tableColumn id="10986" xr3:uid="{34D44A6F-5DDE-4515-B4F4-D90590D7490E}" name="Column10977" dataDxfId="5548"/>
    <tableColumn id="10987" xr3:uid="{90862DBF-3060-4100-B47B-E036DEEE77DD}" name="Column10978" dataDxfId="5547"/>
    <tableColumn id="10988" xr3:uid="{D0C1B01A-FFB0-4591-8843-6AE4C84B58CC}" name="Column10979" dataDxfId="5546"/>
    <tableColumn id="10989" xr3:uid="{213AABF2-CA32-4D56-B40C-9729140C3F0B}" name="Column10980" dataDxfId="5545"/>
    <tableColumn id="10990" xr3:uid="{8C5EB8EB-3F64-4702-865D-A0A88CF644C0}" name="Column10981" dataDxfId="5544"/>
    <tableColumn id="10991" xr3:uid="{340EA8AC-2661-4E0C-A697-4679CB8C940E}" name="Column10982" dataDxfId="5543"/>
    <tableColumn id="10992" xr3:uid="{76E09FB3-D0F3-4E63-835F-46DEDCA00DBC}" name="Column10983" dataDxfId="5542"/>
    <tableColumn id="10993" xr3:uid="{30A73887-1D07-414C-8206-4393E31F7CE9}" name="Column10984" dataDxfId="5541"/>
    <tableColumn id="10994" xr3:uid="{C3E8E993-71D1-429A-80B0-DA549EBA0165}" name="Column10985" dataDxfId="5540"/>
    <tableColumn id="10995" xr3:uid="{91E3B21B-8443-49EE-A14F-72CF854871D3}" name="Column10986" dataDxfId="5539"/>
    <tableColumn id="10996" xr3:uid="{87D8352B-8336-44CB-88F2-29FBA052C5B3}" name="Column10987" dataDxfId="5538"/>
    <tableColumn id="10997" xr3:uid="{EF3DFF66-D4BE-48D5-A886-674730564C75}" name="Column10988" dataDxfId="5537"/>
    <tableColumn id="10998" xr3:uid="{A08662BD-DD5C-467A-9690-C79C6E706E5F}" name="Column10989" dataDxfId="5536"/>
    <tableColumn id="10999" xr3:uid="{2E8D41BC-1E32-438A-ADD4-5EAF5128CC08}" name="Column10990" dataDxfId="5535"/>
    <tableColumn id="11000" xr3:uid="{E09B0232-2840-4F8F-B978-F9AB314C4C9C}" name="Column10991" dataDxfId="5534"/>
    <tableColumn id="11001" xr3:uid="{1E7D514F-7B8F-4D48-BFDC-E19C7A8123DB}" name="Column10992" dataDxfId="5533"/>
    <tableColumn id="11002" xr3:uid="{198BB4F9-0F34-480F-AD60-1F3D47372149}" name="Column10993" dataDxfId="5532"/>
    <tableColumn id="11003" xr3:uid="{A76414FB-16AE-4F5E-88E2-663639C9000B}" name="Column10994" dataDxfId="5531"/>
    <tableColumn id="11004" xr3:uid="{31A4EDB0-2541-4A91-9679-A4CB8BD59D9E}" name="Column10995" dataDxfId="5530"/>
    <tableColumn id="11005" xr3:uid="{5207FEA5-24F1-411D-9DD3-F358339939A5}" name="Column10996" dataDxfId="5529"/>
    <tableColumn id="11006" xr3:uid="{74B41E56-0912-49BE-B3C6-74EB3B571052}" name="Column10997" dataDxfId="5528"/>
    <tableColumn id="11007" xr3:uid="{E51DA84D-48D3-49E9-B65B-0E18A1A0D6CE}" name="Column10998" dataDxfId="5527"/>
    <tableColumn id="11008" xr3:uid="{849287A9-283B-4517-8913-910167316756}" name="Column10999" dataDxfId="5526"/>
    <tableColumn id="11009" xr3:uid="{2E2C85B7-6BE1-47C7-BA1C-4363C1F8F773}" name="Column11000" dataDxfId="5525"/>
    <tableColumn id="11010" xr3:uid="{8EA92843-86A6-4BDF-A499-343D803B7CE2}" name="Column11001" dataDxfId="5524"/>
    <tableColumn id="11011" xr3:uid="{30335C6E-15EE-4367-8EF3-68B5D16EDC6F}" name="Column11002" dataDxfId="5523"/>
    <tableColumn id="11012" xr3:uid="{EFEC0AE4-CA23-42C5-9117-87E1D964A65D}" name="Column11003" dataDxfId="5522"/>
    <tableColumn id="11013" xr3:uid="{2324E766-7446-483F-9E71-731D7F5B7D7B}" name="Column11004" dataDxfId="5521"/>
    <tableColumn id="11014" xr3:uid="{8157551F-D9C9-4AF9-B57F-70B628204F74}" name="Column11005" dataDxfId="5520"/>
    <tableColumn id="11015" xr3:uid="{B225C251-F0E7-45C2-9198-B03FFCBA7179}" name="Column11006" dataDxfId="5519"/>
    <tableColumn id="11016" xr3:uid="{CED67D77-0EB0-4559-AAF8-F64E308783DD}" name="Column11007" dataDxfId="5518"/>
    <tableColumn id="11017" xr3:uid="{4D5E894B-B875-487C-AFBC-3D993FE5FC92}" name="Column11008" dataDxfId="5517"/>
    <tableColumn id="11018" xr3:uid="{02A127FA-A2BB-492B-9056-AD207A6B4CC9}" name="Column11009" dataDxfId="5516"/>
    <tableColumn id="11019" xr3:uid="{61550867-3217-4175-B10D-A83CB0007F52}" name="Column11010" dataDxfId="5515"/>
    <tableColumn id="11020" xr3:uid="{9CA435C3-8470-4764-A17A-686AFF3407E9}" name="Column11011" dataDxfId="5514"/>
    <tableColumn id="11021" xr3:uid="{E97C695E-B979-4D4A-8705-8D919510CA3A}" name="Column11012" dataDxfId="5513"/>
    <tableColumn id="11022" xr3:uid="{938C24BA-326A-4200-B8F2-BF8DA9BE24CC}" name="Column11013" dataDxfId="5512"/>
    <tableColumn id="11023" xr3:uid="{5633EB02-D419-41C8-AFE7-454E5505BA76}" name="Column11014" dataDxfId="5511"/>
    <tableColumn id="11024" xr3:uid="{0D6E41CB-F87B-42B9-9C89-DE62567C4C5D}" name="Column11015" dataDxfId="5510"/>
    <tableColumn id="11025" xr3:uid="{0AEACA9A-97B3-4DD9-90DB-BBF2409ABB8C}" name="Column11016" dataDxfId="5509"/>
    <tableColumn id="11026" xr3:uid="{7AAD865A-CC46-48AF-A7D4-93ECFAF689F4}" name="Column11017" dataDxfId="5508"/>
    <tableColumn id="11027" xr3:uid="{29E20B22-1970-4B8C-ABC2-808CB149CC70}" name="Column11018" dataDxfId="5507"/>
    <tableColumn id="11028" xr3:uid="{8552D8AD-DB52-4FE0-8C1C-E730D6E42E53}" name="Column11019" dataDxfId="5506"/>
    <tableColumn id="11029" xr3:uid="{06DA75AA-B9DA-4199-9F05-E3AFAA8B8B21}" name="Column11020" dataDxfId="5505"/>
    <tableColumn id="11030" xr3:uid="{4B67B87A-4AB4-47D9-8499-466779C8BE81}" name="Column11021" dataDxfId="5504"/>
    <tableColumn id="11031" xr3:uid="{6185F471-34F7-49EF-B627-BE02321BD5EF}" name="Column11022" dataDxfId="5503"/>
    <tableColumn id="11032" xr3:uid="{5D10712A-2940-481D-BA83-6F1A1687B56C}" name="Column11023" dataDxfId="5502"/>
    <tableColumn id="11033" xr3:uid="{578C819E-FD24-41D9-A01C-D612F8F00274}" name="Column11024" dataDxfId="5501"/>
    <tableColumn id="11034" xr3:uid="{A2AD2724-7560-469D-B791-F3E502EA2FA8}" name="Column11025" dataDxfId="5500"/>
    <tableColumn id="11035" xr3:uid="{E81B22F2-DC58-4FE2-9438-2B032CDD2F5D}" name="Column11026" dataDxfId="5499"/>
    <tableColumn id="11036" xr3:uid="{1111325F-EA7C-4C65-96ED-C5B3BA90BE54}" name="Column11027" dataDxfId="5498"/>
    <tableColumn id="11037" xr3:uid="{0189853D-33A7-49CF-8ED7-65F8C2C3E9D5}" name="Column11028" dataDxfId="5497"/>
    <tableColumn id="11038" xr3:uid="{D26E7500-C576-4A01-9ADF-80532B535854}" name="Column11029" dataDxfId="5496"/>
    <tableColumn id="11039" xr3:uid="{5D41BD23-FB62-47B8-A632-8732E5E6E533}" name="Column11030" dataDxfId="5495"/>
    <tableColumn id="11040" xr3:uid="{EEC5DF19-AFE8-4AA2-85AA-F0C4ECF8A19C}" name="Column11031" dataDxfId="5494"/>
    <tableColumn id="11041" xr3:uid="{D0D13B78-CCB3-481A-9133-9982B53F8606}" name="Column11032" dataDxfId="5493"/>
    <tableColumn id="11042" xr3:uid="{BC31E993-FCEB-4CB1-9AC9-30962156EDC5}" name="Column11033" dataDxfId="5492"/>
    <tableColumn id="11043" xr3:uid="{0549A2AD-3A76-4BC9-81D3-23A3760222D6}" name="Column11034" dataDxfId="5491"/>
    <tableColumn id="11044" xr3:uid="{26FD4B84-6392-4030-B9BA-0725F1D5E9CB}" name="Column11035" dataDxfId="5490"/>
    <tableColumn id="11045" xr3:uid="{59BCBB8C-5F6D-4E38-A146-EDD504FC3CE7}" name="Column11036" dataDxfId="5489"/>
    <tableColumn id="11046" xr3:uid="{1A217030-5B5F-40F4-BF35-C6A34C9DE8F1}" name="Column11037" dataDxfId="5488"/>
    <tableColumn id="11047" xr3:uid="{8F0264FD-5099-4E49-9C89-5A0E30EF1A67}" name="Column11038" dataDxfId="5487"/>
    <tableColumn id="11048" xr3:uid="{D6122912-782C-4DF9-B2BA-E22CA29BD6F5}" name="Column11039" dataDxfId="5486"/>
    <tableColumn id="11049" xr3:uid="{DE8C1964-8F58-41FA-9104-F007D7CB60B7}" name="Column11040" dataDxfId="5485"/>
    <tableColumn id="11050" xr3:uid="{6683DAEC-8001-4DE6-8EAD-D056B93857B0}" name="Column11041" dataDxfId="5484"/>
    <tableColumn id="11051" xr3:uid="{84315C24-4994-4F0C-B9D3-4DACADFCD09E}" name="Column11042" dataDxfId="5483"/>
    <tableColumn id="11052" xr3:uid="{394A2932-554F-4FB2-99D7-F5E7F383FC73}" name="Column11043" dataDxfId="5482"/>
    <tableColumn id="11053" xr3:uid="{ED07500C-75C5-434D-9604-773801B3004D}" name="Column11044" dataDxfId="5481"/>
    <tableColumn id="11054" xr3:uid="{0145C391-426B-41AE-9046-BB893FA782AE}" name="Column11045" dataDxfId="5480"/>
    <tableColumn id="11055" xr3:uid="{0F097633-F83A-4046-BFF8-345BB9D64249}" name="Column11046" dataDxfId="5479"/>
    <tableColumn id="11056" xr3:uid="{9A1DD5C1-70BF-4F7B-B414-905F161466B7}" name="Column11047" dataDxfId="5478"/>
    <tableColumn id="11057" xr3:uid="{CF6CDD58-6E12-4BD6-9100-056A3A607B8B}" name="Column11048" dataDxfId="5477"/>
    <tableColumn id="11058" xr3:uid="{6B2E9D2E-8130-49AE-AD56-7F7D79A59BA1}" name="Column11049" dataDxfId="5476"/>
    <tableColumn id="11059" xr3:uid="{854CD8BE-ECD1-498C-ACF6-72396B06261F}" name="Column11050" dataDxfId="5475"/>
    <tableColumn id="11060" xr3:uid="{298EE687-090B-4CD0-B845-0386EE67FD4C}" name="Column11051" dataDxfId="5474"/>
    <tableColumn id="11061" xr3:uid="{6B6D1175-AC3A-4373-B1FE-28F3DA62C464}" name="Column11052" dataDxfId="5473"/>
    <tableColumn id="11062" xr3:uid="{C6BA3563-BED5-403B-AFF6-6FDE1ADE06FB}" name="Column11053" dataDxfId="5472"/>
    <tableColumn id="11063" xr3:uid="{BEAA52D3-A278-4ADE-92C5-301BCCF2FE15}" name="Column11054" dataDxfId="5471"/>
    <tableColumn id="11064" xr3:uid="{3F9AF5E9-7748-483B-A6CB-ACE1D96C653D}" name="Column11055" dataDxfId="5470"/>
    <tableColumn id="11065" xr3:uid="{945AA3E4-1814-4FC1-ABB7-27C6AE389C7C}" name="Column11056" dataDxfId="5469"/>
    <tableColumn id="11066" xr3:uid="{703F4202-FEAA-40BF-B1DF-19AFCB69FD5C}" name="Column11057" dataDxfId="5468"/>
    <tableColumn id="11067" xr3:uid="{F09E7AFC-81BA-4238-86BF-ECF92617CB21}" name="Column11058" dataDxfId="5467"/>
    <tableColumn id="11068" xr3:uid="{365107C4-8B3E-47C4-B085-5389868066D3}" name="Column11059" dataDxfId="5466"/>
    <tableColumn id="11069" xr3:uid="{3D69F8FA-DE9B-4ECB-A5AF-77174C4D5B72}" name="Column11060" dataDxfId="5465"/>
    <tableColumn id="11070" xr3:uid="{CE569F29-72C3-49C8-8038-79C008DAC3C0}" name="Column11061" dataDxfId="5464"/>
    <tableColumn id="11071" xr3:uid="{18D28B10-5C78-4F85-92A3-D34512E46FE2}" name="Column11062" dataDxfId="5463"/>
    <tableColumn id="11072" xr3:uid="{EA286447-BFB8-4FF8-854F-4EDE2415A682}" name="Column11063" dataDxfId="5462"/>
    <tableColumn id="11073" xr3:uid="{54E819AD-CA01-4A28-B134-4175A0DEA578}" name="Column11064" dataDxfId="5461"/>
    <tableColumn id="11074" xr3:uid="{284F485C-17AA-4BFB-B63F-F858CB35A16B}" name="Column11065" dataDxfId="5460"/>
    <tableColumn id="11075" xr3:uid="{6AB38285-8D98-422F-831B-16F0EF27A59D}" name="Column11066" dataDxfId="5459"/>
    <tableColumn id="11076" xr3:uid="{509A8913-1464-48D5-8B42-E5FD817FB240}" name="Column11067" dataDxfId="5458"/>
    <tableColumn id="11077" xr3:uid="{1CAC6E5B-7AE2-464E-8199-77F75B9E0475}" name="Column11068" dataDxfId="5457"/>
    <tableColumn id="11078" xr3:uid="{845569E7-7210-4964-AA50-437903941080}" name="Column11069" dataDxfId="5456"/>
    <tableColumn id="11079" xr3:uid="{FFCA7D0A-D6A8-46AC-AE00-22E3C71E34E1}" name="Column11070" dataDxfId="5455"/>
    <tableColumn id="11080" xr3:uid="{85BAFD4B-55B7-41BD-89E3-DB7C70CB3BB3}" name="Column11071" dataDxfId="5454"/>
    <tableColumn id="11081" xr3:uid="{C3701D21-BA13-4A53-B9E5-83D44FA3A416}" name="Column11072" dataDxfId="5453"/>
    <tableColumn id="11082" xr3:uid="{B20C2D57-4AD6-4620-9995-3ABCDC8E6258}" name="Column11073" dataDxfId="5452"/>
    <tableColumn id="11083" xr3:uid="{3A60C2F6-D93B-4E05-A6A2-741BA8B86002}" name="Column11074" dataDxfId="5451"/>
    <tableColumn id="11084" xr3:uid="{D5482759-FC5D-477B-9D0D-8B7433A42E44}" name="Column11075" dataDxfId="5450"/>
    <tableColumn id="11085" xr3:uid="{1525DE27-DDD4-4190-9846-1CE36CD4F544}" name="Column11076" dataDxfId="5449"/>
    <tableColumn id="11086" xr3:uid="{A9303DAD-E487-4EDB-B064-7D5739234B64}" name="Column11077" dataDxfId="5448"/>
    <tableColumn id="11087" xr3:uid="{B5F531F8-494A-4BCD-90B3-4C443E993EC7}" name="Column11078" dataDxfId="5447"/>
    <tableColumn id="11088" xr3:uid="{A1D3AE44-0C11-4A2D-B515-E0366690AEE1}" name="Column11079" dataDxfId="5446"/>
    <tableColumn id="11089" xr3:uid="{EF4657FB-EC69-4295-94C9-1722D775F819}" name="Column11080" dataDxfId="5445"/>
    <tableColumn id="11090" xr3:uid="{B370644E-9A74-46BB-B91F-99A9D3365D75}" name="Column11081" dataDxfId="5444"/>
    <tableColumn id="11091" xr3:uid="{A897D256-DB11-4A32-BB71-CF9E73795381}" name="Column11082" dataDxfId="5443"/>
    <tableColumn id="11092" xr3:uid="{85979726-32F3-4AA7-8C72-0DE13F5DE475}" name="Column11083" dataDxfId="5442"/>
    <tableColumn id="11093" xr3:uid="{B5BA30F6-297F-4D7D-A119-3D56CD701980}" name="Column11084" dataDxfId="5441"/>
    <tableColumn id="11094" xr3:uid="{856D5F65-DB14-47E3-BDA6-DBACAA90E8B7}" name="Column11085" dataDxfId="5440"/>
    <tableColumn id="11095" xr3:uid="{1A25369A-0784-4561-BFD6-98D5897EA3D4}" name="Column11086" dataDxfId="5439"/>
    <tableColumn id="11096" xr3:uid="{2347E642-1D5A-4D22-A7D0-0DC14A85324B}" name="Column11087" dataDxfId="5438"/>
    <tableColumn id="11097" xr3:uid="{CD81E7C2-0364-4672-B383-8680EBEAAE1B}" name="Column11088" dataDxfId="5437"/>
    <tableColumn id="11098" xr3:uid="{03A7740A-CB53-4088-B1D7-67C7F024E635}" name="Column11089" dataDxfId="5436"/>
    <tableColumn id="11099" xr3:uid="{3E292D0A-8179-4A8F-8AC9-34DDF6C4A6C0}" name="Column11090" dataDxfId="5435"/>
    <tableColumn id="11100" xr3:uid="{47657575-9D75-4E93-82BC-0DF3435526B4}" name="Column11091" dataDxfId="5434"/>
    <tableColumn id="11101" xr3:uid="{2843BCDF-E36B-4901-96B1-6C3BCDDB7B38}" name="Column11092" dataDxfId="5433"/>
    <tableColumn id="11102" xr3:uid="{264AECCB-805A-4D99-AD1F-7FD961D10AAE}" name="Column11093" dataDxfId="5432"/>
    <tableColumn id="11103" xr3:uid="{A4E9FD6E-CBD1-4FBD-B4BC-77E49E7EF63E}" name="Column11094" dataDxfId="5431"/>
    <tableColumn id="11104" xr3:uid="{C8C3C115-7B30-4886-8EDB-2B881AA2E09C}" name="Column11095" dataDxfId="5430"/>
    <tableColumn id="11105" xr3:uid="{E8009C55-5A60-4936-BDFD-1F33FF487F2B}" name="Column11096" dataDxfId="5429"/>
    <tableColumn id="11106" xr3:uid="{2ABF4002-8846-480B-8AB5-A9BC8F04A2D7}" name="Column11097" dataDxfId="5428"/>
    <tableColumn id="11107" xr3:uid="{F845E844-1552-43CB-B0E6-9889777E802F}" name="Column11098" dataDxfId="5427"/>
    <tableColumn id="11108" xr3:uid="{54F12B14-6D07-4883-921C-E3C6DB6E8F41}" name="Column11099" dataDxfId="5426"/>
    <tableColumn id="11109" xr3:uid="{FA252142-CE50-4EDB-8DF7-9478DF975922}" name="Column11100" dataDxfId="5425"/>
    <tableColumn id="11110" xr3:uid="{62D61FD0-FEC9-444F-8130-079CAA705398}" name="Column11101" dataDxfId="5424"/>
    <tableColumn id="11111" xr3:uid="{05C57FF8-A9AF-4FC5-9261-9E1D72EA10CB}" name="Column11102" dataDxfId="5423"/>
    <tableColumn id="11112" xr3:uid="{882A4B59-47A0-429E-AAD3-DB0BF94D4514}" name="Column11103" dataDxfId="5422"/>
    <tableColumn id="11113" xr3:uid="{19273A8E-A61B-48DD-B491-FE2411171B39}" name="Column11104" dataDxfId="5421"/>
    <tableColumn id="11114" xr3:uid="{2B5CB661-DE70-4E37-98A6-1229DB514D63}" name="Column11105" dataDxfId="5420"/>
    <tableColumn id="11115" xr3:uid="{A2A8E812-791F-4E37-BEE8-F30F8B9AE5F9}" name="Column11106" dataDxfId="5419"/>
    <tableColumn id="11116" xr3:uid="{97A5B217-9E5C-48C4-B651-A3BA256698ED}" name="Column11107" dataDxfId="5418"/>
    <tableColumn id="11117" xr3:uid="{C7EFB07B-EED5-4DB5-B3EF-D53806D10B60}" name="Column11108" dataDxfId="5417"/>
    <tableColumn id="11118" xr3:uid="{6555F207-AA04-4748-A893-0B1E835C39C0}" name="Column11109" dataDxfId="5416"/>
    <tableColumn id="11119" xr3:uid="{8B4546EA-ED9F-42FA-B849-1F341D12F0F3}" name="Column11110" dataDxfId="5415"/>
    <tableColumn id="11120" xr3:uid="{21D9427E-E3CE-491E-B910-989F1796DEAF}" name="Column11111" dataDxfId="5414"/>
    <tableColumn id="11121" xr3:uid="{ED49FF8A-1DCC-4DED-B18C-FFA6C805F463}" name="Column11112" dataDxfId="5413"/>
    <tableColumn id="11122" xr3:uid="{4D811703-ABAC-4D28-881F-87A9ACD7226C}" name="Column11113" dataDxfId="5412"/>
    <tableColumn id="11123" xr3:uid="{958A0C60-E3FC-41AB-A095-ADB96CD731B6}" name="Column11114" dataDxfId="5411"/>
    <tableColumn id="11124" xr3:uid="{806B7FA7-45A7-4874-BCAE-D335AA08F5F4}" name="Column11115" dataDxfId="5410"/>
    <tableColumn id="11125" xr3:uid="{DD4EC19B-1AC7-4B52-B0EB-83FD07ACBEF7}" name="Column11116" dataDxfId="5409"/>
    <tableColumn id="11126" xr3:uid="{BFA77CFC-61C0-4BF5-BFFE-DF3C36721137}" name="Column11117" dataDxfId="5408"/>
    <tableColumn id="11127" xr3:uid="{E2907244-C016-4A54-82D5-C3BBC176FEF1}" name="Column11118" dataDxfId="5407"/>
    <tableColumn id="11128" xr3:uid="{D93062AD-E825-45B7-B15E-32772D79E92C}" name="Column11119" dataDxfId="5406"/>
    <tableColumn id="11129" xr3:uid="{240D3E25-B74A-452C-B536-C496F4593DAA}" name="Column11120" dataDxfId="5405"/>
    <tableColumn id="11130" xr3:uid="{EA2FE167-B9E4-4074-8C49-0D0E2EFCBE74}" name="Column11121" dataDxfId="5404"/>
    <tableColumn id="11131" xr3:uid="{A7F9E15A-A0A8-47F7-88A4-D266885C54D1}" name="Column11122" dataDxfId="5403"/>
    <tableColumn id="11132" xr3:uid="{14D388A3-3E95-473F-A5BA-A0966A71CA5C}" name="Column11123" dataDxfId="5402"/>
    <tableColumn id="11133" xr3:uid="{F0254B33-8E0F-4867-8E88-2B27878810F8}" name="Column11124" dataDxfId="5401"/>
    <tableColumn id="11134" xr3:uid="{C025809D-6AB2-4CBC-8FD2-F8EB4B954211}" name="Column11125" dataDxfId="5400"/>
    <tableColumn id="11135" xr3:uid="{E5C735D3-E5B2-4ACC-AF79-7F40FFF35588}" name="Column11126" dataDxfId="5399"/>
    <tableColumn id="11136" xr3:uid="{D4D837F0-DA19-438D-9DD0-47BB201DD754}" name="Column11127" dataDxfId="5398"/>
    <tableColumn id="11137" xr3:uid="{D0BD790D-E323-4FCD-A291-471B9ECBE6E2}" name="Column11128" dataDxfId="5397"/>
    <tableColumn id="11138" xr3:uid="{95F810DD-27AC-4A96-89BA-5F56C690D7B9}" name="Column11129" dataDxfId="5396"/>
    <tableColumn id="11139" xr3:uid="{C417547B-32AA-4696-AC20-275FD3CF77AB}" name="Column11130" dataDxfId="5395"/>
    <tableColumn id="11140" xr3:uid="{F450B58D-04F1-443E-A252-DBB024EEF5B4}" name="Column11131" dataDxfId="5394"/>
    <tableColumn id="11141" xr3:uid="{46C2971F-B554-4FDA-9951-D628C7895C9C}" name="Column11132" dataDxfId="5393"/>
    <tableColumn id="11142" xr3:uid="{27A29659-49C0-478F-9108-E06D82A01BB7}" name="Column11133" dataDxfId="5392"/>
    <tableColumn id="11143" xr3:uid="{6B2E2F2E-BFAF-4EE1-AD99-7DCF693D1BA6}" name="Column11134" dataDxfId="5391"/>
    <tableColumn id="11144" xr3:uid="{1E9AE703-7382-4A5B-8232-5B8B49B17C8C}" name="Column11135" dataDxfId="5390"/>
    <tableColumn id="11145" xr3:uid="{09826A22-FB33-4A1F-81E5-6B243B5F4563}" name="Column11136" dataDxfId="5389"/>
    <tableColumn id="11146" xr3:uid="{143A0E1D-852A-4808-BEF1-CC4B4753C877}" name="Column11137" dataDxfId="5388"/>
    <tableColumn id="11147" xr3:uid="{9C95CD0C-596E-4EAB-BA43-29AB1ADDA3CA}" name="Column11138" dataDxfId="5387"/>
    <tableColumn id="11148" xr3:uid="{758CD198-DAF7-49F0-8B6A-09C9B0015422}" name="Column11139" dataDxfId="5386"/>
    <tableColumn id="11149" xr3:uid="{5496CA71-4A32-4787-9620-36DE456C78AF}" name="Column11140" dataDxfId="5385"/>
    <tableColumn id="11150" xr3:uid="{B34E6BCC-DB87-4BCA-B0EA-6E782494EA9B}" name="Column11141" dataDxfId="5384"/>
    <tableColumn id="11151" xr3:uid="{4DEF3367-75CD-4C7B-B55A-5C2FA2C08D85}" name="Column11142" dataDxfId="5383"/>
    <tableColumn id="11152" xr3:uid="{2D56FE1B-466E-49AE-A635-5CC926073713}" name="Column11143" dataDxfId="5382"/>
    <tableColumn id="11153" xr3:uid="{3ACC7786-AA6C-48E6-9544-013D8AA126FC}" name="Column11144" dataDxfId="5381"/>
    <tableColumn id="11154" xr3:uid="{FBABF140-26F0-45EC-9756-F8E569FB6D35}" name="Column11145" dataDxfId="5380"/>
    <tableColumn id="11155" xr3:uid="{6BC1C669-084B-4AF7-BB15-CCE809E3E89D}" name="Column11146" dataDxfId="5379"/>
    <tableColumn id="11156" xr3:uid="{1D6CC785-1912-49B4-B6BE-D34E9D47DE21}" name="Column11147" dataDxfId="5378"/>
    <tableColumn id="11157" xr3:uid="{C3D9ED24-1037-4B2B-B068-82DDAF7042EE}" name="Column11148" dataDxfId="5377"/>
    <tableColumn id="11158" xr3:uid="{E4CD0298-7C73-4ADC-A506-6EFDBF0D1A53}" name="Column11149" dataDxfId="5376"/>
    <tableColumn id="11159" xr3:uid="{717B04B2-B688-48C4-85EA-E6C6FE20095D}" name="Column11150" dataDxfId="5375"/>
    <tableColumn id="11160" xr3:uid="{3BF86206-38A0-43DC-AEE9-169402B76438}" name="Column11151" dataDxfId="5374"/>
    <tableColumn id="11161" xr3:uid="{9B1BB9DC-3E55-47EC-965A-AAE7AC3A3E9D}" name="Column11152" dataDxfId="5373"/>
    <tableColumn id="11162" xr3:uid="{65CAF1F9-27FD-4AD1-A137-B3F7E99A12BF}" name="Column11153" dataDxfId="5372"/>
    <tableColumn id="11163" xr3:uid="{B515EC12-79DA-4CF1-BC4A-78488D6287C8}" name="Column11154" dataDxfId="5371"/>
    <tableColumn id="11164" xr3:uid="{1F06902F-BD09-488F-BDD3-2311762E6B83}" name="Column11155" dataDxfId="5370"/>
    <tableColumn id="11165" xr3:uid="{AF64136E-2261-4C91-87B3-BBE01C45D293}" name="Column11156" dataDxfId="5369"/>
    <tableColumn id="11166" xr3:uid="{2B444A98-CF58-4E33-B626-70993CEE9DDF}" name="Column11157" dataDxfId="5368"/>
    <tableColumn id="11167" xr3:uid="{71D84884-EA61-46A1-B56F-12FC5CA69B26}" name="Column11158" dataDxfId="5367"/>
    <tableColumn id="11168" xr3:uid="{100102AF-317C-47F7-9196-5FFBB6A96FCE}" name="Column11159" dataDxfId="5366"/>
    <tableColumn id="11169" xr3:uid="{31A528E2-89B3-4BF1-8169-5DB1C730961A}" name="Column11160" dataDxfId="5365"/>
    <tableColumn id="11170" xr3:uid="{9B1263E1-F03A-43B0-88CA-F6EB2A33AA5F}" name="Column11161" dataDxfId="5364"/>
    <tableColumn id="11171" xr3:uid="{A2DDF636-C399-4DA7-B624-FC3181F92D2A}" name="Column11162" dataDxfId="5363"/>
    <tableColumn id="11172" xr3:uid="{0D72E427-22AC-4349-91DA-D8DB5B84342C}" name="Column11163" dataDxfId="5362"/>
    <tableColumn id="11173" xr3:uid="{F5A8243A-F536-4B3E-A882-1FD7F58B5C55}" name="Column11164" dataDxfId="5361"/>
    <tableColumn id="11174" xr3:uid="{AC75553C-9A99-43E1-AB9B-A1B23F32EA09}" name="Column11165" dataDxfId="5360"/>
    <tableColumn id="11175" xr3:uid="{9F323FE5-59EF-4402-8285-F356E6EF6F00}" name="Column11166" dataDxfId="5359"/>
    <tableColumn id="11176" xr3:uid="{DD7D7377-6BF8-459B-B92D-71151DD3BA4A}" name="Column11167" dataDxfId="5358"/>
    <tableColumn id="11177" xr3:uid="{45A93951-FF4F-434B-A1B5-8CD49298745D}" name="Column11168" dataDxfId="5357"/>
    <tableColumn id="11178" xr3:uid="{1E4F350F-FA37-4886-80CF-68B3F0DA142B}" name="Column11169" dataDxfId="5356"/>
    <tableColumn id="11179" xr3:uid="{6CD30E4E-763D-4748-92F2-6E417477D1E8}" name="Column11170" dataDxfId="5355"/>
    <tableColumn id="11180" xr3:uid="{1ED75BFD-A0C1-408C-A93E-B158495B091D}" name="Column11171" dataDxfId="5354"/>
    <tableColumn id="11181" xr3:uid="{A09CA28E-C729-41D4-9C1E-44DBA4BD4600}" name="Column11172" dataDxfId="5353"/>
    <tableColumn id="11182" xr3:uid="{677AAC13-F2D6-4BCD-8C89-A2E2F4FAF669}" name="Column11173" dataDxfId="5352"/>
    <tableColumn id="11183" xr3:uid="{4FAD2098-20E7-4BB1-861D-3EC9DDADD50C}" name="Column11174" dataDxfId="5351"/>
    <tableColumn id="11184" xr3:uid="{6DCDC5FD-163D-470D-930D-3A2ACE216B3F}" name="Column11175" dataDxfId="5350"/>
    <tableColumn id="11185" xr3:uid="{913E85FE-085D-4A12-86B3-0290A06E540F}" name="Column11176" dataDxfId="5349"/>
    <tableColumn id="11186" xr3:uid="{4E6CE99B-8736-4D9C-927B-1D315047097C}" name="Column11177" dataDxfId="5348"/>
    <tableColumn id="11187" xr3:uid="{300C3AD5-37A0-41B6-9F38-200D570F5DB0}" name="Column11178" dataDxfId="5347"/>
    <tableColumn id="11188" xr3:uid="{10902533-9220-482C-B695-E3CE975785AB}" name="Column11179" dataDxfId="5346"/>
    <tableColumn id="11189" xr3:uid="{FCD1E4DD-45D7-4BF1-8E43-461E8CBF6BF9}" name="Column11180" dataDxfId="5345"/>
    <tableColumn id="11190" xr3:uid="{ED11B7D7-D2BA-4EA4-B665-CC465A34BF90}" name="Column11181" dataDxfId="5344"/>
    <tableColumn id="11191" xr3:uid="{B33A8F95-C097-4004-8858-79660AEEF064}" name="Column11182" dataDxfId="5343"/>
    <tableColumn id="11192" xr3:uid="{B1B016BF-CCBE-444B-AFD7-439C97034CC4}" name="Column11183" dataDxfId="5342"/>
    <tableColumn id="11193" xr3:uid="{E9B1D516-C8E3-46EC-90B8-EC810CB94DCC}" name="Column11184" dataDxfId="5341"/>
    <tableColumn id="11194" xr3:uid="{E3455387-760A-4DA4-98BD-887A23F1CA28}" name="Column11185" dataDxfId="5340"/>
    <tableColumn id="11195" xr3:uid="{D4BDF746-4F49-4C34-B9C7-E0CAC7B9723F}" name="Column11186" dataDxfId="5339"/>
    <tableColumn id="11196" xr3:uid="{6C8827EF-EA92-483D-ACE7-F8809A9FE654}" name="Column11187" dataDxfId="5338"/>
    <tableColumn id="11197" xr3:uid="{9AF9EEA1-8E6C-43DD-93A7-E6FE24FE4B37}" name="Column11188" dataDxfId="5337"/>
    <tableColumn id="11198" xr3:uid="{ED50104B-1041-42F9-9789-0AB32592BC01}" name="Column11189" dataDxfId="5336"/>
    <tableColumn id="11199" xr3:uid="{7927DB3F-41F1-4730-B4D3-CDB231985055}" name="Column11190" dataDxfId="5335"/>
    <tableColumn id="11200" xr3:uid="{EE8B6687-786B-4731-9203-8BC628FB9776}" name="Column11191" dataDxfId="5334"/>
    <tableColumn id="11201" xr3:uid="{72B1D0B6-0CA8-4635-8802-47C3CE17BA54}" name="Column11192" dataDxfId="5333"/>
    <tableColumn id="11202" xr3:uid="{23C40F08-61DE-407E-9395-FB790AB57301}" name="Column11193" dataDxfId="5332"/>
    <tableColumn id="11203" xr3:uid="{9639AE12-9D3D-4F34-A94B-525B6693063E}" name="Column11194" dataDxfId="5331"/>
    <tableColumn id="11204" xr3:uid="{1F78D54A-D477-420B-AA13-112FA743C373}" name="Column11195" dataDxfId="5330"/>
    <tableColumn id="11205" xr3:uid="{916DCAC5-A30E-4AFF-8E3A-DFF4406CC6BA}" name="Column11196" dataDxfId="5329"/>
    <tableColumn id="11206" xr3:uid="{0D2CCC03-FF78-4421-8C3B-BD8963CD9EFD}" name="Column11197" dataDxfId="5328"/>
    <tableColumn id="11207" xr3:uid="{303285A6-8787-4DF2-98A5-84F064446933}" name="Column11198" dataDxfId="5327"/>
    <tableColumn id="11208" xr3:uid="{4D610714-871B-4407-AA00-BFD51779BC11}" name="Column11199" dataDxfId="5326"/>
    <tableColumn id="11209" xr3:uid="{7A8EEAD8-1C72-48C2-950D-9F10FAB0CF7C}" name="Column11200" dataDxfId="5325"/>
    <tableColumn id="11210" xr3:uid="{E44DD322-E40A-4C35-A4BA-6A30F057BF93}" name="Column11201" dataDxfId="5324"/>
    <tableColumn id="11211" xr3:uid="{E7203F6C-65C2-45E8-AE41-283E465936CF}" name="Column11202" dataDxfId="5323"/>
    <tableColumn id="11212" xr3:uid="{F2EF39AF-F3C5-4FEC-BEAF-BB38BD5C59EC}" name="Column11203" dataDxfId="5322"/>
    <tableColumn id="11213" xr3:uid="{CD44EE02-A934-4624-9B98-BEAA281F7F58}" name="Column11204" dataDxfId="5321"/>
    <tableColumn id="11214" xr3:uid="{A4EC76CC-E5A5-4817-A4DC-B2535B97E380}" name="Column11205" dataDxfId="5320"/>
    <tableColumn id="11215" xr3:uid="{BEAD0036-6A0F-4A59-93E6-BE931ADC2BA8}" name="Column11206" dataDxfId="5319"/>
    <tableColumn id="11216" xr3:uid="{7E67C275-8638-41FF-8668-87AEB9FA9B2D}" name="Column11207" dataDxfId="5318"/>
    <tableColumn id="11217" xr3:uid="{5B356529-44D3-49BB-8314-A3AD01AC21A1}" name="Column11208" dataDxfId="5317"/>
    <tableColumn id="11218" xr3:uid="{9396797D-843A-45D3-AE16-09661690F6AD}" name="Column11209" dataDxfId="5316"/>
    <tableColumn id="11219" xr3:uid="{682CCED5-B966-4688-9D6B-FAE78004DCC8}" name="Column11210" dataDxfId="5315"/>
    <tableColumn id="11220" xr3:uid="{0CDFDAFA-85D1-4AEB-99A4-CBE764F0EDF3}" name="Column11211" dataDxfId="5314"/>
    <tableColumn id="11221" xr3:uid="{0D8A3C75-1475-40AA-9594-F72F231AB0B2}" name="Column11212" dataDxfId="5313"/>
    <tableColumn id="11222" xr3:uid="{000501F1-CD25-4571-83FF-1506A76B5640}" name="Column11213" dataDxfId="5312"/>
    <tableColumn id="11223" xr3:uid="{0EC5865F-08D0-49B9-8820-0F35C43CB781}" name="Column11214" dataDxfId="5311"/>
    <tableColumn id="11224" xr3:uid="{025C6DED-DF9D-4B3C-9FB5-4B3CC40C7382}" name="Column11215" dataDxfId="5310"/>
    <tableColumn id="11225" xr3:uid="{9991779E-E013-46B5-BF41-2F7127558284}" name="Column11216" dataDxfId="5309"/>
    <tableColumn id="11226" xr3:uid="{D388BE89-CBFB-4197-8D8A-C75569F60E5D}" name="Column11217" dataDxfId="5308"/>
    <tableColumn id="11227" xr3:uid="{3CDA5929-B6B5-486E-8D5E-69284A9E6887}" name="Column11218" dataDxfId="5307"/>
    <tableColumn id="11228" xr3:uid="{E8460C6E-BE94-4BAF-9A9D-3484C63B00E9}" name="Column11219" dataDxfId="5306"/>
    <tableColumn id="11229" xr3:uid="{BD31C145-A090-492E-BCAE-D7E6281752E9}" name="Column11220" dataDxfId="5305"/>
    <tableColumn id="11230" xr3:uid="{B9F67C98-8DBA-492C-AACB-6F2DE793F8A3}" name="Column11221" dataDxfId="5304"/>
    <tableColumn id="11231" xr3:uid="{2B92D538-6F5B-4796-AD2C-B1F88F83A59C}" name="Column11222" dataDxfId="5303"/>
    <tableColumn id="11232" xr3:uid="{3D791347-FD81-447B-9AED-8A3191BEC59E}" name="Column11223" dataDxfId="5302"/>
    <tableColumn id="11233" xr3:uid="{DDD1E7CC-93B6-4FEB-992E-FE9B616C1026}" name="Column11224" dataDxfId="5301"/>
    <tableColumn id="11234" xr3:uid="{BCCF6B81-D5BF-46E6-A8DC-70534B347369}" name="Column11225" dataDxfId="5300"/>
    <tableColumn id="11235" xr3:uid="{6BE8717B-51BE-4655-A560-5330ADE3CC73}" name="Column11226" dataDxfId="5299"/>
    <tableColumn id="11236" xr3:uid="{CDFBFDF6-C5C9-4ADB-AD58-8E133C641C79}" name="Column11227" dataDxfId="5298"/>
    <tableColumn id="11237" xr3:uid="{8A5F5037-181C-4A46-B0D8-6231372A2D35}" name="Column11228" dataDxfId="5297"/>
    <tableColumn id="11238" xr3:uid="{975C8682-2B9F-4F9D-886A-925BE82F9ABD}" name="Column11229" dataDxfId="5296"/>
    <tableColumn id="11239" xr3:uid="{7EC76ADE-E97A-475E-BE3D-80EF99F7A9DF}" name="Column11230" dataDxfId="5295"/>
    <tableColumn id="11240" xr3:uid="{0438B9B9-27DF-44E1-A283-352B43F5F3B0}" name="Column11231" dataDxfId="5294"/>
    <tableColumn id="11241" xr3:uid="{771FB085-586F-4E60-9B56-7A56CED403F2}" name="Column11232" dataDxfId="5293"/>
    <tableColumn id="11242" xr3:uid="{56B00D36-B213-481E-BE65-5F038C32E06E}" name="Column11233" dataDxfId="5292"/>
    <tableColumn id="11243" xr3:uid="{B5997B5A-0CA1-4C97-B77F-7E893AA7D996}" name="Column11234" dataDxfId="5291"/>
    <tableColumn id="11244" xr3:uid="{AFF9653D-9B90-45B0-B0CA-2CAB9BCAEBE5}" name="Column11235" dataDxfId="5290"/>
    <tableColumn id="11245" xr3:uid="{AF698CCA-D816-4CEB-A690-A22516060C5E}" name="Column11236" dataDxfId="5289"/>
    <tableColumn id="11246" xr3:uid="{F69A3CE9-F03B-44DC-89AB-50672E0D5B4E}" name="Column11237" dataDxfId="5288"/>
    <tableColumn id="11247" xr3:uid="{53F749F9-FCEB-434F-B1B0-9FDE58BC82B1}" name="Column11238" dataDxfId="5287"/>
    <tableColumn id="11248" xr3:uid="{8489C522-9054-4DE9-8D8E-0FE32AE18BA6}" name="Column11239" dataDxfId="5286"/>
    <tableColumn id="11249" xr3:uid="{68574ACF-4002-46B0-913E-543FF137D295}" name="Column11240" dataDxfId="5285"/>
    <tableColumn id="11250" xr3:uid="{7C0F34F6-D4BF-411F-AB3B-77B3376C10AE}" name="Column11241" dataDxfId="5284"/>
    <tableColumn id="11251" xr3:uid="{2AA47818-0AC3-418E-A732-B7EBF700D304}" name="Column11242" dataDxfId="5283"/>
    <tableColumn id="11252" xr3:uid="{C8B1DA26-3B92-45AE-9230-C09F46B4813D}" name="Column11243" dataDxfId="5282"/>
    <tableColumn id="11253" xr3:uid="{32FB3123-2CFD-445D-9F7A-0ECF0769019C}" name="Column11244" dataDxfId="5281"/>
    <tableColumn id="11254" xr3:uid="{B7462EF0-5C22-41A5-9EC3-659B6C274833}" name="Column11245" dataDxfId="5280"/>
    <tableColumn id="11255" xr3:uid="{F07C49BD-D5A9-49D3-820A-2F4A7DA3C6B9}" name="Column11246" dataDxfId="5279"/>
    <tableColumn id="11256" xr3:uid="{120C09DE-2CD6-4675-8BAB-E99E76E95DF2}" name="Column11247" dataDxfId="5278"/>
    <tableColumn id="11257" xr3:uid="{491F4D44-DF55-48A8-8049-59EA3E68F054}" name="Column11248" dataDxfId="5277"/>
    <tableColumn id="11258" xr3:uid="{E0BC24DD-3B58-42DB-AF9B-4198CD649326}" name="Column11249" dataDxfId="5276"/>
    <tableColumn id="11259" xr3:uid="{B19836A2-567E-431B-BD97-7C450188AA89}" name="Column11250" dataDxfId="5275"/>
    <tableColumn id="11260" xr3:uid="{05552394-1421-4A6A-B2DB-4EB799A2BB8B}" name="Column11251" dataDxfId="5274"/>
    <tableColumn id="11261" xr3:uid="{81116A28-0862-4B4C-A122-954449EF384F}" name="Column11252" dataDxfId="5273"/>
    <tableColumn id="11262" xr3:uid="{AEA92BB1-9DC1-47F5-9DB6-3BA2A7290518}" name="Column11253" dataDxfId="5272"/>
    <tableColumn id="11263" xr3:uid="{6228AC12-BAE9-4181-B9E2-E76338CC373B}" name="Column11254" dataDxfId="5271"/>
    <tableColumn id="11264" xr3:uid="{10C9AA4C-B25B-496C-BE24-2671B862EC97}" name="Column11255" dataDxfId="5270"/>
    <tableColumn id="11265" xr3:uid="{095891E4-7C62-4582-81FE-7E26F9BAAA69}" name="Column11256" dataDxfId="5269"/>
    <tableColumn id="11266" xr3:uid="{F76162C2-B24E-4743-A5A6-76CF9D878E7E}" name="Column11257" dataDxfId="5268"/>
    <tableColumn id="11267" xr3:uid="{988204B9-FEEC-4467-9E0E-C46CA670BDF4}" name="Column11258" dataDxfId="5267"/>
    <tableColumn id="11268" xr3:uid="{EBC8F526-18DF-4470-83F9-6D1598C23F6F}" name="Column11259" dataDxfId="5266"/>
    <tableColumn id="11269" xr3:uid="{2D72E626-48EC-450E-BAC2-10140CEFA39D}" name="Column11260" dataDxfId="5265"/>
    <tableColumn id="11270" xr3:uid="{ABD57621-D387-4BD2-8657-A92A989B1FFF}" name="Column11261" dataDxfId="5264"/>
    <tableColumn id="11271" xr3:uid="{72F5BFA9-7008-4178-82F7-C85C0B5C2C1E}" name="Column11262" dataDxfId="5263"/>
    <tableColumn id="11272" xr3:uid="{6BB806BB-737D-4681-AC1F-85DE4E7CE6B4}" name="Column11263" dataDxfId="5262"/>
    <tableColumn id="11273" xr3:uid="{13254EBD-D78D-4E56-84B3-2D06624B823D}" name="Column11264" dataDxfId="5261"/>
    <tableColumn id="11274" xr3:uid="{961E1AB4-E49C-4B42-84FE-8775B0DC7943}" name="Column11265" dataDxfId="5260"/>
    <tableColumn id="11275" xr3:uid="{533D7FF0-2E84-4958-A9C4-6636AE2A7D4A}" name="Column11266" dataDxfId="5259"/>
    <tableColumn id="11276" xr3:uid="{8CB1D9DE-7669-49E9-B270-560DEA30296A}" name="Column11267" dataDxfId="5258"/>
    <tableColumn id="11277" xr3:uid="{34092BB0-4FD6-4B6B-BACD-7F791F1B2BC6}" name="Column11268" dataDxfId="5257"/>
    <tableColumn id="11278" xr3:uid="{24071B1D-9AA0-441E-9ADD-2781064874FA}" name="Column11269" dataDxfId="5256"/>
    <tableColumn id="11279" xr3:uid="{2607F768-280C-4299-B2CC-AA090A01C755}" name="Column11270" dataDxfId="5255"/>
    <tableColumn id="11280" xr3:uid="{A73DADE2-855C-455D-B365-65112EB98F74}" name="Column11271" dataDxfId="5254"/>
    <tableColumn id="11281" xr3:uid="{6352AFD5-EC2E-4B77-A2CB-E0A90146206D}" name="Column11272" dataDxfId="5253"/>
    <tableColumn id="11282" xr3:uid="{1B1E22B5-65AB-4476-B149-A5360AE9A38C}" name="Column11273" dataDxfId="5252"/>
    <tableColumn id="11283" xr3:uid="{6B3EA961-E23B-4731-8785-19568DB0E92A}" name="Column11274" dataDxfId="5251"/>
    <tableColumn id="11284" xr3:uid="{A3B3018A-1A92-4283-B5C8-CBDDFBC341EA}" name="Column11275" dataDxfId="5250"/>
    <tableColumn id="11285" xr3:uid="{BF1E4221-14B0-4F17-9326-DBD2F311485E}" name="Column11276" dataDxfId="5249"/>
    <tableColumn id="11286" xr3:uid="{339617B2-7AEC-407E-9823-7400255C422F}" name="Column11277" dataDxfId="5248"/>
    <tableColumn id="11287" xr3:uid="{8CE82032-7061-4B92-B8C3-62C967181DFE}" name="Column11278" dataDxfId="5247"/>
    <tableColumn id="11288" xr3:uid="{62227D80-4C90-4B32-B467-118A22B832A1}" name="Column11279" dataDxfId="5246"/>
    <tableColumn id="11289" xr3:uid="{B64823CE-990B-4181-A3D5-C179DE1D2E39}" name="Column11280" dataDxfId="5245"/>
    <tableColumn id="11290" xr3:uid="{80766242-ECF1-4861-A204-199A3DC2165B}" name="Column11281" dataDxfId="5244"/>
    <tableColumn id="11291" xr3:uid="{EBF4A29F-D591-44D2-AB65-E64ECC76121C}" name="Column11282" dataDxfId="5243"/>
    <tableColumn id="11292" xr3:uid="{A5902C65-62CC-4256-A77F-93943D2455EA}" name="Column11283" dataDxfId="5242"/>
    <tableColumn id="11293" xr3:uid="{8D89C95A-1519-4BAD-8BA2-D18DB8F79931}" name="Column11284" dataDxfId="5241"/>
    <tableColumn id="11294" xr3:uid="{92E40A47-273B-4CF8-9E23-6EDFB828F233}" name="Column11285" dataDxfId="5240"/>
    <tableColumn id="11295" xr3:uid="{A3ADEED6-9DBA-48A6-87C1-1ED67C464CA9}" name="Column11286" dataDxfId="5239"/>
    <tableColumn id="11296" xr3:uid="{E7233813-5A1A-4646-8E70-798DBD64FF06}" name="Column11287" dataDxfId="5238"/>
    <tableColumn id="11297" xr3:uid="{42AA1EF6-D850-4705-82DF-A5C67AF4BD58}" name="Column11288" dataDxfId="5237"/>
    <tableColumn id="11298" xr3:uid="{16115754-549C-4EA9-BFFC-1DC3C6B56A2E}" name="Column11289" dataDxfId="5236"/>
    <tableColumn id="11299" xr3:uid="{FACE0E27-CAC0-4246-AE9D-84CB5C17B758}" name="Column11290" dataDxfId="5235"/>
    <tableColumn id="11300" xr3:uid="{AE6783D9-9440-4FFB-8483-3C6D1360A994}" name="Column11291" dataDxfId="5234"/>
    <tableColumn id="11301" xr3:uid="{B4925516-02C1-4AD4-9BA6-8BE46CA7230A}" name="Column11292" dataDxfId="5233"/>
    <tableColumn id="11302" xr3:uid="{AF721A1D-E020-43BB-8632-77CA37741CB5}" name="Column11293" dataDxfId="5232"/>
    <tableColumn id="11303" xr3:uid="{ABAE78B3-A83E-4F37-9C01-2B5A55037CF8}" name="Column11294" dataDxfId="5231"/>
    <tableColumn id="11304" xr3:uid="{6D65EF1D-9A71-4A19-BE05-A1452950445E}" name="Column11295" dataDxfId="5230"/>
    <tableColumn id="11305" xr3:uid="{2B41856B-E71E-496F-A78A-A490C1DAB966}" name="Column11296" dataDxfId="5229"/>
    <tableColumn id="11306" xr3:uid="{89DE6F52-4B81-484D-AA33-A6BA87507C6C}" name="Column11297" dataDxfId="5228"/>
    <tableColumn id="11307" xr3:uid="{D226F947-526F-4E9E-AC08-5A5B1F09E491}" name="Column11298" dataDxfId="5227"/>
    <tableColumn id="11308" xr3:uid="{42A89D14-2665-42D4-8C25-E541925727C6}" name="Column11299" dataDxfId="5226"/>
    <tableColumn id="11309" xr3:uid="{7EED37E6-0405-4E58-90C6-6BF8E95D2952}" name="Column11300" dataDxfId="5225"/>
    <tableColumn id="11310" xr3:uid="{FB49E981-43C3-4761-9761-BE0F8C0E725D}" name="Column11301" dataDxfId="5224"/>
    <tableColumn id="11311" xr3:uid="{DC7FD17C-E3A5-4781-852A-7C6552C74A01}" name="Column11302" dataDxfId="5223"/>
    <tableColumn id="11312" xr3:uid="{A115220B-C45E-4235-8F33-5558208C4041}" name="Column11303" dataDxfId="5222"/>
    <tableColumn id="11313" xr3:uid="{4CB1CBBE-F0D8-4490-A334-8AFFF436BA54}" name="Column11304" dataDxfId="5221"/>
    <tableColumn id="11314" xr3:uid="{C18F9E3B-FAA8-4FB8-AC81-703EEDB55FAC}" name="Column11305" dataDxfId="5220"/>
    <tableColumn id="11315" xr3:uid="{064F7250-CB01-4E46-968A-88CFCE83A382}" name="Column11306" dataDxfId="5219"/>
    <tableColumn id="11316" xr3:uid="{A797B3D0-C205-47F5-AF20-74B51CB90725}" name="Column11307" dataDxfId="5218"/>
    <tableColumn id="11317" xr3:uid="{6AFAC49B-4C65-4F29-BE58-6B030FB0036A}" name="Column11308" dataDxfId="5217"/>
    <tableColumn id="11318" xr3:uid="{65ACC944-FE20-4A41-B09A-6955F0FD174E}" name="Column11309" dataDxfId="5216"/>
    <tableColumn id="11319" xr3:uid="{77219CAB-48CC-4E88-AD20-006B23DB3CC2}" name="Column11310" dataDxfId="5215"/>
    <tableColumn id="11320" xr3:uid="{103CB4E0-A4B5-471C-A9E5-6857B38E7C23}" name="Column11311" dataDxfId="5214"/>
    <tableColumn id="11321" xr3:uid="{ABAC283A-8606-4659-898E-9E964ED4B4DB}" name="Column11312" dataDxfId="5213"/>
    <tableColumn id="11322" xr3:uid="{CA127379-8082-4B6F-8384-F80EF2FCA639}" name="Column11313" dataDxfId="5212"/>
    <tableColumn id="11323" xr3:uid="{C473F176-3138-40C8-974B-BB00EB6EAF0D}" name="Column11314" dataDxfId="5211"/>
    <tableColumn id="11324" xr3:uid="{6BB76D30-C2D5-4143-953E-BFBD0925F6ED}" name="Column11315" dataDxfId="5210"/>
    <tableColumn id="11325" xr3:uid="{881C73A2-2D86-46B9-9961-DD663DDC385B}" name="Column11316" dataDxfId="5209"/>
    <tableColumn id="11326" xr3:uid="{6B16380A-FE2A-4E2D-9D74-0CF20334B2FD}" name="Column11317" dataDxfId="5208"/>
    <tableColumn id="11327" xr3:uid="{0EF872BE-9911-4558-B9D0-561177105849}" name="Column11318" dataDxfId="5207"/>
    <tableColumn id="11328" xr3:uid="{6223823F-EF3D-4198-B406-E3F495831BC6}" name="Column11319" dataDxfId="5206"/>
    <tableColumn id="11329" xr3:uid="{858D36F1-9C52-45C5-8FC2-21FA485F89F0}" name="Column11320" dataDxfId="5205"/>
    <tableColumn id="11330" xr3:uid="{CDC14873-F1CE-4342-86D2-B6CC0CE5C8E3}" name="Column11321" dataDxfId="5204"/>
    <tableColumn id="11331" xr3:uid="{B662B9D2-2E9D-489C-8729-FF6FD1FA381A}" name="Column11322" dataDxfId="5203"/>
    <tableColumn id="11332" xr3:uid="{D6FD6943-2C06-4888-A291-35B9ABF319B3}" name="Column11323" dataDxfId="5202"/>
    <tableColumn id="11333" xr3:uid="{DCB64809-6CEA-4103-92FB-D97DC1EF82A5}" name="Column11324" dataDxfId="5201"/>
    <tableColumn id="11334" xr3:uid="{9C3C3B9D-1BED-4844-9EEC-8005CF291E2B}" name="Column11325" dataDxfId="5200"/>
    <tableColumn id="11335" xr3:uid="{5CE25B9D-0184-40C7-B65F-5E9AD3C3497C}" name="Column11326" dataDxfId="5199"/>
    <tableColumn id="11336" xr3:uid="{D90C3071-46F8-4051-8A58-0D5431614043}" name="Column11327" dataDxfId="5198"/>
    <tableColumn id="11337" xr3:uid="{9B63B1D0-E75F-4774-BBF8-6043BFCF2B0A}" name="Column11328" dataDxfId="5197"/>
    <tableColumn id="11338" xr3:uid="{72D15EC5-EA76-446E-8304-6A6963F2501E}" name="Column11329" dataDxfId="5196"/>
    <tableColumn id="11339" xr3:uid="{510E68E1-BD7A-4D34-9695-B048C6C43F4B}" name="Column11330" dataDxfId="5195"/>
    <tableColumn id="11340" xr3:uid="{A3B80E81-72E0-4173-86B3-E86A966211CF}" name="Column11331" dataDxfId="5194"/>
    <tableColumn id="11341" xr3:uid="{30453BDD-8228-443A-8F25-D6EEE3A41806}" name="Column11332" dataDxfId="5193"/>
    <tableColumn id="11342" xr3:uid="{384BA3C9-CD1C-4880-88F0-0CC45644B416}" name="Column11333" dataDxfId="5192"/>
    <tableColumn id="11343" xr3:uid="{1D645A9C-AFBB-4D2F-A94B-404490D8C302}" name="Column11334" dataDxfId="5191"/>
    <tableColumn id="11344" xr3:uid="{35C70E6E-9CC7-4AAC-8680-CEABDA7EFC5C}" name="Column11335" dataDxfId="5190"/>
    <tableColumn id="11345" xr3:uid="{CC3D3204-2440-41F5-B08F-49FD47BF019D}" name="Column11336" dataDxfId="5189"/>
    <tableColumn id="11346" xr3:uid="{AAEDFB01-8774-43D3-8CC6-F0B0B5A4AEA9}" name="Column11337" dataDxfId="5188"/>
    <tableColumn id="11347" xr3:uid="{5F8F4A6D-1865-44F7-9679-2815CFE6B0F7}" name="Column11338" dataDxfId="5187"/>
    <tableColumn id="11348" xr3:uid="{FB91E39F-9242-4F49-895A-065452E76A70}" name="Column11339" dataDxfId="5186"/>
    <tableColumn id="11349" xr3:uid="{A85C320B-FF32-4160-BCFD-5489234AEE44}" name="Column11340" dataDxfId="5185"/>
    <tableColumn id="11350" xr3:uid="{00E3C25F-6358-4083-B727-80E34FD11F22}" name="Column11341" dataDxfId="5184"/>
    <tableColumn id="11351" xr3:uid="{6ADEA8FA-7DB3-4EDB-90F5-F2034B38A3CA}" name="Column11342" dataDxfId="5183"/>
    <tableColumn id="11352" xr3:uid="{C1298E9F-F8E9-4346-BE41-6CC9104EC8E4}" name="Column11343" dataDxfId="5182"/>
    <tableColumn id="11353" xr3:uid="{C512792F-3B03-435E-B3C5-B4498D270028}" name="Column11344" dataDxfId="5181"/>
    <tableColumn id="11354" xr3:uid="{644EDBE6-DB3A-41D4-B45C-6145AA3C267C}" name="Column11345" dataDxfId="5180"/>
    <tableColumn id="11355" xr3:uid="{158BF5B7-8197-42A9-A623-E469CFBBA4FF}" name="Column11346" dataDxfId="5179"/>
    <tableColumn id="11356" xr3:uid="{B6F20427-3DD3-465E-93E4-3E4A14C3F3A0}" name="Column11347" dataDxfId="5178"/>
    <tableColumn id="11357" xr3:uid="{12B61FB3-45C5-400B-A337-C5873FFA7706}" name="Column11348" dataDxfId="5177"/>
    <tableColumn id="11358" xr3:uid="{2F1103FB-A631-4BA4-A762-310965A5EF3A}" name="Column11349" dataDxfId="5176"/>
    <tableColumn id="11359" xr3:uid="{3348AD6B-01D3-4A66-91DE-88E3F253D54A}" name="Column11350" dataDxfId="5175"/>
    <tableColumn id="11360" xr3:uid="{E57E8D84-21BC-4D9F-ABB6-E66FADDBD986}" name="Column11351" dataDxfId="5174"/>
    <tableColumn id="11361" xr3:uid="{A10D2483-B04E-44BF-BACA-C46B2485F685}" name="Column11352" dataDxfId="5173"/>
    <tableColumn id="11362" xr3:uid="{605928DA-EF23-4762-B1DF-8B578D8AAB59}" name="Column11353" dataDxfId="5172"/>
    <tableColumn id="11363" xr3:uid="{773E6B55-FA8A-4325-9D8D-8ABCE7E5A254}" name="Column11354" dataDxfId="5171"/>
    <tableColumn id="11364" xr3:uid="{61BC1E1E-4BEB-4AEE-955D-04253342883B}" name="Column11355" dataDxfId="5170"/>
    <tableColumn id="11365" xr3:uid="{A6F09BB4-512F-405D-9698-C35A7889C2C6}" name="Column11356" dataDxfId="5169"/>
    <tableColumn id="11366" xr3:uid="{C52C25BE-F503-4BA6-A4BB-05B6EFC6F3F3}" name="Column11357" dataDxfId="5168"/>
    <tableColumn id="11367" xr3:uid="{3BCFFE4E-767C-41C3-AC11-12C1E9AB487F}" name="Column11358" dataDxfId="5167"/>
    <tableColumn id="11368" xr3:uid="{3D63AE88-178F-41F1-9C3A-A7104232952D}" name="Column11359" dataDxfId="5166"/>
    <tableColumn id="11369" xr3:uid="{D2801003-B3F6-4027-8825-923264B87AC9}" name="Column11360" dataDxfId="5165"/>
    <tableColumn id="11370" xr3:uid="{0E9CB6BB-5184-4D41-B342-E45232D161CC}" name="Column11361" dataDxfId="5164"/>
    <tableColumn id="11371" xr3:uid="{EF55D4A5-CA4C-4165-BCE9-6FEC7347EEB0}" name="Column11362" dataDxfId="5163"/>
    <tableColumn id="11372" xr3:uid="{CFC84C52-B09C-494B-A643-67AAB89B07C7}" name="Column11363" dataDxfId="5162"/>
    <tableColumn id="11373" xr3:uid="{F359BD9D-7FF3-432D-91CB-86FA4AA7A30D}" name="Column11364" dataDxfId="5161"/>
    <tableColumn id="11374" xr3:uid="{C1BA5158-EBEF-4FF1-A903-90094EAFECB5}" name="Column11365" dataDxfId="5160"/>
    <tableColumn id="11375" xr3:uid="{23CBBF28-EEB8-4E6D-AFF2-5C55B1A298DF}" name="Column11366" dataDxfId="5159"/>
    <tableColumn id="11376" xr3:uid="{E151DBFB-9A90-4C11-A5D2-1F06F0A8B8AF}" name="Column11367" dataDxfId="5158"/>
    <tableColumn id="11377" xr3:uid="{E2ACB62C-5C99-47E2-84C5-900E4EFE2357}" name="Column11368" dataDxfId="5157"/>
    <tableColumn id="11378" xr3:uid="{49335D47-28E2-4A64-8C0E-8B4DB0C284FE}" name="Column11369" dataDxfId="5156"/>
    <tableColumn id="11379" xr3:uid="{3137C8A7-CC10-4E7C-AD59-C30B6CA76202}" name="Column11370" dataDxfId="5155"/>
    <tableColumn id="11380" xr3:uid="{349AD113-B081-40FF-993B-89ABBEADEB5F}" name="Column11371" dataDxfId="5154"/>
    <tableColumn id="11381" xr3:uid="{5C87F210-ABA3-4C54-A50F-134433A76274}" name="Column11372" dataDxfId="5153"/>
    <tableColumn id="11382" xr3:uid="{261FB868-F18D-4489-B10F-092CF2997EF8}" name="Column11373" dataDxfId="5152"/>
    <tableColumn id="11383" xr3:uid="{C826C817-B8C2-4B86-8E3A-C0D5BEABECE1}" name="Column11374" dataDxfId="5151"/>
    <tableColumn id="11384" xr3:uid="{674571AB-7CEF-4D6D-A01C-0C23B2A095D5}" name="Column11375" dataDxfId="5150"/>
    <tableColumn id="11385" xr3:uid="{BBC7E374-7C21-4E4A-B610-90F5EF83B663}" name="Column11376" dataDxfId="5149"/>
    <tableColumn id="11386" xr3:uid="{AAEEAE7A-27D7-435C-AE80-6CEEAEC77975}" name="Column11377" dataDxfId="5148"/>
    <tableColumn id="11387" xr3:uid="{D3DC40CF-B348-49F2-950E-FD2BF0D67374}" name="Column11378" dataDxfId="5147"/>
    <tableColumn id="11388" xr3:uid="{1D72900A-F105-4F29-8A21-A76E38A18B1B}" name="Column11379" dataDxfId="5146"/>
    <tableColumn id="11389" xr3:uid="{17A44406-4A65-4C70-848F-E44FD54BAA3D}" name="Column11380" dataDxfId="5145"/>
    <tableColumn id="11390" xr3:uid="{C98F2EDD-E51B-4EF3-87E2-9F5A6B3D26E1}" name="Column11381" dataDxfId="5144"/>
    <tableColumn id="11391" xr3:uid="{25ECFF98-8068-44AD-976D-408699841DD8}" name="Column11382" dataDxfId="5143"/>
    <tableColumn id="11392" xr3:uid="{9D4BFD24-9D0E-407A-9A5A-530FA6AF1E86}" name="Column11383" dataDxfId="5142"/>
    <tableColumn id="11393" xr3:uid="{4A880025-4136-41D1-A02A-886E8BADF2E1}" name="Column11384" dataDxfId="5141"/>
    <tableColumn id="11394" xr3:uid="{BE3F5BAD-0621-478E-A720-78B2F1161845}" name="Column11385" dataDxfId="5140"/>
    <tableColumn id="11395" xr3:uid="{FD4DCEA0-89DC-4741-A72B-3FBD9E73C5B6}" name="Column11386" dataDxfId="5139"/>
    <tableColumn id="11396" xr3:uid="{407F4E30-FDF4-45F9-A809-847A0B974A8F}" name="Column11387" dataDxfId="5138"/>
    <tableColumn id="11397" xr3:uid="{1C1A1BC8-F1E7-494F-92A5-614EC389BE1D}" name="Column11388" dataDxfId="5137"/>
    <tableColumn id="11398" xr3:uid="{9DA0E5A5-AECA-482B-A2CF-F0F12E722BE1}" name="Column11389" dataDxfId="5136"/>
    <tableColumn id="11399" xr3:uid="{C9DBC2D9-08C8-4436-A5B5-89084C4A484B}" name="Column11390" dataDxfId="5135"/>
    <tableColumn id="11400" xr3:uid="{E99BA34F-FEAD-49F4-8A0B-0389AD8E1137}" name="Column11391" dataDxfId="5134"/>
    <tableColumn id="11401" xr3:uid="{E0E672EF-2932-4ECC-9C90-AA6A0F73D97B}" name="Column11392" dataDxfId="5133"/>
    <tableColumn id="11402" xr3:uid="{34DB228A-3869-460E-B920-356CAAC11470}" name="Column11393" dataDxfId="5132"/>
    <tableColumn id="11403" xr3:uid="{12556031-D1A7-4872-9C56-448942393032}" name="Column11394" dataDxfId="5131"/>
    <tableColumn id="11404" xr3:uid="{349A0A4A-86B6-4546-8708-BF4B9D5B8AF8}" name="Column11395" dataDxfId="5130"/>
    <tableColumn id="11405" xr3:uid="{CBA8C410-59DA-441C-A242-A5A13910B73F}" name="Column11396" dataDxfId="5129"/>
    <tableColumn id="11406" xr3:uid="{C6204F4C-837F-447E-B855-B3750AC436A3}" name="Column11397" dataDxfId="5128"/>
    <tableColumn id="11407" xr3:uid="{198844F2-8130-47AF-B1FE-61E59BA97F5C}" name="Column11398" dataDxfId="5127"/>
    <tableColumn id="11408" xr3:uid="{FC025CC6-7F5E-44FF-9426-B51E336BB708}" name="Column11399" dataDxfId="5126"/>
    <tableColumn id="11409" xr3:uid="{DD917F31-0C6B-47C6-BAAB-78A0D578406D}" name="Column11400" dataDxfId="5125"/>
    <tableColumn id="11410" xr3:uid="{3BFEB775-3B91-4F34-BFC4-C8D55F1A4B8C}" name="Column11401" dataDxfId="5124"/>
    <tableColumn id="11411" xr3:uid="{5BAE7925-31A7-4BDA-A55B-849ACA4A8F1C}" name="Column11402" dataDxfId="5123"/>
    <tableColumn id="11412" xr3:uid="{56F6A498-7FDF-4A9D-B793-5412A23D5974}" name="Column11403" dataDxfId="5122"/>
    <tableColumn id="11413" xr3:uid="{29FC06B1-8E38-4BB0-B944-79D7147BB1D0}" name="Column11404" dataDxfId="5121"/>
    <tableColumn id="11414" xr3:uid="{E900D816-E956-4C74-B927-DF043BE4D3FF}" name="Column11405" dataDxfId="5120"/>
    <tableColumn id="11415" xr3:uid="{674591B6-8FBD-40B8-A43A-37CE537DAF65}" name="Column11406" dataDxfId="5119"/>
    <tableColumn id="11416" xr3:uid="{48711BC2-7E82-4FFD-835E-16207D97F9C7}" name="Column11407" dataDxfId="5118"/>
    <tableColumn id="11417" xr3:uid="{C6408B75-CF58-4BCB-A750-FD4BBD4B505F}" name="Column11408" dataDxfId="5117"/>
    <tableColumn id="11418" xr3:uid="{C253E9D7-4BF2-4375-B918-7AF367D7E295}" name="Column11409" dataDxfId="5116"/>
    <tableColumn id="11419" xr3:uid="{C5B9A6B3-4330-4FEB-B4CC-9AF65C07391E}" name="Column11410" dataDxfId="5115"/>
    <tableColumn id="11420" xr3:uid="{1189D7EA-F135-4E41-BA30-794222533012}" name="Column11411" dataDxfId="5114"/>
    <tableColumn id="11421" xr3:uid="{39065ECD-4D5C-4AA3-8DE6-3D4C05899D1A}" name="Column11412" dataDxfId="5113"/>
    <tableColumn id="11422" xr3:uid="{94D7693A-8D90-49C0-AB06-D49F62ACB0BD}" name="Column11413" dataDxfId="5112"/>
    <tableColumn id="11423" xr3:uid="{98F057A0-C321-40C9-9AFC-17156A829308}" name="Column11414" dataDxfId="5111"/>
    <tableColumn id="11424" xr3:uid="{ADF5A9E8-B5F9-41A1-8CAB-56901A142F1A}" name="Column11415" dataDxfId="5110"/>
    <tableColumn id="11425" xr3:uid="{F4BCEDE0-4547-405F-B776-1DBB2867ACF4}" name="Column11416" dataDxfId="5109"/>
    <tableColumn id="11426" xr3:uid="{64FADA5D-F723-469F-8E80-98BB8789B491}" name="Column11417" dataDxfId="5108"/>
    <tableColumn id="11427" xr3:uid="{7FB4BF28-8521-4E8C-980E-1EA1771591E4}" name="Column11418" dataDxfId="5107"/>
    <tableColumn id="11428" xr3:uid="{325AE426-8098-44DD-8BAC-63E073325237}" name="Column11419" dataDxfId="5106"/>
    <tableColumn id="11429" xr3:uid="{8A4C5B20-3D80-4E16-B899-017F7BA76B48}" name="Column11420" dataDxfId="5105"/>
    <tableColumn id="11430" xr3:uid="{1B0A1611-B2FA-4BBB-B58B-4D00AE10C36D}" name="Column11421" dataDxfId="5104"/>
    <tableColumn id="11431" xr3:uid="{A6836646-6FB8-45F6-9152-3F655673FCF0}" name="Column11422" dataDxfId="5103"/>
    <tableColumn id="11432" xr3:uid="{0737D76A-ABEB-4DC0-A687-D5EB7D924621}" name="Column11423" dataDxfId="5102"/>
    <tableColumn id="11433" xr3:uid="{03039AE4-BE92-4864-9B35-ABBBA9E0A469}" name="Column11424" dataDxfId="5101"/>
    <tableColumn id="11434" xr3:uid="{94B83243-6FCB-448F-A234-36E6B9AC55D0}" name="Column11425" dataDxfId="5100"/>
    <tableColumn id="11435" xr3:uid="{47AFC71D-32DA-4E31-B3F3-8AE971B61E1F}" name="Column11426" dataDxfId="5099"/>
    <tableColumn id="11436" xr3:uid="{70067CA6-E7B5-4493-B494-784443EFD0F8}" name="Column11427" dataDxfId="5098"/>
    <tableColumn id="11437" xr3:uid="{C375A7D7-272B-45F8-9528-7965E386CB78}" name="Column11428" dataDxfId="5097"/>
    <tableColumn id="11438" xr3:uid="{56ECF4EE-9FBE-4FB7-9819-138DD63DFE76}" name="Column11429" dataDxfId="5096"/>
    <tableColumn id="11439" xr3:uid="{28F8ECFF-948B-4D29-8510-D8C032ED9010}" name="Column11430" dataDxfId="5095"/>
    <tableColumn id="11440" xr3:uid="{DD96AACB-BCED-400E-8513-C2A330566FC7}" name="Column11431" dataDxfId="5094"/>
    <tableColumn id="11441" xr3:uid="{80307AD3-BC5D-4020-B461-ADFBCBE27BC0}" name="Column11432" dataDxfId="5093"/>
    <tableColumn id="11442" xr3:uid="{8B441086-CD40-4FD3-A11B-4B39E41A9D18}" name="Column11433" dataDxfId="5092"/>
    <tableColumn id="11443" xr3:uid="{05FB5E7A-E070-4FA4-9E3B-F4B7EE734EA7}" name="Column11434" dataDxfId="5091"/>
    <tableColumn id="11444" xr3:uid="{C1B6ED05-7A2F-4632-AAD0-611E72F2B04B}" name="Column11435" dataDxfId="5090"/>
    <tableColumn id="11445" xr3:uid="{239F66C8-668B-464C-A194-3D9852C2FA5A}" name="Column11436" dataDxfId="5089"/>
    <tableColumn id="11446" xr3:uid="{87A3BBBC-EF3F-447E-9944-D98ACD53AB25}" name="Column11437" dataDxfId="5088"/>
    <tableColumn id="11447" xr3:uid="{BEC25B83-55F8-47D0-B7F9-B62C96961F04}" name="Column11438" dataDxfId="5087"/>
    <tableColumn id="11448" xr3:uid="{26DA9897-21BE-4A4E-AE8C-2753C8C0F754}" name="Column11439" dataDxfId="5086"/>
    <tableColumn id="11449" xr3:uid="{0FC0DD84-BDD2-4A33-B579-2AAEEEDDC31F}" name="Column11440" dataDxfId="5085"/>
    <tableColumn id="11450" xr3:uid="{C5B039F8-EDB9-408C-98AC-83EF6A4A51BD}" name="Column11441" dataDxfId="5084"/>
    <tableColumn id="11451" xr3:uid="{D24C4CDD-1243-4ADD-8C5C-C85C09FFEF4C}" name="Column11442" dataDxfId="5083"/>
    <tableColumn id="11452" xr3:uid="{D548FF9D-61E1-4E48-8D7C-7979C5B8C9BF}" name="Column11443" dataDxfId="5082"/>
    <tableColumn id="11453" xr3:uid="{71887B75-E89C-4433-9747-746CB414C42F}" name="Column11444" dataDxfId="5081"/>
    <tableColumn id="11454" xr3:uid="{BD23F625-DCDB-49A0-8494-2ED2A7E015B9}" name="Column11445" dataDxfId="5080"/>
    <tableColumn id="11455" xr3:uid="{0EF9AD47-B693-4A9B-B403-662FCB34CB74}" name="Column11446" dataDxfId="5079"/>
    <tableColumn id="11456" xr3:uid="{44946562-9735-4E59-92B0-26F268D62A6E}" name="Column11447" dataDxfId="5078"/>
    <tableColumn id="11457" xr3:uid="{0AE09781-E27D-4AD3-B768-E534A978B38A}" name="Column11448" dataDxfId="5077"/>
    <tableColumn id="11458" xr3:uid="{C8D49A0E-A075-43B9-9560-250CBC1C1FF0}" name="Column11449" dataDxfId="5076"/>
    <tableColumn id="11459" xr3:uid="{700F15B0-A469-49C8-B812-B2FA012BB428}" name="Column11450" dataDxfId="5075"/>
    <tableColumn id="11460" xr3:uid="{8512CC5C-3E81-41FA-9C9C-C5A4D5DAD9CA}" name="Column11451" dataDxfId="5074"/>
    <tableColumn id="11461" xr3:uid="{56389B68-8C0F-43A2-B3BD-6C2AA6DE599B}" name="Column11452" dataDxfId="5073"/>
    <tableColumn id="11462" xr3:uid="{7BF617FF-903D-44B4-BE15-D068030425EF}" name="Column11453" dataDxfId="5072"/>
    <tableColumn id="11463" xr3:uid="{C2BF7A3C-61FC-4F59-BD32-34DC87A37928}" name="Column11454" dataDxfId="5071"/>
    <tableColumn id="11464" xr3:uid="{524C0EEE-2167-4D74-8FE7-DC576FBB6464}" name="Column11455" dataDxfId="5070"/>
    <tableColumn id="11465" xr3:uid="{2EF1CD16-1ACA-45AA-AC01-7B6A7AD608B4}" name="Column11456" dataDxfId="5069"/>
    <tableColumn id="11466" xr3:uid="{69744AE7-E002-4243-A468-14AC405E9FF1}" name="Column11457" dataDxfId="5068"/>
    <tableColumn id="11467" xr3:uid="{2CF4588C-A28D-44F8-8E66-C6BC96450FF3}" name="Column11458" dataDxfId="5067"/>
    <tableColumn id="11468" xr3:uid="{8A19E4D4-2BFB-48D7-A3F6-19E8EFDD2E79}" name="Column11459" dataDxfId="5066"/>
    <tableColumn id="11469" xr3:uid="{CAB7BA08-12AA-4001-9EC8-CF53A00D69C4}" name="Column11460" dataDxfId="5065"/>
    <tableColumn id="11470" xr3:uid="{6D2856D3-7B13-4F9A-8645-11063A3862DB}" name="Column11461" dataDxfId="5064"/>
    <tableColumn id="11471" xr3:uid="{225FBCC0-1D74-4E4E-9181-72F3EC644167}" name="Column11462" dataDxfId="5063"/>
    <tableColumn id="11472" xr3:uid="{7F01A8E6-481C-446E-A560-3DEB464F44C1}" name="Column11463" dataDxfId="5062"/>
    <tableColumn id="11473" xr3:uid="{D89A347F-8A8C-4375-9508-2A35CB562813}" name="Column11464" dataDxfId="5061"/>
    <tableColumn id="11474" xr3:uid="{01D535FB-2132-4E90-87C3-F5722489AE56}" name="Column11465" dataDxfId="5060"/>
    <tableColumn id="11475" xr3:uid="{EEC55143-778D-49D6-AB0F-83C1B6685B31}" name="Column11466" dataDxfId="5059"/>
    <tableColumn id="11476" xr3:uid="{51A4386A-3D2F-42E0-9F63-67D684139498}" name="Column11467" dataDxfId="5058"/>
    <tableColumn id="11477" xr3:uid="{5E9A137C-5A15-434A-BE8F-8302BAAE20A8}" name="Column11468" dataDxfId="5057"/>
    <tableColumn id="11478" xr3:uid="{FC96A488-63A6-46DB-AC19-611A57721DDD}" name="Column11469" dataDxfId="5056"/>
    <tableColumn id="11479" xr3:uid="{D0A98FE8-6C3D-4A3B-B855-7C939F9AB09D}" name="Column11470" dataDxfId="5055"/>
    <tableColumn id="11480" xr3:uid="{95AD6E74-843F-46F2-ACFB-F6F5E27CFD91}" name="Column11471" dataDxfId="5054"/>
    <tableColumn id="11481" xr3:uid="{9D48DC7B-918F-4567-9E1A-2922F7075AE9}" name="Column11472" dataDxfId="5053"/>
    <tableColumn id="11482" xr3:uid="{4DE14EEB-2961-49B5-AD65-409F88835945}" name="Column11473" dataDxfId="5052"/>
    <tableColumn id="11483" xr3:uid="{ED366B4B-3373-4278-B7AE-3E579751C070}" name="Column11474" dataDxfId="5051"/>
    <tableColumn id="11484" xr3:uid="{A7A08E08-C71C-4CBD-BA79-2191EC863EC2}" name="Column11475" dataDxfId="5050"/>
    <tableColumn id="11485" xr3:uid="{704AF19A-CBCF-45FA-BA0A-F5CBAAAC5E3B}" name="Column11476" dataDxfId="5049"/>
    <tableColumn id="11486" xr3:uid="{7468FE92-C59E-4E26-BBC2-0F6C58ACEDC9}" name="Column11477" dataDxfId="5048"/>
    <tableColumn id="11487" xr3:uid="{85032E99-B190-4C77-B845-E773D2C185CF}" name="Column11478" dataDxfId="5047"/>
    <tableColumn id="11488" xr3:uid="{15A55BC0-F0A1-4669-AA05-657BF61B40F0}" name="Column11479" dataDxfId="5046"/>
    <tableColumn id="11489" xr3:uid="{7D1E4CAF-4D54-4965-9083-259A1DC0BD33}" name="Column11480" dataDxfId="5045"/>
    <tableColumn id="11490" xr3:uid="{0F9018EF-4100-4D9E-B5D5-74716A9950C8}" name="Column11481" dataDxfId="5044"/>
    <tableColumn id="11491" xr3:uid="{9D57A97D-1A1A-45BB-B466-3D6E3E91730B}" name="Column11482" dataDxfId="5043"/>
    <tableColumn id="11492" xr3:uid="{FEC45E32-F21C-4916-85EF-36FB82E0DFFD}" name="Column11483" dataDxfId="5042"/>
    <tableColumn id="11493" xr3:uid="{D73C84F4-CEF3-406F-90A1-DEF636706398}" name="Column11484" dataDxfId="5041"/>
    <tableColumn id="11494" xr3:uid="{A2EEB045-A95A-45BC-915D-67CB2AB22798}" name="Column11485" dataDxfId="5040"/>
    <tableColumn id="11495" xr3:uid="{3E594843-EDE4-4152-8645-78B4F30C1D79}" name="Column11486" dataDxfId="5039"/>
    <tableColumn id="11496" xr3:uid="{8F481B78-0135-4D87-9A12-0BD0EADC827A}" name="Column11487" dataDxfId="5038"/>
    <tableColumn id="11497" xr3:uid="{207EFF0E-062F-4BA0-8ADE-1F5DC6B65C8E}" name="Column11488" dataDxfId="5037"/>
    <tableColumn id="11498" xr3:uid="{A43EAEDF-BD79-4D34-B587-28B57681F2EE}" name="Column11489" dataDxfId="5036"/>
    <tableColumn id="11499" xr3:uid="{E0ECE61D-44F4-4186-AF6A-08B1E9027AB3}" name="Column11490" dataDxfId="5035"/>
    <tableColumn id="11500" xr3:uid="{0D10E036-2497-4AE8-9DD8-B11E0A1F8196}" name="Column11491" dataDxfId="5034"/>
    <tableColumn id="11501" xr3:uid="{1FE9E99F-B01A-4EC8-B914-000B9219E882}" name="Column11492" dataDxfId="5033"/>
    <tableColumn id="11502" xr3:uid="{117F3D22-CA7B-4FBF-AFC1-3CF6273BA3EB}" name="Column11493" dataDxfId="5032"/>
    <tableColumn id="11503" xr3:uid="{D566BB46-4DE8-40D1-8DDB-B968F8BD7FDE}" name="Column11494" dataDxfId="5031"/>
    <tableColumn id="11504" xr3:uid="{E7D9A004-B2B4-49CE-86B4-4BE27FA018AF}" name="Column11495" dataDxfId="5030"/>
    <tableColumn id="11505" xr3:uid="{CC7799EA-0044-43FF-9A77-428C1B70CD77}" name="Column11496" dataDxfId="5029"/>
    <tableColumn id="11506" xr3:uid="{3410EA71-FB43-4975-B8EC-A20A1465DD0F}" name="Column11497" dataDxfId="5028"/>
    <tableColumn id="11507" xr3:uid="{47D428C4-49F0-4CCB-93AA-8A725AF5AA0B}" name="Column11498" dataDxfId="5027"/>
    <tableColumn id="11508" xr3:uid="{6243ADE4-0A94-4FC7-9B68-99656F3FE959}" name="Column11499" dataDxfId="5026"/>
    <tableColumn id="11509" xr3:uid="{CA7BCE78-FC74-487A-A016-C13562E04F10}" name="Column11500" dataDxfId="5025"/>
    <tableColumn id="11510" xr3:uid="{B4BB2C0A-47CE-4964-A401-D5282B8C4747}" name="Column11501" dataDxfId="5024"/>
    <tableColumn id="11511" xr3:uid="{95D56413-88C5-4E34-8DC2-9944B9CFEF7E}" name="Column11502" dataDxfId="5023"/>
    <tableColumn id="11512" xr3:uid="{BCCCCE7E-F643-43E4-8E86-F235A031F739}" name="Column11503" dataDxfId="5022"/>
    <tableColumn id="11513" xr3:uid="{33B4F074-D881-4908-8D61-DD119B6B8422}" name="Column11504" dataDxfId="5021"/>
    <tableColumn id="11514" xr3:uid="{3411FBB0-567B-4D68-92D6-8EEC4EAA01DA}" name="Column11505" dataDxfId="5020"/>
    <tableColumn id="11515" xr3:uid="{509F68A5-7FC7-4AD8-891D-98488F1C4333}" name="Column11506" dataDxfId="5019"/>
    <tableColumn id="11516" xr3:uid="{A094BEA2-C3F3-4BF0-8F38-49B6101FE89C}" name="Column11507" dataDxfId="5018"/>
    <tableColumn id="11517" xr3:uid="{91C807B4-EBA2-4687-A35A-A869797ABDAD}" name="Column11508" dataDxfId="5017"/>
    <tableColumn id="11518" xr3:uid="{D0334907-D154-4DC4-9854-1E42FB5BAC58}" name="Column11509" dataDxfId="5016"/>
    <tableColumn id="11519" xr3:uid="{8CD35571-6636-4805-88DA-D381299986F5}" name="Column11510" dataDxfId="5015"/>
    <tableColumn id="11520" xr3:uid="{05101AE9-B709-4104-B895-ADDF4369E2D5}" name="Column11511" dataDxfId="5014"/>
    <tableColumn id="11521" xr3:uid="{43C58233-8416-42AB-873A-FD2D45515CB2}" name="Column11512" dataDxfId="5013"/>
    <tableColumn id="11522" xr3:uid="{DDA5450E-291B-4F48-95A1-D6DBE40B2CA3}" name="Column11513" dataDxfId="5012"/>
    <tableColumn id="11523" xr3:uid="{AF7C5E71-A617-4E0A-98E1-244E697318A4}" name="Column11514" dataDxfId="5011"/>
    <tableColumn id="11524" xr3:uid="{BFC6C2A6-C3FD-42E8-8476-2447DDA2C0FA}" name="Column11515" dataDxfId="5010"/>
    <tableColumn id="11525" xr3:uid="{CAE1892A-D5EE-4383-A48D-BF6B200D57E9}" name="Column11516" dataDxfId="5009"/>
    <tableColumn id="11526" xr3:uid="{C87281A4-E539-433F-B446-51634F3B0D4A}" name="Column11517" dataDxfId="5008"/>
    <tableColumn id="11527" xr3:uid="{C368D69A-0E3D-44C0-ABD9-C5B32C698899}" name="Column11518" dataDxfId="5007"/>
    <tableColumn id="11528" xr3:uid="{8B5066FA-8F15-4D23-9894-22B978DF5DB2}" name="Column11519" dataDxfId="5006"/>
    <tableColumn id="11529" xr3:uid="{8E607B90-46C1-4071-B0F3-5F9EC05EFB15}" name="Column11520" dataDxfId="5005"/>
    <tableColumn id="11530" xr3:uid="{99F1EF40-32E2-411E-8A20-97F1AF84BB21}" name="Column11521" dataDxfId="5004"/>
    <tableColumn id="11531" xr3:uid="{CA7ED580-CB6D-462A-AE83-A19855AE4D9A}" name="Column11522" dataDxfId="5003"/>
    <tableColumn id="11532" xr3:uid="{9EA42920-3709-44EA-8888-8DB5D5C79E99}" name="Column11523" dataDxfId="5002"/>
    <tableColumn id="11533" xr3:uid="{AE0B5B4C-9259-415A-973F-956B7C15B28D}" name="Column11524" dataDxfId="5001"/>
    <tableColumn id="11534" xr3:uid="{640CE66A-ECAA-40E0-9CEB-85C70820D999}" name="Column11525" dataDxfId="5000"/>
    <tableColumn id="11535" xr3:uid="{B2DD22AD-328B-41F9-B111-05230D643D78}" name="Column11526" dataDxfId="4999"/>
    <tableColumn id="11536" xr3:uid="{4098A5E0-BCC9-4078-9813-8533F07334E8}" name="Column11527" dataDxfId="4998"/>
    <tableColumn id="11537" xr3:uid="{DA519DBD-2339-489F-8479-108776BFE2CD}" name="Column11528" dataDxfId="4997"/>
    <tableColumn id="11538" xr3:uid="{1BF73113-DBC4-42CB-A05D-EDD88EA8EAD0}" name="Column11529" dataDxfId="4996"/>
    <tableColumn id="11539" xr3:uid="{4993C38D-3F92-4981-8AAE-058B91F5D3E8}" name="Column11530" dataDxfId="4995"/>
    <tableColumn id="11540" xr3:uid="{E716070D-1DBA-4045-AB0A-0E202B0F7653}" name="Column11531" dataDxfId="4994"/>
    <tableColumn id="11541" xr3:uid="{32532897-6DB8-4542-B1F9-30FADC78C3AD}" name="Column11532" dataDxfId="4993"/>
    <tableColumn id="11542" xr3:uid="{EE538ABB-6578-4DCD-AE82-B21780857586}" name="Column11533" dataDxfId="4992"/>
    <tableColumn id="11543" xr3:uid="{D22624A1-B8A3-472E-B2C9-2BF54A425989}" name="Column11534" dataDxfId="4991"/>
    <tableColumn id="11544" xr3:uid="{71C47E64-E6B6-4802-8782-36E5C0A487D9}" name="Column11535" dataDxfId="4990"/>
    <tableColumn id="11545" xr3:uid="{74851AA0-6C85-4A5D-BFDB-DD5C4BB53F56}" name="Column11536" dataDxfId="4989"/>
    <tableColumn id="11546" xr3:uid="{EA39CF9A-A890-47C4-8758-74B8FBE9E063}" name="Column11537" dataDxfId="4988"/>
    <tableColumn id="11547" xr3:uid="{269838F3-6302-4F8D-9A84-1DC3579C3B96}" name="Column11538" dataDxfId="4987"/>
    <tableColumn id="11548" xr3:uid="{B3920A10-DB08-4934-B87A-3CB3A55C6749}" name="Column11539" dataDxfId="4986"/>
    <tableColumn id="11549" xr3:uid="{362AC27F-54D6-493D-A83F-5A13174B7DF5}" name="Column11540" dataDxfId="4985"/>
    <tableColumn id="11550" xr3:uid="{063E8CA9-7A35-40FA-81C9-B924F4C53A65}" name="Column11541" dataDxfId="4984"/>
    <tableColumn id="11551" xr3:uid="{5CCA55C5-81AF-49B0-B564-9FDB6E7AE04C}" name="Column11542" dataDxfId="4983"/>
    <tableColumn id="11552" xr3:uid="{64583BDC-D5E2-461D-B31F-8F5225B30E77}" name="Column11543" dataDxfId="4982"/>
    <tableColumn id="11553" xr3:uid="{C43A2187-7CC1-43EA-8D96-840511178C0E}" name="Column11544" dataDxfId="4981"/>
    <tableColumn id="11554" xr3:uid="{18161AA7-7197-45A3-B025-B611BB9F39F1}" name="Column11545" dataDxfId="4980"/>
    <tableColumn id="11555" xr3:uid="{5651E560-0AFC-4A0E-A827-7235F9A84DA3}" name="Column11546" dataDxfId="4979"/>
    <tableColumn id="11556" xr3:uid="{72B18385-F032-41B3-9A9E-1D1AD31A03D5}" name="Column11547" dataDxfId="4978"/>
    <tableColumn id="11557" xr3:uid="{4E12F823-96AA-4B6B-9B6E-9A43983710A8}" name="Column11548" dataDxfId="4977"/>
    <tableColumn id="11558" xr3:uid="{22E49A3A-BE63-40B6-A3C1-90C4BAEDDED1}" name="Column11549" dataDxfId="4976"/>
    <tableColumn id="11559" xr3:uid="{F737EB51-C0D5-4DF0-A376-2875744F2B99}" name="Column11550" dataDxfId="4975"/>
    <tableColumn id="11560" xr3:uid="{A17244C2-CF88-4296-91BB-EA92B3775166}" name="Column11551" dataDxfId="4974"/>
    <tableColumn id="11561" xr3:uid="{2697BBD4-AE69-437B-8033-B8F0B6ACDADD}" name="Column11552" dataDxfId="4973"/>
    <tableColumn id="11562" xr3:uid="{A9A3C459-0E60-4491-8F6A-38AD23536E05}" name="Column11553" dataDxfId="4972"/>
    <tableColumn id="11563" xr3:uid="{A023A094-B12C-4F82-AAAF-FDE13FD6E76A}" name="Column11554" dataDxfId="4971"/>
    <tableColumn id="11564" xr3:uid="{42F08552-1F42-4A62-B503-387815F7D78E}" name="Column11555" dataDxfId="4970"/>
    <tableColumn id="11565" xr3:uid="{ACCD0A9F-2A6D-471C-894B-BEAE9720E77A}" name="Column11556" dataDxfId="4969"/>
    <tableColumn id="11566" xr3:uid="{56152CDC-193D-442F-A3FE-F3F0B3DE2BF0}" name="Column11557" dataDxfId="4968"/>
    <tableColumn id="11567" xr3:uid="{888D71CB-8142-4698-86B8-A8C134BB936A}" name="Column11558" dataDxfId="4967"/>
    <tableColumn id="11568" xr3:uid="{68E116D1-5784-44B2-95E1-7BAC76BD768C}" name="Column11559" dataDxfId="4966"/>
    <tableColumn id="11569" xr3:uid="{C417F8F0-BF3D-4AF2-99BA-C460F22F5976}" name="Column11560" dataDxfId="4965"/>
    <tableColumn id="11570" xr3:uid="{5E31FD0D-8B8D-4107-8941-9F83E31EAD50}" name="Column11561" dataDxfId="4964"/>
    <tableColumn id="11571" xr3:uid="{3C87F526-A8B8-45B4-B4E9-AC3EF15C14A5}" name="Column11562" dataDxfId="4963"/>
    <tableColumn id="11572" xr3:uid="{5902C765-8922-41E6-8C64-AD5E16166797}" name="Column11563" dataDxfId="4962"/>
    <tableColumn id="11573" xr3:uid="{C558AEB5-BE66-42B0-9AB9-9E1E99888C0D}" name="Column11564" dataDxfId="4961"/>
    <tableColumn id="11574" xr3:uid="{D9FBF127-A28D-4ED3-95A2-BE3A1D6F6D3F}" name="Column11565" dataDxfId="4960"/>
    <tableColumn id="11575" xr3:uid="{D04C6724-88E3-44F1-B8DB-E1679B6E8AC1}" name="Column11566" dataDxfId="4959"/>
    <tableColumn id="11576" xr3:uid="{8D81E31C-D029-49BA-88FC-7A854CE22276}" name="Column11567" dataDxfId="4958"/>
    <tableColumn id="11577" xr3:uid="{86F79ABF-0230-4862-9548-BBDD6BC73C27}" name="Column11568" dataDxfId="4957"/>
    <tableColumn id="11578" xr3:uid="{4E7DB204-101E-4522-8051-90870190484D}" name="Column11569" dataDxfId="4956"/>
    <tableColumn id="11579" xr3:uid="{84008596-929D-49F9-91C1-4AEACAEAEA24}" name="Column11570" dataDxfId="4955"/>
    <tableColumn id="11580" xr3:uid="{7ADAD466-54B9-45FD-BCE2-54B908528D36}" name="Column11571" dataDxfId="4954"/>
    <tableColumn id="11581" xr3:uid="{2B4DC6AB-FE95-45E6-8A07-F53FCC9B29F9}" name="Column11572" dataDxfId="4953"/>
    <tableColumn id="11582" xr3:uid="{15DC5889-5FDF-4A26-BB6B-13DA58AC4518}" name="Column11573" dataDxfId="4952"/>
    <tableColumn id="11583" xr3:uid="{309C1B49-A251-42E9-B97E-6A17BBF0F537}" name="Column11574" dataDxfId="4951"/>
    <tableColumn id="11584" xr3:uid="{B000258E-E261-4A4D-B21D-9165C3585AC9}" name="Column11575" dataDxfId="4950"/>
    <tableColumn id="11585" xr3:uid="{627CE4EC-4918-4901-AFAD-787E2204A80C}" name="Column11576" dataDxfId="4949"/>
    <tableColumn id="11586" xr3:uid="{B4C43E80-2403-4489-8E3E-5967A6BA4A35}" name="Column11577" dataDxfId="4948"/>
    <tableColumn id="11587" xr3:uid="{AA2D4111-CCFB-41D2-A5C3-E6EB9538B1D5}" name="Column11578" dataDxfId="4947"/>
    <tableColumn id="11588" xr3:uid="{CDD67A0B-73A9-48D3-BEC0-79475D4AFF3E}" name="Column11579" dataDxfId="4946"/>
    <tableColumn id="11589" xr3:uid="{57DCB488-3990-4F10-98A9-21337D43AFDC}" name="Column11580" dataDxfId="4945"/>
    <tableColumn id="11590" xr3:uid="{A0066729-7EDF-46D5-940D-19421D7974D5}" name="Column11581" dataDxfId="4944"/>
    <tableColumn id="11591" xr3:uid="{B6736053-0FC5-43D0-A12D-88A591D7C2EF}" name="Column11582" dataDxfId="4943"/>
    <tableColumn id="11592" xr3:uid="{CB1AA1FD-8A76-4D5B-B149-F798EDDC478A}" name="Column11583" dataDxfId="4942"/>
    <tableColumn id="11593" xr3:uid="{057FB437-9AA0-497F-85FF-F079A762528D}" name="Column11584" dataDxfId="4941"/>
    <tableColumn id="11594" xr3:uid="{1EB3A621-0AA0-4E5D-B101-CF76452929FC}" name="Column11585" dataDxfId="4940"/>
    <tableColumn id="11595" xr3:uid="{3B3EB28F-7E92-46FE-B470-A2C7D2AD5134}" name="Column11586" dataDxfId="4939"/>
    <tableColumn id="11596" xr3:uid="{2975799C-0655-49C2-A75C-CB49F2D8BAB8}" name="Column11587" dataDxfId="4938"/>
    <tableColumn id="11597" xr3:uid="{9D440E37-48A5-48EA-A933-1CD45DDFA792}" name="Column11588" dataDxfId="4937"/>
    <tableColumn id="11598" xr3:uid="{D4248A50-F4B3-4F70-BDE0-5BA0BF9D5E1A}" name="Column11589" dataDxfId="4936"/>
    <tableColumn id="11599" xr3:uid="{656E2A3D-9831-4DCC-9F29-5E2A88008EB3}" name="Column11590" dataDxfId="4935"/>
    <tableColumn id="11600" xr3:uid="{EA2E9999-A0BC-4A51-8A61-9029B6F30A74}" name="Column11591" dataDxfId="4934"/>
    <tableColumn id="11601" xr3:uid="{92FA9872-6132-4C6F-896B-1056B0098B5E}" name="Column11592" dataDxfId="4933"/>
    <tableColumn id="11602" xr3:uid="{C8B5A433-C5A3-456F-8BBC-FF3EEB0FF1CC}" name="Column11593" dataDxfId="4932"/>
    <tableColumn id="11603" xr3:uid="{6E80BE03-34B1-4F9C-B69A-AA55703EC713}" name="Column11594" dataDxfId="4931"/>
    <tableColumn id="11604" xr3:uid="{ACA15457-90A5-4A75-B829-BFA3FA88506C}" name="Column11595" dataDxfId="4930"/>
    <tableColumn id="11605" xr3:uid="{EA42D91F-1301-4045-8C98-7C87E1D71BFB}" name="Column11596" dataDxfId="4929"/>
    <tableColumn id="11606" xr3:uid="{F30AAA12-F569-4DC2-9738-9E26E9CAADDE}" name="Column11597" dataDxfId="4928"/>
    <tableColumn id="11607" xr3:uid="{68807ADA-FEAF-47ED-95AE-5463A4284051}" name="Column11598" dataDxfId="4927"/>
    <tableColumn id="11608" xr3:uid="{90EA2D39-1DD5-4527-A877-A7A0A498C00F}" name="Column11599" dataDxfId="4926"/>
    <tableColumn id="11609" xr3:uid="{2C22FE0B-6FFE-4F12-9D69-DA5051CC6A70}" name="Column11600" dataDxfId="4925"/>
    <tableColumn id="11610" xr3:uid="{12BC65CC-633E-42C2-849D-9353FFA579AE}" name="Column11601" dataDxfId="4924"/>
    <tableColumn id="11611" xr3:uid="{6BE8C1E4-EB42-45AC-9A32-096D3DD7CC98}" name="Column11602" dataDxfId="4923"/>
    <tableColumn id="11612" xr3:uid="{2E96190C-4408-48D7-8F5E-B91780BC203B}" name="Column11603" dataDxfId="4922"/>
    <tableColumn id="11613" xr3:uid="{E2A3B059-67CA-4140-8C5A-620F31841FE0}" name="Column11604" dataDxfId="4921"/>
    <tableColumn id="11614" xr3:uid="{45F0603E-90A2-4413-9413-B503A8E2ACD6}" name="Column11605" dataDxfId="4920"/>
    <tableColumn id="11615" xr3:uid="{0D45A266-815B-4BE2-ABA5-39A74AD16F43}" name="Column11606" dataDxfId="4919"/>
    <tableColumn id="11616" xr3:uid="{E7D31E3F-CD0E-43FD-AF98-0BF80967AF6F}" name="Column11607" dataDxfId="4918"/>
    <tableColumn id="11617" xr3:uid="{227BAC8B-0725-4F64-9623-871563E6FE8D}" name="Column11608" dataDxfId="4917"/>
    <tableColumn id="11618" xr3:uid="{357F5556-714F-4CFD-AE88-D66D6240CC96}" name="Column11609" dataDxfId="4916"/>
    <tableColumn id="11619" xr3:uid="{95111A77-43D2-4710-8C8B-76ADB832AF82}" name="Column11610" dataDxfId="4915"/>
    <tableColumn id="11620" xr3:uid="{9C1DE849-5FAF-42D0-91B4-BF91E0828A9F}" name="Column11611" dataDxfId="4914"/>
    <tableColumn id="11621" xr3:uid="{971F45A5-9879-4127-A900-B76635E2BAF8}" name="Column11612" dataDxfId="4913"/>
    <tableColumn id="11622" xr3:uid="{E092363F-9D4F-44C5-B477-848E18992CF6}" name="Column11613" dataDxfId="4912"/>
    <tableColumn id="11623" xr3:uid="{D4FD7243-4D84-49F4-A934-2955D970737F}" name="Column11614" dataDxfId="4911"/>
    <tableColumn id="11624" xr3:uid="{8B128C43-DE0C-40AF-8404-D8F64974E4A7}" name="Column11615" dataDxfId="4910"/>
    <tableColumn id="11625" xr3:uid="{B35B3922-987D-44DF-83FE-558196D72FF7}" name="Column11616" dataDxfId="4909"/>
    <tableColumn id="11626" xr3:uid="{A8552066-4380-48B5-864A-3FC8987544E9}" name="Column11617" dataDxfId="4908"/>
    <tableColumn id="11627" xr3:uid="{EBB76082-229E-40F1-AC69-DFDB8931DA69}" name="Column11618" dataDxfId="4907"/>
    <tableColumn id="11628" xr3:uid="{659F7D01-5F3D-4E46-8A74-253954F1310E}" name="Column11619" dataDxfId="4906"/>
    <tableColumn id="11629" xr3:uid="{53F7930D-006D-4B70-B981-7B1D7E99AAA1}" name="Column11620" dataDxfId="4905"/>
    <tableColumn id="11630" xr3:uid="{EF174924-BEAA-4BFD-9E40-1FA26A363AF6}" name="Column11621" dataDxfId="4904"/>
    <tableColumn id="11631" xr3:uid="{E17B46A7-5F5E-4673-82E8-E58B27395420}" name="Column11622" dataDxfId="4903"/>
    <tableColumn id="11632" xr3:uid="{1D5C4430-4ECD-4872-9346-EF5E0A6B5848}" name="Column11623" dataDxfId="4902"/>
    <tableColumn id="11633" xr3:uid="{17F630DF-C03C-472A-91E1-6CA33E91A9BB}" name="Column11624" dataDxfId="4901"/>
    <tableColumn id="11634" xr3:uid="{26A46368-3FD6-4AE3-B216-7654D6521485}" name="Column11625" dataDxfId="4900"/>
    <tableColumn id="11635" xr3:uid="{3CCA37A4-C46A-46FE-85C4-C1A3178BB0C1}" name="Column11626" dataDxfId="4899"/>
    <tableColumn id="11636" xr3:uid="{FBCEF2C1-45C0-4BB0-ACC1-F77E86320264}" name="Column11627" dataDxfId="4898"/>
    <tableColumn id="11637" xr3:uid="{68FB10C0-3C4C-405A-8DDF-A8AA11468F45}" name="Column11628" dataDxfId="4897"/>
    <tableColumn id="11638" xr3:uid="{046535EA-ABCE-487F-8E32-AC1934EF2274}" name="Column11629" dataDxfId="4896"/>
    <tableColumn id="11639" xr3:uid="{C739F60E-740C-43B1-804E-D972E030CCDB}" name="Column11630" dataDxfId="4895"/>
    <tableColumn id="11640" xr3:uid="{B767B79D-EEA4-4AFF-8715-5EA66A4EA468}" name="Column11631" dataDxfId="4894"/>
    <tableColumn id="11641" xr3:uid="{56B1E2FE-B8F1-438B-B131-2A9D9B7F0BE6}" name="Column11632" dataDxfId="4893"/>
    <tableColumn id="11642" xr3:uid="{ADBA9580-840F-40A7-B391-59A050120AB6}" name="Column11633" dataDxfId="4892"/>
    <tableColumn id="11643" xr3:uid="{C4851C1E-D9B1-43D8-AED5-57E300B27154}" name="Column11634" dataDxfId="4891"/>
    <tableColumn id="11644" xr3:uid="{EC354671-CE10-4A2A-AFD4-55E3B8DF8FDF}" name="Column11635" dataDxfId="4890"/>
    <tableColumn id="11645" xr3:uid="{DE6EC98E-DDAF-4B45-A997-1C2FEC5D689C}" name="Column11636" dataDxfId="4889"/>
    <tableColumn id="11646" xr3:uid="{F5B581D5-7878-4356-B92C-8DC9478F8996}" name="Column11637" dataDxfId="4888"/>
    <tableColumn id="11647" xr3:uid="{81D3805B-06A5-43E8-BF00-6219EA96F6B0}" name="Column11638" dataDxfId="4887"/>
    <tableColumn id="11648" xr3:uid="{81FA51A3-426E-438E-9FA1-B05C2FDB1F03}" name="Column11639" dataDxfId="4886"/>
    <tableColumn id="11649" xr3:uid="{AF11ED59-55C7-4E2A-894F-E3C46CFBD0F3}" name="Column11640" dataDxfId="4885"/>
    <tableColumn id="11650" xr3:uid="{DA604DCA-910B-45A7-A08E-3A18EA1C9E16}" name="Column11641" dataDxfId="4884"/>
    <tableColumn id="11651" xr3:uid="{3C2AA931-7AB9-4F50-B595-5FC3FB83DF34}" name="Column11642" dataDxfId="4883"/>
    <tableColumn id="11652" xr3:uid="{02CA9E82-58F4-4F29-9EC0-575DCB0D7835}" name="Column11643" dataDxfId="4882"/>
    <tableColumn id="11653" xr3:uid="{7E56D18B-A4B6-44B6-9B77-3FCA845F30B7}" name="Column11644" dataDxfId="4881"/>
    <tableColumn id="11654" xr3:uid="{42F57DB3-54B1-4D98-A61C-DF796CA50544}" name="Column11645" dataDxfId="4880"/>
    <tableColumn id="11655" xr3:uid="{E4E0EC76-241F-4FBA-8DAC-E9DFDDFE4C52}" name="Column11646" dataDxfId="4879"/>
    <tableColumn id="11656" xr3:uid="{1CA3759C-FE7E-4944-9DE8-DAED5A3D55BE}" name="Column11647" dataDxfId="4878"/>
    <tableColumn id="11657" xr3:uid="{223FE103-0795-4E26-A27E-E10534A0229F}" name="Column11648" dataDxfId="4877"/>
    <tableColumn id="11658" xr3:uid="{A1F9DFC5-1C2B-4834-898B-3FC70A82CEC7}" name="Column11649" dataDxfId="4876"/>
    <tableColumn id="11659" xr3:uid="{3ACFB336-888A-4CF1-BE31-EDEBC129F7F2}" name="Column11650" dataDxfId="4875"/>
    <tableColumn id="11660" xr3:uid="{06E85B2B-5382-4279-9166-3CC1F14B53BB}" name="Column11651" dataDxfId="4874"/>
    <tableColumn id="11661" xr3:uid="{BFFA07F6-F99A-432B-82A0-1E57077A7A3C}" name="Column11652" dataDxfId="4873"/>
    <tableColumn id="11662" xr3:uid="{032B7234-0A03-405E-B0F9-7E7AAB67EDCD}" name="Column11653" dataDxfId="4872"/>
    <tableColumn id="11663" xr3:uid="{2567953E-6B21-4E72-BF0E-265ADC0D4FCE}" name="Column11654" dataDxfId="4871"/>
    <tableColumn id="11664" xr3:uid="{85267078-0DDA-4F52-8AE8-506FE39385FE}" name="Column11655" dataDxfId="4870"/>
    <tableColumn id="11665" xr3:uid="{2EB36B7B-474A-484F-AD3D-44ECFDFF176A}" name="Column11656" dataDxfId="4869"/>
    <tableColumn id="11666" xr3:uid="{16197B79-39FF-40A1-A68A-19F770049211}" name="Column11657" dataDxfId="4868"/>
    <tableColumn id="11667" xr3:uid="{63EA37E9-9D5C-42E2-A02A-C02DDEDC0E06}" name="Column11658" dataDxfId="4867"/>
    <tableColumn id="11668" xr3:uid="{81B93AA1-D2C9-4899-9886-CB1F3246955D}" name="Column11659" dataDxfId="4866"/>
    <tableColumn id="11669" xr3:uid="{5C0FDAAA-AE1B-43B0-B219-1CE8694DEE3A}" name="Column11660" dataDxfId="4865"/>
    <tableColumn id="11670" xr3:uid="{4CDA8686-933B-4E88-8602-19FCA74AC2F8}" name="Column11661" dataDxfId="4864"/>
    <tableColumn id="11671" xr3:uid="{BECAF170-09BB-45DD-BF2E-1DB99ACDD5CE}" name="Column11662" dataDxfId="4863"/>
    <tableColumn id="11672" xr3:uid="{60CBAEBD-506E-421A-93CD-964340A03FE6}" name="Column11663" dataDxfId="4862"/>
    <tableColumn id="11673" xr3:uid="{9DBCD09A-92D1-4B3B-80B4-7F14E08B5F7B}" name="Column11664" dataDxfId="4861"/>
    <tableColumn id="11674" xr3:uid="{1500CD8A-F5EF-4A61-B450-93C65EF56ECB}" name="Column11665" dataDxfId="4860"/>
    <tableColumn id="11675" xr3:uid="{1A9EBC89-92B7-4592-B86D-D2B1737DA72F}" name="Column11666" dataDxfId="4859"/>
    <tableColumn id="11676" xr3:uid="{F7525372-DF37-416B-8F53-00CABD46FBB2}" name="Column11667" dataDxfId="4858"/>
    <tableColumn id="11677" xr3:uid="{E19C6C95-01B2-41FD-9FA3-A213924F3A37}" name="Column11668" dataDxfId="4857"/>
    <tableColumn id="11678" xr3:uid="{91F35F3F-B3A3-4BF0-8D79-C65EC080B4B9}" name="Column11669" dataDxfId="4856"/>
    <tableColumn id="11679" xr3:uid="{2F601F9F-0379-458F-921D-2F22EE47539C}" name="Column11670" dataDxfId="4855"/>
    <tableColumn id="11680" xr3:uid="{31CBE8B2-1D6D-4F8F-923C-2CCF5AC3F523}" name="Column11671" dataDxfId="4854"/>
    <tableColumn id="11681" xr3:uid="{15E3AE5A-BACF-4714-8F70-568013EA67BE}" name="Column11672" dataDxfId="4853"/>
    <tableColumn id="11682" xr3:uid="{7771DC5E-470E-45D8-9DEF-D12D3F5B793E}" name="Column11673" dataDxfId="4852"/>
    <tableColumn id="11683" xr3:uid="{EF5044C9-66A5-478C-A071-4325E67A6A24}" name="Column11674" dataDxfId="4851"/>
    <tableColumn id="11684" xr3:uid="{0781E35F-94B9-40D7-A3D1-5C776AC50404}" name="Column11675" dataDxfId="4850"/>
    <tableColumn id="11685" xr3:uid="{39BE9144-ABCC-42C5-BCF4-E70F178B9BEF}" name="Column11676" dataDxfId="4849"/>
    <tableColumn id="11686" xr3:uid="{3B943A89-7B25-403A-A31A-9887B34F414F}" name="Column11677" dataDxfId="4848"/>
    <tableColumn id="11687" xr3:uid="{61FB2A61-4B3D-41A9-870B-082830452B84}" name="Column11678" dataDxfId="4847"/>
    <tableColumn id="11688" xr3:uid="{4540C742-6CBA-48D0-BDA3-891B9978DDBB}" name="Column11679" dataDxfId="4846"/>
    <tableColumn id="11689" xr3:uid="{B064B88B-41B5-4BEF-B154-C98845A3A540}" name="Column11680" dataDxfId="4845"/>
    <tableColumn id="11690" xr3:uid="{7162DF03-8C7C-4988-969F-77A2670A17A1}" name="Column11681" dataDxfId="4844"/>
    <tableColumn id="11691" xr3:uid="{19E9EBF5-4F04-4C67-BA27-904D12803894}" name="Column11682" dataDxfId="4843"/>
    <tableColumn id="11692" xr3:uid="{E95F1D6B-1B38-46B0-9902-B50E4CE31D6F}" name="Column11683" dataDxfId="4842"/>
    <tableColumn id="11693" xr3:uid="{A83154B9-66C6-4723-B1E9-5F46F0FB3B71}" name="Column11684" dataDxfId="4841"/>
    <tableColumn id="11694" xr3:uid="{47655ACE-F39C-4E21-883B-EAB7DF69C543}" name="Column11685" dataDxfId="4840"/>
    <tableColumn id="11695" xr3:uid="{B37DB4BA-5CFA-4B28-953C-66D2F4774E7A}" name="Column11686" dataDxfId="4839"/>
    <tableColumn id="11696" xr3:uid="{B372BF5F-62BB-435D-BD0B-60BF38914FE1}" name="Column11687" dataDxfId="4838"/>
    <tableColumn id="11697" xr3:uid="{F79F3162-12EF-40CE-AA8A-6F28DAA85B71}" name="Column11688" dataDxfId="4837"/>
    <tableColumn id="11698" xr3:uid="{9F27F55E-4A90-4D04-9092-E46ABE3FF7A8}" name="Column11689" dataDxfId="4836"/>
    <tableColumn id="11699" xr3:uid="{6EB45D19-AB44-4F76-B7F2-DCFC21F9761B}" name="Column11690" dataDxfId="4835"/>
    <tableColumn id="11700" xr3:uid="{4F9CB51D-88C3-4583-87F7-ED27755E07C4}" name="Column11691" dataDxfId="4834"/>
    <tableColumn id="11701" xr3:uid="{25BA6BD2-3380-4A3E-ADAB-8AB6A45B90FE}" name="Column11692" dataDxfId="4833"/>
    <tableColumn id="11702" xr3:uid="{97F48A16-6F0C-458E-AB2D-751229432F89}" name="Column11693" dataDxfId="4832"/>
    <tableColumn id="11703" xr3:uid="{147AFBDD-FA67-4287-A351-49EA48A71CF9}" name="Column11694" dataDxfId="4831"/>
    <tableColumn id="11704" xr3:uid="{100F1291-5D0A-4AD5-AC52-3E3A81EBBEAB}" name="Column11695" dataDxfId="4830"/>
    <tableColumn id="11705" xr3:uid="{921EA331-1457-40BC-861E-920A4F0D6A43}" name="Column11696" dataDxfId="4829"/>
    <tableColumn id="11706" xr3:uid="{85B0362B-EB38-4344-8C75-B4DFC3FEE26D}" name="Column11697" dataDxfId="4828"/>
    <tableColumn id="11707" xr3:uid="{14B1F551-C77A-46E1-9A95-D30BD07B304D}" name="Column11698" dataDxfId="4827"/>
    <tableColumn id="11708" xr3:uid="{3D180C7C-D6F0-4CE5-A9E2-4FFD85CD3335}" name="Column11699" dataDxfId="4826"/>
    <tableColumn id="11709" xr3:uid="{3937BB95-F670-4A3F-97B6-CC462476ECE4}" name="Column11700" dataDxfId="4825"/>
    <tableColumn id="11710" xr3:uid="{B4C26259-9AD8-41BD-B9A6-23F389941282}" name="Column11701" dataDxfId="4824"/>
    <tableColumn id="11711" xr3:uid="{B8B9C123-A381-4C0B-B033-FF4EC150BF9E}" name="Column11702" dataDxfId="4823"/>
    <tableColumn id="11712" xr3:uid="{EA68DBFB-05FD-4AC2-A836-8DBA0301FD73}" name="Column11703" dataDxfId="4822"/>
    <tableColumn id="11713" xr3:uid="{8A67D37F-EEFB-4972-94C5-C747E9675459}" name="Column11704" dataDxfId="4821"/>
    <tableColumn id="11714" xr3:uid="{F6CABBDC-A5D0-4236-A922-53B9156E587A}" name="Column11705" dataDxfId="4820"/>
    <tableColumn id="11715" xr3:uid="{2B578A14-FCDE-4044-8106-AE45D89005CC}" name="Column11706" dataDxfId="4819"/>
    <tableColumn id="11716" xr3:uid="{6171D62B-415B-4B1E-B9AD-BCB7BB984450}" name="Column11707" dataDxfId="4818"/>
    <tableColumn id="11717" xr3:uid="{ACCDB851-D87E-46E2-96DA-CD85E9CA3351}" name="Column11708" dataDxfId="4817"/>
    <tableColumn id="11718" xr3:uid="{8B874BC6-EF55-4643-AFE8-4636771FD68F}" name="Column11709" dataDxfId="4816"/>
    <tableColumn id="11719" xr3:uid="{8A3A1BA9-F175-489D-8EE5-9302717B1030}" name="Column11710" dataDxfId="4815"/>
    <tableColumn id="11720" xr3:uid="{300E4D11-FE53-45B9-81A3-B56AF084DD2F}" name="Column11711" dataDxfId="4814"/>
    <tableColumn id="11721" xr3:uid="{F2885F57-BE0B-49BF-B92A-D17F222611BE}" name="Column11712" dataDxfId="4813"/>
    <tableColumn id="11722" xr3:uid="{D55E7565-B1FF-46CD-AE7E-35E3F9B8DEC7}" name="Column11713" dataDxfId="4812"/>
    <tableColumn id="11723" xr3:uid="{983951C9-7A38-4484-B8D2-9CC37FF150AF}" name="Column11714" dataDxfId="4811"/>
    <tableColumn id="11724" xr3:uid="{7A913EE9-3D03-4949-B766-C884010F2A27}" name="Column11715" dataDxfId="4810"/>
    <tableColumn id="11725" xr3:uid="{ACC71154-5FA6-4149-ACF2-D46888FF4C5C}" name="Column11716" dataDxfId="4809"/>
    <tableColumn id="11726" xr3:uid="{83CB3EF3-CB74-4966-AF46-552179661E69}" name="Column11717" dataDxfId="4808"/>
    <tableColumn id="11727" xr3:uid="{CFF1871B-726E-4466-9096-9AE07B031608}" name="Column11718" dataDxfId="4807"/>
    <tableColumn id="11728" xr3:uid="{ED19F47E-4191-42D5-AB41-83768EBB2F85}" name="Column11719" dataDxfId="4806"/>
    <tableColumn id="11729" xr3:uid="{43FB9EB9-0C9D-44C2-B998-A1B690941545}" name="Column11720" dataDxfId="4805"/>
    <tableColumn id="11730" xr3:uid="{9C4DBDDF-EBE6-4480-8BAA-505B4FBCDCD8}" name="Column11721" dataDxfId="4804"/>
    <tableColumn id="11731" xr3:uid="{E11275DE-2D71-46D4-B44D-634A65908D0F}" name="Column11722" dataDxfId="4803"/>
    <tableColumn id="11732" xr3:uid="{8F8F7A70-AD0B-4596-8953-073DFB7A30E3}" name="Column11723" dataDxfId="4802"/>
    <tableColumn id="11733" xr3:uid="{90DC2C96-9CD3-45C1-82C7-DB45C4D1E83F}" name="Column11724" dataDxfId="4801"/>
    <tableColumn id="11734" xr3:uid="{3401AA38-91B8-4176-8B1D-9CE12ADA2D99}" name="Column11725" dataDxfId="4800"/>
    <tableColumn id="11735" xr3:uid="{24705B72-1FC0-435E-8A07-BAB7F0A1C735}" name="Column11726" dataDxfId="4799"/>
    <tableColumn id="11736" xr3:uid="{32F2DF56-B52B-4407-A0D0-500A19B6F0F0}" name="Column11727" dataDxfId="4798"/>
    <tableColumn id="11737" xr3:uid="{C9E88FAE-CD9F-4DF6-A651-69D1A3BC03E0}" name="Column11728" dataDxfId="4797"/>
    <tableColumn id="11738" xr3:uid="{049B0F9D-DFB0-4886-AA18-34954AC4A032}" name="Column11729" dataDxfId="4796"/>
    <tableColumn id="11739" xr3:uid="{E3709702-D983-4B6C-8530-9F2584CBCFD6}" name="Column11730" dataDxfId="4795"/>
    <tableColumn id="11740" xr3:uid="{22A4F3E5-3A3D-4BAC-855F-F83E5B30D7C3}" name="Column11731" dataDxfId="4794"/>
    <tableColumn id="11741" xr3:uid="{A5D7C63E-6E0A-4573-9335-F4CA8BDE1FF4}" name="Column11732" dataDxfId="4793"/>
    <tableColumn id="11742" xr3:uid="{79AA59DA-3619-49F3-8977-31E0DCA3D352}" name="Column11733" dataDxfId="4792"/>
    <tableColumn id="11743" xr3:uid="{8DF973A5-DC09-4076-BC06-BC442AD5C4D4}" name="Column11734" dataDxfId="4791"/>
    <tableColumn id="11744" xr3:uid="{61DF687C-2A39-4872-8A19-A4077E35D74E}" name="Column11735" dataDxfId="4790"/>
    <tableColumn id="11745" xr3:uid="{CAF0751B-5B8B-43A6-BD31-59CD570657F8}" name="Column11736" dataDxfId="4789"/>
    <tableColumn id="11746" xr3:uid="{14C751A4-F666-40AA-B28F-F91A3462ABCD}" name="Column11737" dataDxfId="4788"/>
    <tableColumn id="11747" xr3:uid="{4259B15B-2D20-407E-BF59-12CBFD6E69BC}" name="Column11738" dataDxfId="4787"/>
    <tableColumn id="11748" xr3:uid="{4429716A-C667-4916-8152-E4BEFF27CF36}" name="Column11739" dataDxfId="4786"/>
    <tableColumn id="11749" xr3:uid="{47026012-BAC8-4329-B122-52091E481402}" name="Column11740" dataDxfId="4785"/>
    <tableColumn id="11750" xr3:uid="{432AF2D6-23E6-4E08-93C2-67A9BEABD353}" name="Column11741" dataDxfId="4784"/>
    <tableColumn id="11751" xr3:uid="{E7F8299B-2DEB-44F2-8B1C-1036EEAFE49E}" name="Column11742" dataDxfId="4783"/>
    <tableColumn id="11752" xr3:uid="{E9C7D0F2-F964-4C65-895D-92958FF5053D}" name="Column11743" dataDxfId="4782"/>
    <tableColumn id="11753" xr3:uid="{19449252-5B60-4C39-9729-259360524D96}" name="Column11744" dataDxfId="4781"/>
    <tableColumn id="11754" xr3:uid="{D3A2C68F-D8D8-4FC1-A77F-ED85692750D2}" name="Column11745" dataDxfId="4780"/>
    <tableColumn id="11755" xr3:uid="{56BEDA9B-939B-42E5-AAA7-D883289F2D11}" name="Column11746" dataDxfId="4779"/>
    <tableColumn id="11756" xr3:uid="{A060A2B7-0E1B-4D6B-958B-1D4CB4F5850B}" name="Column11747" dataDxfId="4778"/>
    <tableColumn id="11757" xr3:uid="{CAA37360-05D3-46D5-B614-484754B5DC5D}" name="Column11748" dataDxfId="4777"/>
    <tableColumn id="11758" xr3:uid="{310BD934-5824-4729-B7F8-9A0D33840AB6}" name="Column11749" dataDxfId="4776"/>
    <tableColumn id="11759" xr3:uid="{332594C5-74F2-4F11-B128-76C17C27E9A6}" name="Column11750" dataDxfId="4775"/>
    <tableColumn id="11760" xr3:uid="{DBCDB76A-2DBA-4D36-8118-DA90A18DC673}" name="Column11751" dataDxfId="4774"/>
    <tableColumn id="11761" xr3:uid="{B50C3419-AB35-4F18-B64B-D5DA4F5A50B3}" name="Column11752" dataDxfId="4773"/>
    <tableColumn id="11762" xr3:uid="{130B2CA3-2C9A-4A68-84D8-DF85CB8CA907}" name="Column11753" dataDxfId="4772"/>
    <tableColumn id="11763" xr3:uid="{6398F883-0053-4DA1-984E-AA6F92DE2924}" name="Column11754" dataDxfId="4771"/>
    <tableColumn id="11764" xr3:uid="{372467C4-F0D7-4F25-9F95-0253341D2AB5}" name="Column11755" dataDxfId="4770"/>
    <tableColumn id="11765" xr3:uid="{03EAC711-C988-45F0-862F-953DEDFE8D0A}" name="Column11756" dataDxfId="4769"/>
    <tableColumn id="11766" xr3:uid="{969E74B4-E7E0-47E5-B7DA-B25E661CC1EF}" name="Column11757" dataDxfId="4768"/>
    <tableColumn id="11767" xr3:uid="{E47C5EEE-1543-471E-A3E4-0DA9BF697EB7}" name="Column11758" dataDxfId="4767"/>
    <tableColumn id="11768" xr3:uid="{BF329271-F719-424F-A0DC-AC4AE7365300}" name="Column11759" dataDxfId="4766"/>
    <tableColumn id="11769" xr3:uid="{85207228-AB3A-4DA7-BC85-690C2DA76424}" name="Column11760" dataDxfId="4765"/>
    <tableColumn id="11770" xr3:uid="{E6DA1881-7638-4BF8-A471-24344BDB10C1}" name="Column11761" dataDxfId="4764"/>
    <tableColumn id="11771" xr3:uid="{10D782BA-152B-40D0-8A20-19F364AAEA21}" name="Column11762" dataDxfId="4763"/>
    <tableColumn id="11772" xr3:uid="{DFE28735-8DCC-48DA-A9C0-39174610CD20}" name="Column11763" dataDxfId="4762"/>
    <tableColumn id="11773" xr3:uid="{C86373C8-3F17-4D02-B658-7E5DD000628D}" name="Column11764" dataDxfId="4761"/>
    <tableColumn id="11774" xr3:uid="{C31658AC-BF8D-4FA4-8C7B-865C96B4A0AB}" name="Column11765" dataDxfId="4760"/>
    <tableColumn id="11775" xr3:uid="{81F9794F-F48E-4D14-BAF9-708A48F96AFF}" name="Column11766" dataDxfId="4759"/>
    <tableColumn id="11776" xr3:uid="{9E23A2FF-2CA9-416A-90D3-D9395E6E73FB}" name="Column11767" dataDxfId="4758"/>
    <tableColumn id="11777" xr3:uid="{283FCECE-369C-4E18-BA65-3B1B62C642F4}" name="Column11768" dataDxfId="4757"/>
    <tableColumn id="11778" xr3:uid="{7C5771D8-4221-4BE7-95A3-64DB3EF3FA4C}" name="Column11769" dataDxfId="4756"/>
    <tableColumn id="11779" xr3:uid="{B1FE210F-FED7-4E41-9429-293FD34310F5}" name="Column11770" dataDxfId="4755"/>
    <tableColumn id="11780" xr3:uid="{F4D21193-2826-4FE6-A511-F7FD65D2FDDB}" name="Column11771" dataDxfId="4754"/>
    <tableColumn id="11781" xr3:uid="{1DFDB54E-0A04-4661-B9DB-34DBB5D0A31B}" name="Column11772" dataDxfId="4753"/>
    <tableColumn id="11782" xr3:uid="{BA62B45B-9982-4345-9276-900238438B3F}" name="Column11773" dataDxfId="4752"/>
    <tableColumn id="11783" xr3:uid="{60207110-7453-4987-8408-C62351D5E07C}" name="Column11774" dataDxfId="4751"/>
    <tableColumn id="11784" xr3:uid="{5FB6A5BA-04D5-4758-91BE-257721E156B8}" name="Column11775" dataDxfId="4750"/>
    <tableColumn id="11785" xr3:uid="{8FFC4704-8864-4217-8AA3-003963850E90}" name="Column11776" dataDxfId="4749"/>
    <tableColumn id="11786" xr3:uid="{F894A3C6-8737-4BA5-985E-112B1571B3D0}" name="Column11777" dataDxfId="4748"/>
    <tableColumn id="11787" xr3:uid="{2D044236-5F75-4B89-B531-CD65E57E100C}" name="Column11778" dataDxfId="4747"/>
    <tableColumn id="11788" xr3:uid="{E8503FB1-36F6-4796-BC38-8050C213230C}" name="Column11779" dataDxfId="4746"/>
    <tableColumn id="11789" xr3:uid="{4868C2C3-D00C-4ED5-89CA-874CF50A4A02}" name="Column11780" dataDxfId="4745"/>
    <tableColumn id="11790" xr3:uid="{1F7D5996-4685-45D0-923D-C10143C64135}" name="Column11781" dataDxfId="4744"/>
    <tableColumn id="11791" xr3:uid="{E07CCDD8-186D-476C-8854-561F6690037C}" name="Column11782" dataDxfId="4743"/>
    <tableColumn id="11792" xr3:uid="{B5610B09-980C-4152-A9EE-ED2B3AE4DF47}" name="Column11783" dataDxfId="4742"/>
    <tableColumn id="11793" xr3:uid="{019B3EC8-17BF-4453-AC78-071014C6306B}" name="Column11784" dataDxfId="4741"/>
    <tableColumn id="11794" xr3:uid="{61F43805-5015-4FAD-9706-1746C3D75008}" name="Column11785" dataDxfId="4740"/>
    <tableColumn id="11795" xr3:uid="{76CEEC41-0744-4BB3-AF18-A891E2A2EAD8}" name="Column11786" dataDxfId="4739"/>
    <tableColumn id="11796" xr3:uid="{E2C75DE2-69EB-439F-826A-EFEDA416914D}" name="Column11787" dataDxfId="4738"/>
    <tableColumn id="11797" xr3:uid="{63C1D4C5-46F5-415B-8988-8877D9A675EB}" name="Column11788" dataDxfId="4737"/>
    <tableColumn id="11798" xr3:uid="{B21A190F-F0B6-4BBC-9957-3E88C996100F}" name="Column11789" dataDxfId="4736"/>
    <tableColumn id="11799" xr3:uid="{4167232C-DF61-4087-9248-BFA202FE060D}" name="Column11790" dataDxfId="4735"/>
    <tableColumn id="11800" xr3:uid="{63B62F04-2BDD-4BFA-8B37-0F18B1EBEA7F}" name="Column11791" dataDxfId="4734"/>
    <tableColumn id="11801" xr3:uid="{0A47B149-31FF-4682-9B55-8E4AA13D2A3C}" name="Column11792" dataDxfId="4733"/>
    <tableColumn id="11802" xr3:uid="{7D295636-0D5E-444A-8D33-2299CE6FF0B5}" name="Column11793" dataDxfId="4732"/>
    <tableColumn id="11803" xr3:uid="{794B20D3-AAC9-4BA0-89D7-4F536E17847A}" name="Column11794" dataDxfId="4731"/>
    <tableColumn id="11804" xr3:uid="{DBC81BBE-D22F-437D-B954-0625B387638C}" name="Column11795" dataDxfId="4730"/>
    <tableColumn id="11805" xr3:uid="{AB6F0932-84BB-4E8E-B233-658C9BDD0FEF}" name="Column11796" dataDxfId="4729"/>
    <tableColumn id="11806" xr3:uid="{A0B53C8D-EA83-46D3-8182-4900BAA9D72E}" name="Column11797" dataDxfId="4728"/>
    <tableColumn id="11807" xr3:uid="{8B54874A-7F5C-4BF9-8DCD-12D770C50770}" name="Column11798" dataDxfId="4727"/>
    <tableColumn id="11808" xr3:uid="{8D43FE30-C90D-412E-A228-070F12CBC8E7}" name="Column11799" dataDxfId="4726"/>
    <tableColumn id="11809" xr3:uid="{514663BE-6361-4B8F-AE9E-2A57CACCA934}" name="Column11800" dataDxfId="4725"/>
    <tableColumn id="11810" xr3:uid="{7DC7C77B-AEBC-4ED9-B846-3EC289DEB2E9}" name="Column11801" dataDxfId="4724"/>
    <tableColumn id="11811" xr3:uid="{8DFD270E-0E5B-4938-B29C-85E33168BE23}" name="Column11802" dataDxfId="4723"/>
    <tableColumn id="11812" xr3:uid="{BED97414-6831-409E-8DB2-3764EFCA3690}" name="Column11803" dataDxfId="4722"/>
    <tableColumn id="11813" xr3:uid="{E63ACAC9-6C3D-4057-AD5D-BBB51220AB27}" name="Column11804" dataDxfId="4721"/>
    <tableColumn id="11814" xr3:uid="{D6217FB1-7A6D-496D-8496-00F27E1B5E94}" name="Column11805" dataDxfId="4720"/>
    <tableColumn id="11815" xr3:uid="{3752B0CC-CB28-46A7-ABBE-FD1FF482DC0E}" name="Column11806" dataDxfId="4719"/>
    <tableColumn id="11816" xr3:uid="{ECC415C4-CFEB-45DD-B34E-CB5C05E10161}" name="Column11807" dataDxfId="4718"/>
    <tableColumn id="11817" xr3:uid="{22D15298-A235-4CED-9B44-F9AB87BACAA8}" name="Column11808" dataDxfId="4717"/>
    <tableColumn id="11818" xr3:uid="{7EEDD909-BCFB-42A3-B914-DE10DC3CDDC2}" name="Column11809" dataDxfId="4716"/>
    <tableColumn id="11819" xr3:uid="{29D8237F-ADDA-4C78-A3F0-DF8BA6D44592}" name="Column11810" dataDxfId="4715"/>
    <tableColumn id="11820" xr3:uid="{451D90F5-301E-45D5-9936-08A1AAF478D3}" name="Column11811" dataDxfId="4714"/>
    <tableColumn id="11821" xr3:uid="{062680D9-239D-4E62-9F72-2BB6055E3B72}" name="Column11812" dataDxfId="4713"/>
    <tableColumn id="11822" xr3:uid="{0B78431E-1F27-41A1-BB05-3CA8AEAC51C9}" name="Column11813" dataDxfId="4712"/>
    <tableColumn id="11823" xr3:uid="{98F322D3-E262-4181-91A4-6587EB3C9A28}" name="Column11814" dataDxfId="4711"/>
    <tableColumn id="11824" xr3:uid="{2141482E-8B7B-4609-A685-00F6056D949A}" name="Column11815" dataDxfId="4710"/>
    <tableColumn id="11825" xr3:uid="{BC5C93E4-FB4D-40BF-A8B2-4E09975F0745}" name="Column11816" dataDxfId="4709"/>
    <tableColumn id="11826" xr3:uid="{F9B7F8E5-325D-491A-AE04-EC5511DBC4C7}" name="Column11817" dataDxfId="4708"/>
    <tableColumn id="11827" xr3:uid="{4F26DE8E-F97E-40F6-A452-7D7DD9CAE80D}" name="Column11818" dataDxfId="4707"/>
    <tableColumn id="11828" xr3:uid="{1290E8F7-6940-4F3A-B0DF-45A16735CD05}" name="Column11819" dataDxfId="4706"/>
    <tableColumn id="11829" xr3:uid="{CBFDC9CF-221D-44ED-9B67-4C6911D81D6B}" name="Column11820" dataDxfId="4705"/>
    <tableColumn id="11830" xr3:uid="{9FE31DD9-F721-4F05-AEE8-E9BC00CDB129}" name="Column11821" dataDxfId="4704"/>
    <tableColumn id="11831" xr3:uid="{AF5AC86C-F988-46F5-9D8D-8CAFE677AA98}" name="Column11822" dataDxfId="4703"/>
    <tableColumn id="11832" xr3:uid="{75788F47-E896-4381-9EC9-EC215D5C0DBD}" name="Column11823" dataDxfId="4702"/>
    <tableColumn id="11833" xr3:uid="{6BF9AD41-8179-47D2-9C3C-19547CDEAE63}" name="Column11824" dataDxfId="4701"/>
    <tableColumn id="11834" xr3:uid="{83290CD3-998D-4EDF-BAF4-7A6133E95BAD}" name="Column11825" dataDxfId="4700"/>
    <tableColumn id="11835" xr3:uid="{6C890E1F-4FAB-4D2D-8FA4-2936B938190E}" name="Column11826" dataDxfId="4699"/>
    <tableColumn id="11836" xr3:uid="{D77F3E18-BBD6-4BDC-B859-FE8D3D6B3AE4}" name="Column11827" dataDxfId="4698"/>
    <tableColumn id="11837" xr3:uid="{192A17CA-0011-44BC-A8DA-72CC1E914677}" name="Column11828" dataDxfId="4697"/>
    <tableColumn id="11838" xr3:uid="{1268F5B3-80E5-48BF-866B-27B4D63057FC}" name="Column11829" dataDxfId="4696"/>
    <tableColumn id="11839" xr3:uid="{5BBBFD26-E2AD-4DF0-BBA7-5697D4500363}" name="Column11830" dataDxfId="4695"/>
    <tableColumn id="11840" xr3:uid="{0C8E2015-C0C2-4BAC-AD7F-081AEBCD8A12}" name="Column11831" dataDxfId="4694"/>
    <tableColumn id="11841" xr3:uid="{669FA1F3-B474-4C11-A11B-5AC270F5D83C}" name="Column11832" dataDxfId="4693"/>
    <tableColumn id="11842" xr3:uid="{3311CDAE-7F4D-4C98-8C07-F52433CE4163}" name="Column11833" dataDxfId="4692"/>
    <tableColumn id="11843" xr3:uid="{CC1CD9D2-8C4B-4E7E-BBC3-9261B13C4C9E}" name="Column11834" dataDxfId="4691"/>
    <tableColumn id="11844" xr3:uid="{E5365DFC-2B0A-487B-AF48-1525F10137C6}" name="Column11835" dataDxfId="4690"/>
    <tableColumn id="11845" xr3:uid="{53E49EE4-E60C-4BBE-9C17-AD5AAA2E4F7D}" name="Column11836" dataDxfId="4689"/>
    <tableColumn id="11846" xr3:uid="{F6CF3492-CD9B-4520-9872-1C5C6B406D82}" name="Column11837" dataDxfId="4688"/>
    <tableColumn id="11847" xr3:uid="{B3FCCEF4-D8CF-4525-A9AC-A40A43CF5AF2}" name="Column11838" dataDxfId="4687"/>
    <tableColumn id="11848" xr3:uid="{5E8D3356-7580-472C-9001-25A4E82CA3DE}" name="Column11839" dataDxfId="4686"/>
    <tableColumn id="11849" xr3:uid="{921259B8-D1E6-4339-AC42-04D34941F066}" name="Column11840" dataDxfId="4685"/>
    <tableColumn id="11850" xr3:uid="{31F0AF81-F2FA-4A3E-93D1-17C09A769EFA}" name="Column11841" dataDxfId="4684"/>
    <tableColumn id="11851" xr3:uid="{D6FF8C2A-1102-4665-8F59-23719AFD7390}" name="Column11842" dataDxfId="4683"/>
    <tableColumn id="11852" xr3:uid="{BB71BE25-0543-481A-B8D7-ED0392289E50}" name="Column11843" dataDxfId="4682"/>
    <tableColumn id="11853" xr3:uid="{280AE8C0-5BE5-4D66-97F6-0301F78B3060}" name="Column11844" dataDxfId="4681"/>
    <tableColumn id="11854" xr3:uid="{3F79F7F4-27D3-4121-AB5C-54A2A10292C2}" name="Column11845" dataDxfId="4680"/>
    <tableColumn id="11855" xr3:uid="{96FFDC1A-5DE2-48AC-A81E-F8AD2A365AC5}" name="Column11846" dataDxfId="4679"/>
    <tableColumn id="11856" xr3:uid="{CA5CD5D3-6BE4-4366-9EC0-9A4CEB0E0CDD}" name="Column11847" dataDxfId="4678"/>
    <tableColumn id="11857" xr3:uid="{1D0750BA-86E2-406D-8B55-B61A522DD455}" name="Column11848" dataDxfId="4677"/>
    <tableColumn id="11858" xr3:uid="{2014FC3A-3074-46E4-BCF5-A20A001DCCA2}" name="Column11849" dataDxfId="4676"/>
    <tableColumn id="11859" xr3:uid="{199F2AA4-78B7-4664-9D5E-BC41FC2BE984}" name="Column11850" dataDxfId="4675"/>
    <tableColumn id="11860" xr3:uid="{64DC1E2E-18A7-4C3A-B8F6-F663316B27B5}" name="Column11851" dataDxfId="4674"/>
    <tableColumn id="11861" xr3:uid="{4D5A6BFA-C4A0-4073-84A1-467E4714AFC8}" name="Column11852" dataDxfId="4673"/>
    <tableColumn id="11862" xr3:uid="{16C53304-EEDD-4554-BD5B-3D51A1697340}" name="Column11853" dataDxfId="4672"/>
    <tableColumn id="11863" xr3:uid="{5BA25BB9-BF67-4EE9-9F5E-D85449834D89}" name="Column11854" dataDxfId="4671"/>
    <tableColumn id="11864" xr3:uid="{3F7F11FC-816F-4F4F-AF6D-EFC68C804381}" name="Column11855" dataDxfId="4670"/>
    <tableColumn id="11865" xr3:uid="{06ACD6DB-6E28-45D9-931C-E33DAEEF7823}" name="Column11856" dataDxfId="4669"/>
    <tableColumn id="11866" xr3:uid="{306E2C0B-1BCD-4BF8-A734-F16B71C2744E}" name="Column11857" dataDxfId="4668"/>
    <tableColumn id="11867" xr3:uid="{09362DB6-B509-49C3-8AE8-F0958DA57356}" name="Column11858" dataDxfId="4667"/>
    <tableColumn id="11868" xr3:uid="{AC251E3E-7C75-479B-84C9-2495CEEF5A29}" name="Column11859" dataDxfId="4666"/>
    <tableColumn id="11869" xr3:uid="{1659B861-4380-425D-ACC0-D2F6C1CB16B8}" name="Column11860" dataDxfId="4665"/>
    <tableColumn id="11870" xr3:uid="{5EE6557F-41E6-429A-9D36-C40FFFCC6C7F}" name="Column11861" dataDxfId="4664"/>
    <tableColumn id="11871" xr3:uid="{481BCD84-9BEE-4701-8CDE-87CEA07DB964}" name="Column11862" dataDxfId="4663"/>
    <tableColumn id="11872" xr3:uid="{6BBCD818-955F-483F-8CF0-0B50F80445DD}" name="Column11863" dataDxfId="4662"/>
    <tableColumn id="11873" xr3:uid="{F8CC29F1-C871-4776-BD34-6B5F7AF16455}" name="Column11864" dataDxfId="4661"/>
    <tableColumn id="11874" xr3:uid="{D6589C00-E298-4A1C-99E2-91D0D9E5E6BC}" name="Column11865" dataDxfId="4660"/>
    <tableColumn id="11875" xr3:uid="{C54404C4-8E01-4376-BFCB-5822F21937EE}" name="Column11866" dataDxfId="4659"/>
    <tableColumn id="11876" xr3:uid="{EFDEC948-8500-4FE4-878D-2CAF5FAF4268}" name="Column11867" dataDxfId="4658"/>
    <tableColumn id="11877" xr3:uid="{4C518D7F-2501-4FB3-A041-39FDE4FA2C33}" name="Column11868" dataDxfId="4657"/>
    <tableColumn id="11878" xr3:uid="{844808BF-1667-4C77-9AF8-93249AC16764}" name="Column11869" dataDxfId="4656"/>
    <tableColumn id="11879" xr3:uid="{084943F5-0650-462B-B6E6-C721B5E947C8}" name="Column11870" dataDxfId="4655"/>
    <tableColumn id="11880" xr3:uid="{139D5D7B-27D3-4FF8-BB9D-FD8418E2E700}" name="Column11871" dataDxfId="4654"/>
    <tableColumn id="11881" xr3:uid="{BE62FC42-3A6B-4199-AED7-4FA5FB3A45B3}" name="Column11872" dataDxfId="4653"/>
    <tableColumn id="11882" xr3:uid="{EE6FD556-FCC9-4592-B5AD-F32BEE79C11B}" name="Column11873" dataDxfId="4652"/>
    <tableColumn id="11883" xr3:uid="{FCDD5310-6CA8-4F08-9B6A-0B5D5590C3C1}" name="Column11874" dataDxfId="4651"/>
    <tableColumn id="11884" xr3:uid="{DF28A995-848F-46C4-885E-41524B7E80F4}" name="Column11875" dataDxfId="4650"/>
    <tableColumn id="11885" xr3:uid="{540A893C-D51C-49F3-8740-6E3F0A6D394D}" name="Column11876" dataDxfId="4649"/>
    <tableColumn id="11886" xr3:uid="{451F3CA6-E3FB-4788-886E-49AB1F7516C0}" name="Column11877" dataDxfId="4648"/>
    <tableColumn id="11887" xr3:uid="{04C0CF17-1425-494A-8EEC-D256589ECB66}" name="Column11878" dataDxfId="4647"/>
    <tableColumn id="11888" xr3:uid="{7F6AB7F0-AC2C-46FA-8D29-794DDD5E8075}" name="Column11879" dataDxfId="4646"/>
    <tableColumn id="11889" xr3:uid="{2A169112-CA58-41DE-BE95-524062A5606B}" name="Column11880" dataDxfId="4645"/>
    <tableColumn id="11890" xr3:uid="{55E6B6A4-F692-498B-A3CB-0AC916266B48}" name="Column11881" dataDxfId="4644"/>
    <tableColumn id="11891" xr3:uid="{9CFFB2CC-B8CC-4D78-9D72-448523B84DC1}" name="Column11882" dataDxfId="4643"/>
    <tableColumn id="11892" xr3:uid="{54B95867-5A27-4E74-A6FC-78C7D691662E}" name="Column11883" dataDxfId="4642"/>
    <tableColumn id="11893" xr3:uid="{6488B879-2960-474F-B457-AFED0CF276D0}" name="Column11884" dataDxfId="4641"/>
    <tableColumn id="11894" xr3:uid="{5CE0A39A-5966-424A-A78F-208B2156FCA3}" name="Column11885" dataDxfId="4640"/>
    <tableColumn id="11895" xr3:uid="{E046CE9F-2068-40DD-8D93-889A057439AF}" name="Column11886" dataDxfId="4639"/>
    <tableColumn id="11896" xr3:uid="{348CFE81-E1B5-42C2-A7B8-F185FE1BE440}" name="Column11887" dataDxfId="4638"/>
    <tableColumn id="11897" xr3:uid="{9C5150DC-7C34-4FA3-82C3-9AEB1279F9B3}" name="Column11888" dataDxfId="4637"/>
    <tableColumn id="11898" xr3:uid="{864D1456-827C-4FD9-B0CA-430EC15883EC}" name="Column11889" dataDxfId="4636"/>
    <tableColumn id="11899" xr3:uid="{6C3C5DE9-14A9-48C2-80AB-3D537AC2CA9A}" name="Column11890" dataDxfId="4635"/>
    <tableColumn id="11900" xr3:uid="{86B7A39F-86EE-4CD4-B380-CAA26226FB9C}" name="Column11891" dataDxfId="4634"/>
    <tableColumn id="11901" xr3:uid="{FC9565F1-F164-41A2-924F-033D13FF8AE8}" name="Column11892" dataDxfId="4633"/>
    <tableColumn id="11902" xr3:uid="{6C278DCE-46F0-4559-9EED-98850930C8CA}" name="Column11893" dataDxfId="4632"/>
    <tableColumn id="11903" xr3:uid="{4BB6CAFA-6563-4A9F-9B75-E9E13EF776CC}" name="Column11894" dataDxfId="4631"/>
    <tableColumn id="11904" xr3:uid="{435BFBF7-3D52-4D92-AC8A-372375659E39}" name="Column11895" dataDxfId="4630"/>
    <tableColumn id="11905" xr3:uid="{F66CE5CD-81B7-4F87-A1A9-DA852B19E098}" name="Column11896" dataDxfId="4629"/>
    <tableColumn id="11906" xr3:uid="{B0331B50-9F47-409C-B5BC-5DE5E8FA2B70}" name="Column11897" dataDxfId="4628"/>
    <tableColumn id="11907" xr3:uid="{3939D503-F1A0-453F-86E3-7BD2074E67D4}" name="Column11898" dataDxfId="4627"/>
    <tableColumn id="11908" xr3:uid="{4492E704-CC8B-4A68-B90D-1DB0DB984F58}" name="Column11899" dataDxfId="4626"/>
    <tableColumn id="11909" xr3:uid="{77C43D9D-535D-498C-B05B-C39D0DBD73CE}" name="Column11900" dataDxfId="4625"/>
    <tableColumn id="11910" xr3:uid="{5742DA0A-A31E-417F-AB83-BFF1395B3D9D}" name="Column11901" dataDxfId="4624"/>
    <tableColumn id="11911" xr3:uid="{024134F1-C4DE-4FBC-A2CA-496E38C09B81}" name="Column11902" dataDxfId="4623"/>
    <tableColumn id="11912" xr3:uid="{4A8198EA-8D10-457F-99D2-831001964D40}" name="Column11903" dataDxfId="4622"/>
    <tableColumn id="11913" xr3:uid="{10E36187-B6CD-4607-AFC9-CBA46472FC2D}" name="Column11904" dataDxfId="4621"/>
    <tableColumn id="11914" xr3:uid="{F4845107-C8B7-4ACB-A589-15A7C140EF4E}" name="Column11905" dataDxfId="4620"/>
    <tableColumn id="11915" xr3:uid="{27F57AD5-5431-463C-B326-10245C5BBAD8}" name="Column11906" dataDxfId="4619"/>
    <tableColumn id="11916" xr3:uid="{EBAB3941-EADE-4775-9336-D0E4979FC2A8}" name="Column11907" dataDxfId="4618"/>
    <tableColumn id="11917" xr3:uid="{2C5970DB-DFBC-4828-AD58-C53DB89038F9}" name="Column11908" dataDxfId="4617"/>
    <tableColumn id="11918" xr3:uid="{F61AC6AD-5D8C-4B71-B927-A7C632A10338}" name="Column11909" dataDxfId="4616"/>
    <tableColumn id="11919" xr3:uid="{DA5A8972-F3F2-4D3F-BE1B-0A98D0526E50}" name="Column11910" dataDxfId="4615"/>
    <tableColumn id="11920" xr3:uid="{0B128190-F663-496B-A9F3-9143342ACB3A}" name="Column11911" dataDxfId="4614"/>
    <tableColumn id="11921" xr3:uid="{4F1B1DBB-1017-4F3C-9207-C3C1A6A2DDD7}" name="Column11912" dataDxfId="4613"/>
    <tableColumn id="11922" xr3:uid="{392EE72A-5371-48AD-9A84-E0F0F373D6ED}" name="Column11913" dataDxfId="4612"/>
    <tableColumn id="11923" xr3:uid="{51DFD434-B58A-4538-ADFC-EDB9150156F2}" name="Column11914" dataDxfId="4611"/>
    <tableColumn id="11924" xr3:uid="{3868CF14-631F-4C78-9862-18985EEEAC9F}" name="Column11915" dataDxfId="4610"/>
    <tableColumn id="11925" xr3:uid="{881FEE04-50B2-469D-8E95-744A69BC519C}" name="Column11916" dataDxfId="4609"/>
    <tableColumn id="11926" xr3:uid="{604AD654-5408-41DB-8C76-BEF51409C349}" name="Column11917" dataDxfId="4608"/>
    <tableColumn id="11927" xr3:uid="{B2B5756A-0407-47D3-97C3-800A5608C079}" name="Column11918" dataDxfId="4607"/>
    <tableColumn id="11928" xr3:uid="{D9B2C7ED-5F14-4335-9E1D-7D2AB8DD5224}" name="Column11919" dataDxfId="4606"/>
    <tableColumn id="11929" xr3:uid="{9AD2976A-E4B4-4F44-BB81-D6BEDF2ADE47}" name="Column11920" dataDxfId="4605"/>
    <tableColumn id="11930" xr3:uid="{32F5E9C9-215F-457D-9674-223E9CF6EA52}" name="Column11921" dataDxfId="4604"/>
    <tableColumn id="11931" xr3:uid="{E068E072-8404-46E5-94A2-F5C3AE375A9A}" name="Column11922" dataDxfId="4603"/>
    <tableColumn id="11932" xr3:uid="{853AA467-26CB-4E57-97E7-18069FB8C2A7}" name="Column11923" dataDxfId="4602"/>
    <tableColumn id="11933" xr3:uid="{5EC75672-BEF7-40F6-ACAC-5BC93C36B0B6}" name="Column11924" dataDxfId="4601"/>
    <tableColumn id="11934" xr3:uid="{9F18B9D9-2BD4-46BD-8694-F46106E78718}" name="Column11925" dataDxfId="4600"/>
    <tableColumn id="11935" xr3:uid="{2F14F18A-6E6E-4D92-A6DA-08E00F43B429}" name="Column11926" dataDxfId="4599"/>
    <tableColumn id="11936" xr3:uid="{07BB5F7B-20DA-4ECE-8834-E805DE7A489C}" name="Column11927" dataDxfId="4598"/>
    <tableColumn id="11937" xr3:uid="{F1A02C13-C733-42FB-A03F-C42439EB74F4}" name="Column11928" dataDxfId="4597"/>
    <tableColumn id="11938" xr3:uid="{CCD662B4-70BC-4DB2-B9AE-079A4667D187}" name="Column11929" dataDxfId="4596"/>
    <tableColumn id="11939" xr3:uid="{DC2A85EB-0AE5-4A41-90A3-9EBCE97E838C}" name="Column11930" dataDxfId="4595"/>
    <tableColumn id="11940" xr3:uid="{936E6B1B-499E-4BB0-980B-B030425E0451}" name="Column11931" dataDxfId="4594"/>
    <tableColumn id="11941" xr3:uid="{56EA5F47-E932-408D-9EBF-8F1E56719D20}" name="Column11932" dataDxfId="4593"/>
    <tableColumn id="11942" xr3:uid="{4C67EB4B-24B9-49A2-B611-B30AC3D195C9}" name="Column11933" dataDxfId="4592"/>
    <tableColumn id="11943" xr3:uid="{E065199B-4AAD-460C-98D0-6C5350FF69B4}" name="Column11934" dataDxfId="4591"/>
    <tableColumn id="11944" xr3:uid="{A0694DA5-025E-44BF-A138-3FBE7AC5F209}" name="Column11935" dataDxfId="4590"/>
    <tableColumn id="11945" xr3:uid="{59D7DD63-D800-4811-9FB5-02B7CE48C837}" name="Column11936" dataDxfId="4589"/>
    <tableColumn id="11946" xr3:uid="{49D5BFBB-E67E-4DCF-97E1-9E9578C53329}" name="Column11937" dataDxfId="4588"/>
    <tableColumn id="11947" xr3:uid="{8466FB76-F429-418A-B73F-B35706157496}" name="Column11938" dataDxfId="4587"/>
    <tableColumn id="11948" xr3:uid="{C09D743B-6482-408F-96A4-A09B9978ECE4}" name="Column11939" dataDxfId="4586"/>
    <tableColumn id="11949" xr3:uid="{D529879A-7037-49AC-A0C6-2541EFB888B3}" name="Column11940" dataDxfId="4585"/>
    <tableColumn id="11950" xr3:uid="{F3793CF3-8F15-4B4E-9BAB-4D38FD23AE98}" name="Column11941" dataDxfId="4584"/>
    <tableColumn id="11951" xr3:uid="{C703FB1E-9610-4C2E-A73F-F9C00B77AD95}" name="Column11942" dataDxfId="4583"/>
    <tableColumn id="11952" xr3:uid="{56DB37DD-74AC-4D7A-8A03-48C3BBEFD2ED}" name="Column11943" dataDxfId="4582"/>
    <tableColumn id="11953" xr3:uid="{65CAABF4-2671-4B49-812D-4F0590D8719C}" name="Column11944" dataDxfId="4581"/>
    <tableColumn id="11954" xr3:uid="{0FF3E8A3-1F80-4399-943E-A0DA62BFE0C5}" name="Column11945" dataDxfId="4580"/>
    <tableColumn id="11955" xr3:uid="{20D2092A-99E9-4A58-B8B2-41F1FEA6F26E}" name="Column11946" dataDxfId="4579"/>
    <tableColumn id="11956" xr3:uid="{B720657D-0D9B-4D5D-86C5-C5439B4A4624}" name="Column11947" dataDxfId="4578"/>
    <tableColumn id="11957" xr3:uid="{AB6A6730-1209-4898-BE8F-D829799A6576}" name="Column11948" dataDxfId="4577"/>
    <tableColumn id="11958" xr3:uid="{2D7AF830-4AF1-404D-841B-FA940AB44BD2}" name="Column11949" dataDxfId="4576"/>
    <tableColumn id="11959" xr3:uid="{CCAFAAB3-FBEC-4D70-AD3E-DBC2CC8D255D}" name="Column11950" dataDxfId="4575"/>
    <tableColumn id="11960" xr3:uid="{53407A75-598E-4CFB-9520-A8BDC3A8C1BE}" name="Column11951" dataDxfId="4574"/>
    <tableColumn id="11961" xr3:uid="{2FFD7CD9-EDDA-4095-A242-556730E800B3}" name="Column11952" dataDxfId="4573"/>
    <tableColumn id="11962" xr3:uid="{36A6DE13-DAC0-4F86-A43A-0FFBFE146A77}" name="Column11953" dataDxfId="4572"/>
    <tableColumn id="11963" xr3:uid="{258E5BCB-CE97-4B24-8F2F-88D930F0D9E4}" name="Column11954" dataDxfId="4571"/>
    <tableColumn id="11964" xr3:uid="{C75BE1D2-9849-4B06-B4E9-215D05375872}" name="Column11955" dataDxfId="4570"/>
    <tableColumn id="11965" xr3:uid="{16718BA8-01FA-45AC-85A2-B0A2CCEDAA99}" name="Column11956" dataDxfId="4569"/>
    <tableColumn id="11966" xr3:uid="{E6C72853-B7CB-433E-BE52-67590D5BF8B0}" name="Column11957" dataDxfId="4568"/>
    <tableColumn id="11967" xr3:uid="{C27AB232-E98B-4433-9409-6551EB0826CE}" name="Column11958" dataDxfId="4567"/>
    <tableColumn id="11968" xr3:uid="{AC347399-3AEB-4651-8625-BCEA46CFDE4A}" name="Column11959" dataDxfId="4566"/>
    <tableColumn id="11969" xr3:uid="{B43E2AAD-13BC-4A3B-8D5F-1943F1AA8FB5}" name="Column11960" dataDxfId="4565"/>
    <tableColumn id="11970" xr3:uid="{2F180129-AD95-4A50-8BF0-98B304AFA764}" name="Column11961" dataDxfId="4564"/>
    <tableColumn id="11971" xr3:uid="{682B10AA-9DDB-48E0-87DD-E15DD2C0B7B4}" name="Column11962" dataDxfId="4563"/>
    <tableColumn id="11972" xr3:uid="{53B37939-9A57-4D26-A5D5-01262EC010BF}" name="Column11963" dataDxfId="4562"/>
    <tableColumn id="11973" xr3:uid="{11C577A8-9057-466D-9C19-593EBA57CA39}" name="Column11964" dataDxfId="4561"/>
    <tableColumn id="11974" xr3:uid="{18F343D7-2016-4BFB-B42C-D1B013B0853E}" name="Column11965" dataDxfId="4560"/>
    <tableColumn id="11975" xr3:uid="{88A3681F-209D-4FD5-A459-0ADD9050AE27}" name="Column11966" dataDxfId="4559"/>
    <tableColumn id="11976" xr3:uid="{91B70B10-6DF6-413E-BF81-F119ED763F54}" name="Column11967" dataDxfId="4558"/>
    <tableColumn id="11977" xr3:uid="{A04D0E13-236F-4655-85A8-407A2570B808}" name="Column11968" dataDxfId="4557"/>
    <tableColumn id="11978" xr3:uid="{CAB00FE0-F2A6-4BF0-8123-5B909F9027C3}" name="Column11969" dataDxfId="4556"/>
    <tableColumn id="11979" xr3:uid="{B611242C-0AB2-428D-88F4-25EED7589049}" name="Column11970" dataDxfId="4555"/>
    <tableColumn id="11980" xr3:uid="{6DF3F3DF-E4BD-45B5-9CB8-D034F47C9ECF}" name="Column11971" dataDxfId="4554"/>
    <tableColumn id="11981" xr3:uid="{2B5F36CD-C893-461C-A957-4037D2CFFE10}" name="Column11972" dataDxfId="4553"/>
    <tableColumn id="11982" xr3:uid="{ABAA0410-2E00-433A-A148-4DAB3EA61E5F}" name="Column11973" dataDxfId="4552"/>
    <tableColumn id="11983" xr3:uid="{CF1E37D3-851E-4A17-AFEC-4FDFDDC1CBA4}" name="Column11974" dataDxfId="4551"/>
    <tableColumn id="11984" xr3:uid="{E9DA2585-4861-408B-9312-57673116A40A}" name="Column11975" dataDxfId="4550"/>
    <tableColumn id="11985" xr3:uid="{6F1B8853-095C-4A48-AE11-4A263151D033}" name="Column11976" dataDxfId="4549"/>
    <tableColumn id="11986" xr3:uid="{C4654A72-37DA-4EAB-8D66-A02F28571EB9}" name="Column11977" dataDxfId="4548"/>
    <tableColumn id="11987" xr3:uid="{AB846D0A-9533-4FB5-8FFC-612670F674EF}" name="Column11978" dataDxfId="4547"/>
    <tableColumn id="11988" xr3:uid="{926B73B0-B09C-4C35-AA8A-BDD33588D1C4}" name="Column11979" dataDxfId="4546"/>
    <tableColumn id="11989" xr3:uid="{57134A06-FC91-4A28-B5E1-80AB7A4342D6}" name="Column11980" dataDxfId="4545"/>
    <tableColumn id="11990" xr3:uid="{F16543FB-A2E3-4DA9-93B1-01FB9339C636}" name="Column11981" dataDxfId="4544"/>
    <tableColumn id="11991" xr3:uid="{D4A764E2-9439-476D-8577-CBB53BD0E443}" name="Column11982" dataDxfId="4543"/>
    <tableColumn id="11992" xr3:uid="{6E44E77A-D1B4-422B-97E4-FE44779EF6BD}" name="Column11983" dataDxfId="4542"/>
    <tableColumn id="11993" xr3:uid="{89005769-C608-4A7D-A015-FAC615253E78}" name="Column11984" dataDxfId="4541"/>
    <tableColumn id="11994" xr3:uid="{159B773A-A989-4DBF-A513-F463AB65C4F9}" name="Column11985" dataDxfId="4540"/>
    <tableColumn id="11995" xr3:uid="{0E00BBF1-76A5-482B-BE06-EA2857DF33EE}" name="Column11986" dataDxfId="4539"/>
    <tableColumn id="11996" xr3:uid="{56D986A5-83FF-419D-AD47-C3599A355DE8}" name="Column11987" dataDxfId="4538"/>
    <tableColumn id="11997" xr3:uid="{09D46D21-B7EC-4533-91EA-51AB21D92EBA}" name="Column11988" dataDxfId="4537"/>
    <tableColumn id="11998" xr3:uid="{A91C89FD-BCFF-4FCF-ADA5-FAB4E0B6DAD8}" name="Column11989" dataDxfId="4536"/>
    <tableColumn id="11999" xr3:uid="{28E5C692-3806-48A6-8F2D-5DD1A0F5BC4E}" name="Column11990" dataDxfId="4535"/>
    <tableColumn id="12000" xr3:uid="{ECB70AB8-688F-4146-8909-35D50B1060F0}" name="Column11991" dataDxfId="4534"/>
    <tableColumn id="12001" xr3:uid="{CC243BEB-163F-46BF-9D0E-7EF8EA02391E}" name="Column11992" dataDxfId="4533"/>
    <tableColumn id="12002" xr3:uid="{F1437EA2-2E64-45C9-AB26-E6E7EFB36D6B}" name="Column11993" dataDxfId="4532"/>
    <tableColumn id="12003" xr3:uid="{3821BFA4-8AEC-4B8E-BE7E-8CA5F32AC56A}" name="Column11994" dataDxfId="4531"/>
    <tableColumn id="12004" xr3:uid="{BFB0EF12-3BEA-4FA4-B373-2B0C62A3C140}" name="Column11995" dataDxfId="4530"/>
    <tableColumn id="12005" xr3:uid="{8502A71C-EA2A-4B5D-BD06-18557FC1A52B}" name="Column11996" dataDxfId="4529"/>
    <tableColumn id="12006" xr3:uid="{7A49C8D3-E2D3-4FC1-B096-BCE125F039F7}" name="Column11997" dataDxfId="4528"/>
    <tableColumn id="12007" xr3:uid="{DEE0D03D-E278-4753-B467-0FDCB4953CCD}" name="Column11998" dataDxfId="4527"/>
    <tableColumn id="12008" xr3:uid="{84D39AB9-C59E-4668-9C99-64D83F64F513}" name="Column11999" dataDxfId="4526"/>
    <tableColumn id="12009" xr3:uid="{185F7674-2F54-4403-A64E-93C3DA79B2D7}" name="Column12000" dataDxfId="4525"/>
    <tableColumn id="12010" xr3:uid="{676FB681-D54E-41BB-A06D-900BDA07A542}" name="Column12001" dataDxfId="4524"/>
    <tableColumn id="12011" xr3:uid="{EE9A2D41-31C8-428C-AD9C-9CAFCD5F1714}" name="Column12002" dataDxfId="4523"/>
    <tableColumn id="12012" xr3:uid="{3647CAA4-81BE-4813-AC47-383AB160F4EE}" name="Column12003" dataDxfId="4522"/>
    <tableColumn id="12013" xr3:uid="{E841B702-5D2F-434C-BDA0-30519E0756BB}" name="Column12004" dataDxfId="4521"/>
    <tableColumn id="12014" xr3:uid="{A4F1C9FB-B9C0-459E-9530-C4D2C817A7F3}" name="Column12005" dataDxfId="4520"/>
    <tableColumn id="12015" xr3:uid="{DB41DE2F-AACC-4ABF-B714-AC2F60247A95}" name="Column12006" dataDxfId="4519"/>
    <tableColumn id="12016" xr3:uid="{F25A7A6C-F4B2-4113-A8A9-30C0DB32B2F1}" name="Column12007" dataDxfId="4518"/>
    <tableColumn id="12017" xr3:uid="{6F84B388-86E0-4061-A0F7-B5C8CA9AF19B}" name="Column12008" dataDxfId="4517"/>
    <tableColumn id="12018" xr3:uid="{F0E8F1E5-A7BA-468E-87F4-07AD2D7D05D2}" name="Column12009" dataDxfId="4516"/>
    <tableColumn id="12019" xr3:uid="{AA3CA338-CDF3-479A-8B56-274FA19D57F1}" name="Column12010" dataDxfId="4515"/>
    <tableColumn id="12020" xr3:uid="{1ABAF65A-9989-4048-8F96-5ED0167BFEB0}" name="Column12011" dataDxfId="4514"/>
    <tableColumn id="12021" xr3:uid="{5DF3AAED-44E4-423F-9FC9-40E14D59C3E3}" name="Column12012" dataDxfId="4513"/>
    <tableColumn id="12022" xr3:uid="{4DEFD1D3-4368-4BF4-89ED-95E3CADA0985}" name="Column12013" dataDxfId="4512"/>
    <tableColumn id="12023" xr3:uid="{5B646366-AE2C-4998-8E01-DE659507C696}" name="Column12014" dataDxfId="4511"/>
    <tableColumn id="12024" xr3:uid="{2AE491D7-7298-4BD3-9E95-440863E940A9}" name="Column12015" dataDxfId="4510"/>
    <tableColumn id="12025" xr3:uid="{3E176824-462E-4209-B37D-5CD410B6B956}" name="Column12016" dataDxfId="4509"/>
    <tableColumn id="12026" xr3:uid="{70712D4B-28E1-47A3-8F88-3CC6E08A9F7B}" name="Column12017" dataDxfId="4508"/>
    <tableColumn id="12027" xr3:uid="{8E49C893-39E5-4538-B8D5-518DCFB64D3A}" name="Column12018" dataDxfId="4507"/>
    <tableColumn id="12028" xr3:uid="{68F0E186-6539-4351-9C61-11054A5A396F}" name="Column12019" dataDxfId="4506"/>
    <tableColumn id="12029" xr3:uid="{9D23C8B1-EBF2-4C7A-A585-174C274801D3}" name="Column12020" dataDxfId="4505"/>
    <tableColumn id="12030" xr3:uid="{7FF25C8F-FF99-4E2F-A402-9759176D8F5D}" name="Column12021" dataDxfId="4504"/>
    <tableColumn id="12031" xr3:uid="{DB5DD4FD-12C8-42CE-AF29-806B59ADF76C}" name="Column12022" dataDxfId="4503"/>
    <tableColumn id="12032" xr3:uid="{D3F43B05-A4DD-4427-B0F3-20652E9BC42B}" name="Column12023" dataDxfId="4502"/>
    <tableColumn id="12033" xr3:uid="{B5AE5374-1BAF-4999-A3D8-6D02EBA43196}" name="Column12024" dataDxfId="4501"/>
    <tableColumn id="12034" xr3:uid="{C40646DD-5FD7-4EDB-AA3A-683A4D1B6105}" name="Column12025" dataDxfId="4500"/>
    <tableColumn id="12035" xr3:uid="{BD252E1F-83C4-4D4D-B077-05DFDA94F9F6}" name="Column12026" dataDxfId="4499"/>
    <tableColumn id="12036" xr3:uid="{7589101C-B21F-48B6-BC76-566A077A2D1F}" name="Column12027" dataDxfId="4498"/>
    <tableColumn id="12037" xr3:uid="{080DC712-F212-4E7E-AAA5-3908FF745193}" name="Column12028" dataDxfId="4497"/>
    <tableColumn id="12038" xr3:uid="{0AC2079D-EF7C-4E92-8CB0-597AFD14EB39}" name="Column12029" dataDxfId="4496"/>
    <tableColumn id="12039" xr3:uid="{8FD296BC-0766-44D2-A532-17A57F90FD19}" name="Column12030" dataDxfId="4495"/>
    <tableColumn id="12040" xr3:uid="{52BB5E80-DBEF-4299-A460-0721FAB05213}" name="Column12031" dataDxfId="4494"/>
    <tableColumn id="12041" xr3:uid="{784004E3-E72D-4884-A793-91D0D601D7B3}" name="Column12032" dataDxfId="4493"/>
    <tableColumn id="12042" xr3:uid="{DE6794A7-9162-4A8C-8C5C-9F7B40116BD0}" name="Column12033" dataDxfId="4492"/>
    <tableColumn id="12043" xr3:uid="{B8A03848-2598-433F-9F2D-4B968102191B}" name="Column12034" dataDxfId="4491"/>
    <tableColumn id="12044" xr3:uid="{F9D0596D-2496-447B-8799-621FEF8BA1E9}" name="Column12035" dataDxfId="4490"/>
    <tableColumn id="12045" xr3:uid="{B6C3CA6F-1EF8-4D79-B804-B6CB6688D030}" name="Column12036" dataDxfId="4489"/>
    <tableColumn id="12046" xr3:uid="{C4B0D3EE-69B3-47D4-80BF-A25B99F3EDB6}" name="Column12037" dataDxfId="4488"/>
    <tableColumn id="12047" xr3:uid="{C686D421-A631-45AF-B3FB-4436A34F6F10}" name="Column12038" dataDxfId="4487"/>
    <tableColumn id="12048" xr3:uid="{EAF21208-8D84-4419-9FFA-7DD1F37B0682}" name="Column12039" dataDxfId="4486"/>
    <tableColumn id="12049" xr3:uid="{A69D628E-6111-49BC-A6D7-33A4184D3038}" name="Column12040" dataDxfId="4485"/>
    <tableColumn id="12050" xr3:uid="{5A9E99FB-98AD-407E-B653-A780F95C20AD}" name="Column12041" dataDxfId="4484"/>
    <tableColumn id="12051" xr3:uid="{D1F7DFF9-245D-49B5-BEE2-4FD0EC0957EE}" name="Column12042" dataDxfId="4483"/>
    <tableColumn id="12052" xr3:uid="{E6D53FBE-245D-48BE-BC8E-3EBDD486DE3E}" name="Column12043" dataDxfId="4482"/>
    <tableColumn id="12053" xr3:uid="{F5070488-F66C-4890-82AA-F9FF1F7040A9}" name="Column12044" dataDxfId="4481"/>
    <tableColumn id="12054" xr3:uid="{72FA8EF5-E99D-47A8-B3A3-AED87E352E11}" name="Column12045" dataDxfId="4480"/>
    <tableColumn id="12055" xr3:uid="{A34FD48B-9653-491A-BC3E-8246A8505795}" name="Column12046" dataDxfId="4479"/>
    <tableColumn id="12056" xr3:uid="{A65BD880-C39B-40C4-801F-E90E899B62A9}" name="Column12047" dataDxfId="4478"/>
    <tableColumn id="12057" xr3:uid="{91AD5C06-865F-409E-9D21-652C1F59B5C6}" name="Column12048" dataDxfId="4477"/>
    <tableColumn id="12058" xr3:uid="{3E9FA551-0658-46FA-BE48-28B795F75688}" name="Column12049" dataDxfId="4476"/>
    <tableColumn id="12059" xr3:uid="{4D0C5EF1-4EBC-4BBB-91BB-42673F11E662}" name="Column12050" dataDxfId="4475"/>
    <tableColumn id="12060" xr3:uid="{A782BA02-95FC-4B93-903C-F5EAD3732422}" name="Column12051" dataDxfId="4474"/>
    <tableColumn id="12061" xr3:uid="{3CF08937-3AB4-4726-92D8-D683379CC0F5}" name="Column12052" dataDxfId="4473"/>
    <tableColumn id="12062" xr3:uid="{E70E39D0-336E-4BF2-8EA4-9C85978B6A3D}" name="Column12053" dataDxfId="4472"/>
    <tableColumn id="12063" xr3:uid="{A562E78D-5951-4C68-B8C0-098345619DC4}" name="Column12054" dataDxfId="4471"/>
    <tableColumn id="12064" xr3:uid="{84D5FF51-B695-4448-B987-6C8CD430A9B7}" name="Column12055" dataDxfId="4470"/>
    <tableColumn id="12065" xr3:uid="{5D997484-E495-4F5A-B352-4513964B48AC}" name="Column12056" dataDxfId="4469"/>
    <tableColumn id="12066" xr3:uid="{3B1A3911-A189-48C8-BA1F-AF84DBA03CBC}" name="Column12057" dataDxfId="4468"/>
    <tableColumn id="12067" xr3:uid="{54DB187F-CF16-41C3-8F5A-1F096F37A56A}" name="Column12058" dataDxfId="4467"/>
    <tableColumn id="12068" xr3:uid="{2EE6F901-6AEA-496A-90BC-6643CC65BBBA}" name="Column12059" dataDxfId="4466"/>
    <tableColumn id="12069" xr3:uid="{D8F93A85-5A34-4E51-B1DB-ABCD760FFD78}" name="Column12060" dataDxfId="4465"/>
    <tableColumn id="12070" xr3:uid="{4E4E4CC4-F75E-4138-A215-074CA0948EEC}" name="Column12061" dataDxfId="4464"/>
    <tableColumn id="12071" xr3:uid="{1A9EC9E4-675D-4C7D-BED2-5001B1CD409A}" name="Column12062" dataDxfId="4463"/>
    <tableColumn id="12072" xr3:uid="{C109CB2A-661C-4E83-951C-96D5F278D70A}" name="Column12063" dataDxfId="4462"/>
    <tableColumn id="12073" xr3:uid="{FE8B5BCF-35C2-4E33-839E-03205F330851}" name="Column12064" dataDxfId="4461"/>
    <tableColumn id="12074" xr3:uid="{24B4817B-1D7C-4E85-8C8B-B11B8230ACCC}" name="Column12065" dataDxfId="4460"/>
    <tableColumn id="12075" xr3:uid="{AAC4F9C7-34EE-4CB6-8B6A-722289774AB5}" name="Column12066" dataDxfId="4459"/>
    <tableColumn id="12076" xr3:uid="{21809FD0-E1E2-4952-8C2E-B4EB56148971}" name="Column12067" dataDxfId="4458"/>
    <tableColumn id="12077" xr3:uid="{0D0D0806-CE7C-4FAE-A39F-9E83961F6301}" name="Column12068" dataDxfId="4457"/>
    <tableColumn id="12078" xr3:uid="{DF2DD121-B105-4ED7-89D6-86F20A17173B}" name="Column12069" dataDxfId="4456"/>
    <tableColumn id="12079" xr3:uid="{F836219A-867A-4B47-B0FA-F915CE581C65}" name="Column12070" dataDxfId="4455"/>
    <tableColumn id="12080" xr3:uid="{67AB571D-C693-49FC-B8D1-F65196BCC92C}" name="Column12071" dataDxfId="4454"/>
    <tableColumn id="12081" xr3:uid="{515A8583-C06F-410C-B674-5E5C3C2B776F}" name="Column12072" dataDxfId="4453"/>
    <tableColumn id="12082" xr3:uid="{B77CED47-333A-49A7-B01C-6D288A7F1D01}" name="Column12073" dataDxfId="4452"/>
    <tableColumn id="12083" xr3:uid="{CD3A65A0-7FE9-4D53-A2A9-11CC52CB8FE4}" name="Column12074" dataDxfId="4451"/>
    <tableColumn id="12084" xr3:uid="{1D433E5E-44FC-4612-978C-83FA3DB544B0}" name="Column12075" dataDxfId="4450"/>
    <tableColumn id="12085" xr3:uid="{EB0685AE-E36D-4FA4-B4F3-148BA7FC8C45}" name="Column12076" dataDxfId="4449"/>
    <tableColumn id="12086" xr3:uid="{CE75F971-E3BF-4059-9F27-FA50EB53E90C}" name="Column12077" dataDxfId="4448"/>
    <tableColumn id="12087" xr3:uid="{A6BE7429-0C91-4BA0-A4F1-DADC28069415}" name="Column12078" dataDxfId="4447"/>
    <tableColumn id="12088" xr3:uid="{3E62D03A-9D9B-4C32-8FE7-13F0FF043E9F}" name="Column12079" dataDxfId="4446"/>
    <tableColumn id="12089" xr3:uid="{51718DD7-EAD7-4412-9F83-06943B157335}" name="Column12080" dataDxfId="4445"/>
    <tableColumn id="12090" xr3:uid="{11805959-9EBD-43E7-8AAC-00A191325EFF}" name="Column12081" dataDxfId="4444"/>
    <tableColumn id="12091" xr3:uid="{E0293D78-DF9E-4843-8C24-64CF90572A22}" name="Column12082" dataDxfId="4443"/>
    <tableColumn id="12092" xr3:uid="{D722CCE1-1015-4AB6-A312-DA9268291812}" name="Column12083" dataDxfId="4442"/>
    <tableColumn id="12093" xr3:uid="{CE1E3C41-946C-4644-A885-5C51DB36959D}" name="Column12084" dataDxfId="4441"/>
    <tableColumn id="12094" xr3:uid="{ECBE0E59-FA7C-4F98-A1BD-ADDC303BA44A}" name="Column12085" dataDxfId="4440"/>
    <tableColumn id="12095" xr3:uid="{838CCA4B-61D7-4FB5-963B-BB17795B0C91}" name="Column12086" dataDxfId="4439"/>
    <tableColumn id="12096" xr3:uid="{25658E25-B96A-4760-A10E-1442BAD5EBF2}" name="Column12087" dataDxfId="4438"/>
    <tableColumn id="12097" xr3:uid="{E07A21DE-946F-4EA7-8E95-2A333EBBDFA2}" name="Column12088" dataDxfId="4437"/>
    <tableColumn id="12098" xr3:uid="{378DF984-679A-47AA-A254-42BBEE715F34}" name="Column12089" dataDxfId="4436"/>
    <tableColumn id="12099" xr3:uid="{5F8443C4-E79D-42C9-A7AA-29529B9A8F30}" name="Column12090" dataDxfId="4435"/>
    <tableColumn id="12100" xr3:uid="{13519460-0548-4C34-88CF-04B4B10B6410}" name="Column12091" dataDxfId="4434"/>
    <tableColumn id="12101" xr3:uid="{EEA5C8F4-8926-4ED6-AA68-FAAF7F341378}" name="Column12092" dataDxfId="4433"/>
    <tableColumn id="12102" xr3:uid="{7E2277F5-0FB3-4314-9E63-740CD0B1AD4E}" name="Column12093" dataDxfId="4432"/>
    <tableColumn id="12103" xr3:uid="{D1FD90B7-895D-45A4-84E3-2F87BB13984A}" name="Column12094" dataDxfId="4431"/>
    <tableColumn id="12104" xr3:uid="{75E86770-2AE6-4DEE-8429-159539B15D53}" name="Column12095" dataDxfId="4430"/>
    <tableColumn id="12105" xr3:uid="{77E4AFB6-223C-4126-A2A8-C0ED51F35E02}" name="Column12096" dataDxfId="4429"/>
    <tableColumn id="12106" xr3:uid="{B872E5B5-7316-4E1D-BF19-E929B88202B1}" name="Column12097" dataDxfId="4428"/>
    <tableColumn id="12107" xr3:uid="{FF7865E6-F811-4F1C-B6A8-1CD083ABBE13}" name="Column12098" dataDxfId="4427"/>
    <tableColumn id="12108" xr3:uid="{892E0448-BC88-4E73-91FA-97E1BDA49A22}" name="Column12099" dataDxfId="4426"/>
    <tableColumn id="12109" xr3:uid="{2A01757B-DF11-4C9C-BDB6-32B19F2E48F3}" name="Column12100" dataDxfId="4425"/>
    <tableColumn id="12110" xr3:uid="{588E3E55-2917-476F-AB2C-639C4927246A}" name="Column12101" dataDxfId="4424"/>
    <tableColumn id="12111" xr3:uid="{98CBD01B-F3F2-4ABF-B72A-9068E7FBAB42}" name="Column12102" dataDxfId="4423"/>
    <tableColumn id="12112" xr3:uid="{37F6099A-9CBD-4EE6-BAC8-BB5E77D71C26}" name="Column12103" dataDxfId="4422"/>
    <tableColumn id="12113" xr3:uid="{4DDC0BAF-3C49-482D-A2DA-3F55C8F154BA}" name="Column12104" dataDxfId="4421"/>
    <tableColumn id="12114" xr3:uid="{8CD3E9AA-A599-443C-B8E3-037C69B00278}" name="Column12105" dataDxfId="4420"/>
    <tableColumn id="12115" xr3:uid="{A21B44E5-0B4B-4175-B314-9E0CDDF28E04}" name="Column12106" dataDxfId="4419"/>
    <tableColumn id="12116" xr3:uid="{48E964D1-2732-4082-BC6C-7B10E1CA3A08}" name="Column12107" dataDxfId="4418"/>
    <tableColumn id="12117" xr3:uid="{4503496D-E772-4EF1-9D7A-A5D06DF0C636}" name="Column12108" dataDxfId="4417"/>
    <tableColumn id="12118" xr3:uid="{17682B10-353F-41BB-9D8C-F799C72B71CE}" name="Column12109" dataDxfId="4416"/>
    <tableColumn id="12119" xr3:uid="{10067C34-FFD4-4780-B798-841BB0696EC2}" name="Column12110" dataDxfId="4415"/>
    <tableColumn id="12120" xr3:uid="{5FCBAE9B-7F97-4322-B096-82A690524329}" name="Column12111" dataDxfId="4414"/>
    <tableColumn id="12121" xr3:uid="{F5A10BB5-D732-49CE-9971-93DC80C228B1}" name="Column12112" dataDxfId="4413"/>
    <tableColumn id="12122" xr3:uid="{C21CB691-1D15-40C6-B8DD-538E169F2608}" name="Column12113" dataDxfId="4412"/>
    <tableColumn id="12123" xr3:uid="{DD3FBA43-2364-41A4-9894-D6205C1878B1}" name="Column12114" dataDxfId="4411"/>
    <tableColumn id="12124" xr3:uid="{25AABFBD-CEC6-4A93-9289-0A69BF3AF824}" name="Column12115" dataDxfId="4410"/>
    <tableColumn id="12125" xr3:uid="{F68C4745-8274-4CBF-97C7-F5C79E745A8F}" name="Column12116" dataDxfId="4409"/>
    <tableColumn id="12126" xr3:uid="{DBE1C23B-12B5-4095-9FBF-D1BAF7E39197}" name="Column12117" dataDxfId="4408"/>
    <tableColumn id="12127" xr3:uid="{D021434B-F1D8-4CFB-867D-3B9DEC7686CC}" name="Column12118" dataDxfId="4407"/>
    <tableColumn id="12128" xr3:uid="{75BCFF8F-A65E-476B-9983-FB8B797614A9}" name="Column12119" dataDxfId="4406"/>
    <tableColumn id="12129" xr3:uid="{4BFDF36C-67DD-4F64-8049-3B03F841C6E3}" name="Column12120" dataDxfId="4405"/>
    <tableColumn id="12130" xr3:uid="{E54C9A3A-E5C1-44FF-82A6-F597CC9634C5}" name="Column12121" dataDxfId="4404"/>
    <tableColumn id="12131" xr3:uid="{94AAF38C-3982-4421-806C-75447F3D8A7F}" name="Column12122" dataDxfId="4403"/>
    <tableColumn id="12132" xr3:uid="{E01FE540-E4FE-48CA-A938-D440925B9DFB}" name="Column12123" dataDxfId="4402"/>
    <tableColumn id="12133" xr3:uid="{CC51413A-76DD-44D9-8BFE-0191EE4AE989}" name="Column12124" dataDxfId="4401"/>
    <tableColumn id="12134" xr3:uid="{8E7A8A1C-D036-46E4-A855-FEBB8F587161}" name="Column12125" dataDxfId="4400"/>
    <tableColumn id="12135" xr3:uid="{C9993681-ACC1-4B6E-8333-5A491DDE9E3A}" name="Column12126" dataDxfId="4399"/>
    <tableColumn id="12136" xr3:uid="{461CA5C8-042A-4AAA-9514-1BB8AFB3E556}" name="Column12127" dataDxfId="4398"/>
    <tableColumn id="12137" xr3:uid="{3AE36F17-E1BC-4D3B-A141-01ADEF729236}" name="Column12128" dataDxfId="4397"/>
    <tableColumn id="12138" xr3:uid="{042D494A-039F-4EFB-A251-25D099419BD9}" name="Column12129" dataDxfId="4396"/>
    <tableColumn id="12139" xr3:uid="{B3D34307-4E4C-42B7-84AB-DEF111090A06}" name="Column12130" dataDxfId="4395"/>
    <tableColumn id="12140" xr3:uid="{AEB6C582-0462-4C97-BAED-79B2E382E87F}" name="Column12131" dataDxfId="4394"/>
    <tableColumn id="12141" xr3:uid="{7CC43FB6-4470-423D-A91F-CFC97DE405D9}" name="Column12132" dataDxfId="4393"/>
    <tableColumn id="12142" xr3:uid="{8CDF22A2-3895-446C-B724-BD85829570D5}" name="Column12133" dataDxfId="4392"/>
    <tableColumn id="12143" xr3:uid="{A82FA8D8-FF16-43D0-A2F3-35E2C4B2DAA9}" name="Column12134" dataDxfId="4391"/>
    <tableColumn id="12144" xr3:uid="{A858EC7F-2C5A-44FD-AC30-5F32EA7E68AC}" name="Column12135" dataDxfId="4390"/>
    <tableColumn id="12145" xr3:uid="{11142968-C0CF-48AF-8C10-7961D08A9A9C}" name="Column12136" dataDxfId="4389"/>
    <tableColumn id="12146" xr3:uid="{37163E01-831D-468F-9189-34D3277848F1}" name="Column12137" dataDxfId="4388"/>
    <tableColumn id="12147" xr3:uid="{D1688282-5FDB-4DF5-BCAB-62A2A52CA208}" name="Column12138" dataDxfId="4387"/>
    <tableColumn id="12148" xr3:uid="{4004F43E-38E9-4672-8DEA-DD71C6129DED}" name="Column12139" dataDxfId="4386"/>
    <tableColumn id="12149" xr3:uid="{ADDECE83-5D18-43DD-ABC2-439A822B38D7}" name="Column12140" dataDxfId="4385"/>
    <tableColumn id="12150" xr3:uid="{8A973924-552F-4104-BCF7-23EFBAF821C5}" name="Column12141" dataDxfId="4384"/>
    <tableColumn id="12151" xr3:uid="{092ACCB5-A44E-4FB3-9768-D1BC207F4A25}" name="Column12142" dataDxfId="4383"/>
    <tableColumn id="12152" xr3:uid="{FD7A22FD-BD24-4A06-869C-626ED771BA5A}" name="Column12143" dataDxfId="4382"/>
    <tableColumn id="12153" xr3:uid="{B57A8C9C-5CB9-4C33-9ED6-C060BECFA3EC}" name="Column12144" dataDxfId="4381"/>
    <tableColumn id="12154" xr3:uid="{2B0EA066-B0A0-46BC-87D2-CD60454BB068}" name="Column12145" dataDxfId="4380"/>
    <tableColumn id="12155" xr3:uid="{6DE5F130-D118-4A64-B279-DA8FB314B3FE}" name="Column12146" dataDxfId="4379"/>
    <tableColumn id="12156" xr3:uid="{0AFA3C9C-C945-42F0-A154-8B8B3F5AC416}" name="Column12147" dataDxfId="4378"/>
    <tableColumn id="12157" xr3:uid="{4EC29C2C-E75C-48BF-A7F9-19CEE37F9CA9}" name="Column12148" dataDxfId="4377"/>
    <tableColumn id="12158" xr3:uid="{090F7243-A4C9-4871-85D8-F84A20C16579}" name="Column12149" dataDxfId="4376"/>
    <tableColumn id="12159" xr3:uid="{34B49491-63F3-4471-8374-7C9BE88E802D}" name="Column12150" dataDxfId="4375"/>
    <tableColumn id="12160" xr3:uid="{DF78FDF3-0DD9-4975-BE21-41132513A594}" name="Column12151" dataDxfId="4374"/>
    <tableColumn id="12161" xr3:uid="{CEBB96D8-FA03-455B-B6CD-914544FA77A4}" name="Column12152" dataDxfId="4373"/>
    <tableColumn id="12162" xr3:uid="{1D2E9F88-E19B-48C2-8B84-70F185C039C1}" name="Column12153" dataDxfId="4372"/>
    <tableColumn id="12163" xr3:uid="{0EBC32EB-A1F4-405F-8B0E-DAD67AD13725}" name="Column12154" dataDxfId="4371"/>
    <tableColumn id="12164" xr3:uid="{3C428B4F-8710-4461-9EA9-55801E738796}" name="Column12155" dataDxfId="4370"/>
    <tableColumn id="12165" xr3:uid="{5DD38D9D-EEB5-4657-BD6F-19F9633DFDC2}" name="Column12156" dataDxfId="4369"/>
    <tableColumn id="12166" xr3:uid="{C022D658-8EA7-4B0C-B403-0AEAA574FB34}" name="Column12157" dataDxfId="4368"/>
    <tableColumn id="12167" xr3:uid="{7173E599-9A7D-43CB-93A9-C9DAD4F1023D}" name="Column12158" dataDxfId="4367"/>
    <tableColumn id="12168" xr3:uid="{E1566733-7563-48FF-95F3-53D7FE807081}" name="Column12159" dataDxfId="4366"/>
    <tableColumn id="12169" xr3:uid="{E32F20C0-88A8-4FB9-BF5C-61CEB6FD67F7}" name="Column12160" dataDxfId="4365"/>
    <tableColumn id="12170" xr3:uid="{755AF198-5732-4026-B9B5-ED6952804E5C}" name="Column12161" dataDxfId="4364"/>
    <tableColumn id="12171" xr3:uid="{435AE7BD-041C-46E7-A5FE-7E8838A4CDFC}" name="Column12162" dataDxfId="4363"/>
    <tableColumn id="12172" xr3:uid="{9C13A69A-63ED-4A16-8708-80939683C7B8}" name="Column12163" dataDxfId="4362"/>
    <tableColumn id="12173" xr3:uid="{E84E03A3-4B43-492E-A588-9CE47FA8097A}" name="Column12164" dataDxfId="4361"/>
    <tableColumn id="12174" xr3:uid="{CFD6FC54-1065-48E8-9218-52435A77E25A}" name="Column12165" dataDxfId="4360"/>
    <tableColumn id="12175" xr3:uid="{36A95581-CC67-4B57-8763-831DC6FB69FD}" name="Column12166" dataDxfId="4359"/>
    <tableColumn id="12176" xr3:uid="{0A2F7FBA-21CA-4BFA-A9CE-EF4B0D58E0F7}" name="Column12167" dataDxfId="4358"/>
    <tableColumn id="12177" xr3:uid="{FAB39AAA-E72B-434E-947C-BC53631D9E07}" name="Column12168" dataDxfId="4357"/>
    <tableColumn id="12178" xr3:uid="{50B32753-6C9E-4CE9-915A-38AD1E336EE9}" name="Column12169" dataDxfId="4356"/>
    <tableColumn id="12179" xr3:uid="{75B0324E-8242-4226-B462-9ED0D05D9B40}" name="Column12170" dataDxfId="4355"/>
    <tableColumn id="12180" xr3:uid="{2EABCC30-9BFA-4B19-8C24-F3F777ADB3DE}" name="Column12171" dataDxfId="4354"/>
    <tableColumn id="12181" xr3:uid="{A7690ACC-A6CD-44D5-8E2A-30781C153702}" name="Column12172" dataDxfId="4353"/>
    <tableColumn id="12182" xr3:uid="{80B14EB6-1D7C-4174-BAC4-ACE2EFB3640A}" name="Column12173" dataDxfId="4352"/>
    <tableColumn id="12183" xr3:uid="{67C24986-A03A-42D7-9449-5C139F1582D2}" name="Column12174" dataDxfId="4351"/>
    <tableColumn id="12184" xr3:uid="{919FBC26-394D-478B-88AC-FB87A246C25C}" name="Column12175" dataDxfId="4350"/>
    <tableColumn id="12185" xr3:uid="{72ED9E93-579D-42F9-BAC6-AB4DC869FBD8}" name="Column12176" dataDxfId="4349"/>
    <tableColumn id="12186" xr3:uid="{8C43F60B-4743-4A8D-AEC6-C35F0EF57E54}" name="Column12177" dataDxfId="4348"/>
    <tableColumn id="12187" xr3:uid="{81B0B079-BCE0-4DBC-A8DB-18C61D6132CE}" name="Column12178" dataDxfId="4347"/>
    <tableColumn id="12188" xr3:uid="{A59F3AF8-0F6D-4FC3-9E25-8B5B92B67140}" name="Column12179" dataDxfId="4346"/>
    <tableColumn id="12189" xr3:uid="{60451BB0-B896-4C34-853B-B949E2683482}" name="Column12180" dataDxfId="4345"/>
    <tableColumn id="12190" xr3:uid="{C8079074-81F1-4A39-A12D-E304F0FAB0EB}" name="Column12181" dataDxfId="4344"/>
    <tableColumn id="12191" xr3:uid="{8E8DFE22-993D-454F-8FF8-507794FD6904}" name="Column12182" dataDxfId="4343"/>
    <tableColumn id="12192" xr3:uid="{EA11B60E-AF11-4149-AA28-AF7962C5B600}" name="Column12183" dataDxfId="4342"/>
    <tableColumn id="12193" xr3:uid="{E5207390-25C3-48BB-ABEA-8A32629B5ACB}" name="Column12184" dataDxfId="4341"/>
    <tableColumn id="12194" xr3:uid="{9E3D14B0-8903-4D40-91AB-C8752F0C4C93}" name="Column12185" dataDxfId="4340"/>
    <tableColumn id="12195" xr3:uid="{A32C888C-3CC5-4399-9CC3-7DB7D006760A}" name="Column12186" dataDxfId="4339"/>
    <tableColumn id="12196" xr3:uid="{F6A304A4-776F-4C29-953A-22A328B4CDFA}" name="Column12187" dataDxfId="4338"/>
    <tableColumn id="12197" xr3:uid="{E38FB270-22C9-4603-BBD0-7B0CBEEA95DC}" name="Column12188" dataDxfId="4337"/>
    <tableColumn id="12198" xr3:uid="{3D5C1098-9CD1-4664-BD28-592CF6510406}" name="Column12189" dataDxfId="4336"/>
    <tableColumn id="12199" xr3:uid="{0B109E0C-8499-4B87-92A3-AC790F135396}" name="Column12190" dataDxfId="4335"/>
    <tableColumn id="12200" xr3:uid="{F7F5A5D2-70F9-4115-B32D-50EB1BA63FF7}" name="Column12191" dataDxfId="4334"/>
    <tableColumn id="12201" xr3:uid="{FD67682C-EEF6-4C1F-B645-F54A82CF206C}" name="Column12192" dataDxfId="4333"/>
    <tableColumn id="12202" xr3:uid="{AAB29F96-A14C-4EFA-B96F-38ADA8B47871}" name="Column12193" dataDxfId="4332"/>
    <tableColumn id="12203" xr3:uid="{C60FBF46-94BA-4851-8EF1-92EBD8CF948B}" name="Column12194" dataDxfId="4331"/>
    <tableColumn id="12204" xr3:uid="{CDF123CC-68E2-49A0-BE00-4B76357502C4}" name="Column12195" dataDxfId="4330"/>
    <tableColumn id="12205" xr3:uid="{2055C690-11D5-4B35-9099-E7A46D071ECF}" name="Column12196" dataDxfId="4329"/>
    <tableColumn id="12206" xr3:uid="{4FA2D853-66A4-47C7-9670-51C003EB69F7}" name="Column12197" dataDxfId="4328"/>
    <tableColumn id="12207" xr3:uid="{3981197C-F763-4EFD-AA51-F6D5048C914A}" name="Column12198" dataDxfId="4327"/>
    <tableColumn id="12208" xr3:uid="{58E8B4A1-29C1-4B22-B49C-2DFB5DB98EBB}" name="Column12199" dataDxfId="4326"/>
    <tableColumn id="12209" xr3:uid="{A46C81B2-DA3D-48B5-8D87-552D9976693A}" name="Column12200" dataDxfId="4325"/>
    <tableColumn id="12210" xr3:uid="{FA57C264-EB89-4127-930C-B46F2CE36914}" name="Column12201" dataDxfId="4324"/>
    <tableColumn id="12211" xr3:uid="{5B8D2D81-31CE-465A-B1F1-03BF11273B0E}" name="Column12202" dataDxfId="4323"/>
    <tableColumn id="12212" xr3:uid="{5A5095B3-968A-4A74-9D6A-619EC315505F}" name="Column12203" dataDxfId="4322"/>
    <tableColumn id="12213" xr3:uid="{84EECCD8-0575-4E41-83CE-D80272209118}" name="Column12204" dataDxfId="4321"/>
    <tableColumn id="12214" xr3:uid="{7E4A266A-9B2A-4272-AC45-D2B855649144}" name="Column12205" dataDxfId="4320"/>
    <tableColumn id="12215" xr3:uid="{41DB4438-17C5-4873-A212-D303C7BEE470}" name="Column12206" dataDxfId="4319"/>
    <tableColumn id="12216" xr3:uid="{7C92BA22-3E2E-430D-8B5A-B48EC2C6CDB0}" name="Column12207" dataDxfId="4318"/>
    <tableColumn id="12217" xr3:uid="{2A30F336-A7BA-48F5-851C-1558FD4BCC6B}" name="Column12208" dataDxfId="4317"/>
    <tableColumn id="12218" xr3:uid="{4001CDB9-0578-41B1-93BE-7567C63B075A}" name="Column12209" dataDxfId="4316"/>
    <tableColumn id="12219" xr3:uid="{E4579958-2B9E-489C-815C-D85894C09685}" name="Column12210" dataDxfId="4315"/>
    <tableColumn id="12220" xr3:uid="{0EC482FF-6C99-4ADC-81DC-F77C0E339B02}" name="Column12211" dataDxfId="4314"/>
    <tableColumn id="12221" xr3:uid="{F6732E65-974B-492C-8703-696326E6448C}" name="Column12212" dataDxfId="4313"/>
    <tableColumn id="12222" xr3:uid="{5AD63199-18FA-4C19-87D4-FC21C8FBB62D}" name="Column12213" dataDxfId="4312"/>
    <tableColumn id="12223" xr3:uid="{2B99D96A-552B-48D6-AE10-A288310DDAA2}" name="Column12214" dataDxfId="4311"/>
    <tableColumn id="12224" xr3:uid="{B6C7C88F-E3B9-4FBB-A9BB-B3B731781350}" name="Column12215" dataDxfId="4310"/>
    <tableColumn id="12225" xr3:uid="{CA245244-4376-441C-A75A-FF4C70A28ECF}" name="Column12216" dataDxfId="4309"/>
    <tableColumn id="12226" xr3:uid="{461AE044-0A55-46A2-91C2-CF0E41E017AD}" name="Column12217" dataDxfId="4308"/>
    <tableColumn id="12227" xr3:uid="{9063C50B-A6C7-439D-A1CD-8D420ADA66DB}" name="Column12218" dataDxfId="4307"/>
    <tableColumn id="12228" xr3:uid="{02B2F9EC-BE04-4BDD-BFA3-B8D2208669DF}" name="Column12219" dataDxfId="4306"/>
    <tableColumn id="12229" xr3:uid="{CF076ED4-D98A-4919-ACB0-6B8D08F15373}" name="Column12220" dataDxfId="4305"/>
    <tableColumn id="12230" xr3:uid="{767DD73F-CC26-4B7B-8B36-B870480591DB}" name="Column12221" dataDxfId="4304"/>
    <tableColumn id="12231" xr3:uid="{E7207976-EF13-49F5-95EA-2CD193CC0909}" name="Column12222" dataDxfId="4303"/>
    <tableColumn id="12232" xr3:uid="{E1A16DC4-D2DB-45C4-A89C-BDD7A27ABB2C}" name="Column12223" dataDxfId="4302"/>
    <tableColumn id="12233" xr3:uid="{740BD295-2C5E-484E-BD8E-4A8EA27B5A1A}" name="Column12224" dataDxfId="4301"/>
    <tableColumn id="12234" xr3:uid="{E768B751-59E0-4EAE-949E-5ABA58C557C1}" name="Column12225" dataDxfId="4300"/>
    <tableColumn id="12235" xr3:uid="{1C587644-1B95-45FE-B0A1-B95EA2BFD8DE}" name="Column12226" dataDxfId="4299"/>
    <tableColumn id="12236" xr3:uid="{B8179CDF-2BBB-4BA5-A6B7-5BE806F7E5E2}" name="Column12227" dataDxfId="4298"/>
    <tableColumn id="12237" xr3:uid="{1BA5034D-2688-4ABB-870E-070D1804657E}" name="Column12228" dataDxfId="4297"/>
    <tableColumn id="12238" xr3:uid="{C0DD121D-B4E9-4749-8667-984334786E1A}" name="Column12229" dataDxfId="4296"/>
    <tableColumn id="12239" xr3:uid="{C9AFEC86-DE82-4003-9042-442BFC1374C3}" name="Column12230" dataDxfId="4295"/>
    <tableColumn id="12240" xr3:uid="{3C19DFE3-9B94-4484-A692-832B88CB7EDF}" name="Column12231" dataDxfId="4294"/>
    <tableColumn id="12241" xr3:uid="{FE73EDB6-C239-4738-8663-BDCC6D8AFC86}" name="Column12232" dataDxfId="4293"/>
    <tableColumn id="12242" xr3:uid="{E03AEC73-10E0-485C-8206-3BC5969FFF8D}" name="Column12233" dataDxfId="4292"/>
    <tableColumn id="12243" xr3:uid="{580004E9-CF40-4969-B3E1-576ED3A781AC}" name="Column12234" dataDxfId="4291"/>
    <tableColumn id="12244" xr3:uid="{87C6677E-C98D-4A53-AECD-61F88F7D6A3C}" name="Column12235" dataDxfId="4290"/>
    <tableColumn id="12245" xr3:uid="{F6A18322-260A-4CF6-BA10-52C5BF065603}" name="Column12236" dataDxfId="4289"/>
    <tableColumn id="12246" xr3:uid="{E5AC368D-239C-4A1A-9D33-2BC3A96C353A}" name="Column12237" dataDxfId="4288"/>
    <tableColumn id="12247" xr3:uid="{E03701C1-FD37-46B9-AC20-EFFE47845214}" name="Column12238" dataDxfId="4287"/>
    <tableColumn id="12248" xr3:uid="{2AAEBF1E-4A36-4C71-A4E7-8670DBBF6389}" name="Column12239" dataDxfId="4286"/>
    <tableColumn id="12249" xr3:uid="{EF8D1970-3CD6-4DC4-8691-FFEF680CBEA3}" name="Column12240" dataDxfId="4285"/>
    <tableColumn id="12250" xr3:uid="{0D182D98-71B2-459B-9E40-A7F803795B9D}" name="Column12241" dataDxfId="4284"/>
    <tableColumn id="12251" xr3:uid="{BC215DE3-A709-4543-AE50-2EF5F7036C8C}" name="Column12242" dataDxfId="4283"/>
    <tableColumn id="12252" xr3:uid="{012FDB4C-A606-47E6-BEBD-884BA8E7D015}" name="Column12243" dataDxfId="4282"/>
    <tableColumn id="12253" xr3:uid="{C0D1FF34-D071-4180-9391-83BABCD4A0E5}" name="Column12244" dataDxfId="4281"/>
    <tableColumn id="12254" xr3:uid="{9F3E6C09-2C34-4E37-9070-4894E01A3808}" name="Column12245" dataDxfId="4280"/>
    <tableColumn id="12255" xr3:uid="{7618AE8A-DB7F-4A58-942D-37CCB72C97C1}" name="Column12246" dataDxfId="4279"/>
    <tableColumn id="12256" xr3:uid="{32A99EB4-1331-4911-BA0B-974D06A0611F}" name="Column12247" dataDxfId="4278"/>
    <tableColumn id="12257" xr3:uid="{47087FAB-C2A0-4DE0-9193-4DC478732C70}" name="Column12248" dataDxfId="4277"/>
    <tableColumn id="12258" xr3:uid="{005F8C8D-0822-4713-BB9C-B8F4B4F53853}" name="Column12249" dataDxfId="4276"/>
    <tableColumn id="12259" xr3:uid="{D6BC8D24-C7D7-4FBF-86CD-7C24878764C0}" name="Column12250" dataDxfId="4275"/>
    <tableColumn id="12260" xr3:uid="{EA61EF94-267F-4DCF-91CD-8F535819B6C6}" name="Column12251" dataDxfId="4274"/>
    <tableColumn id="12261" xr3:uid="{C528183E-FD3F-4153-836A-1F415D5DFBE4}" name="Column12252" dataDxfId="4273"/>
    <tableColumn id="12262" xr3:uid="{2C163729-E965-44A8-B69B-ECFE474718BC}" name="Column12253" dataDxfId="4272"/>
    <tableColumn id="12263" xr3:uid="{96CE2BFF-99C3-46CB-A719-8A2B83C5D2AF}" name="Column12254" dataDxfId="4271"/>
    <tableColumn id="12264" xr3:uid="{2F880D92-D129-478B-A101-B2C1356C249B}" name="Column12255" dataDxfId="4270"/>
    <tableColumn id="12265" xr3:uid="{811214FF-1600-4614-A451-822D54FCBB0E}" name="Column12256" dataDxfId="4269"/>
    <tableColumn id="12266" xr3:uid="{1A30F5F1-C38B-4B60-9E9E-6921707DCA2A}" name="Column12257" dataDxfId="4268"/>
    <tableColumn id="12267" xr3:uid="{2F88F0F7-D4BA-4C36-92A4-14CD72E0DB03}" name="Column12258" dataDxfId="4267"/>
    <tableColumn id="12268" xr3:uid="{61DB1108-B164-4794-AFCE-69E2D7D6BB6F}" name="Column12259" dataDxfId="4266"/>
    <tableColumn id="12269" xr3:uid="{234B2306-3D58-49BD-A4A4-920C9A196405}" name="Column12260" dataDxfId="4265"/>
    <tableColumn id="12270" xr3:uid="{A09B5426-1483-4A93-9C01-8C66AAD64115}" name="Column12261" dataDxfId="4264"/>
    <tableColumn id="12271" xr3:uid="{755133F5-8120-46C1-BA92-60B37380DC4F}" name="Column12262" dataDxfId="4263"/>
    <tableColumn id="12272" xr3:uid="{4A56FF20-2B5C-4B75-B37A-7883EF214B4C}" name="Column12263" dataDxfId="4262"/>
    <tableColumn id="12273" xr3:uid="{8EE5BC14-990B-4D0B-BC8D-C0A5312AD166}" name="Column12264" dataDxfId="4261"/>
    <tableColumn id="12274" xr3:uid="{C3F9D272-3655-434B-B6A4-AF88389207BE}" name="Column12265" dataDxfId="4260"/>
    <tableColumn id="12275" xr3:uid="{BB008970-CF8D-4B8F-AD21-C06C5ABFEDED}" name="Column12266" dataDxfId="4259"/>
    <tableColumn id="12276" xr3:uid="{35483C35-E505-4A68-AA12-54A4849996F8}" name="Column12267" dataDxfId="4258"/>
    <tableColumn id="12277" xr3:uid="{86C5675C-FFB6-4BCB-A9FA-F3CE184B9FEC}" name="Column12268" dataDxfId="4257"/>
    <tableColumn id="12278" xr3:uid="{9674D866-C769-41A3-B05A-7AEE3B845B0C}" name="Column12269" dataDxfId="4256"/>
    <tableColumn id="12279" xr3:uid="{9A955F89-1BDF-46D1-8086-ADEDDC8DCFC6}" name="Column12270" dataDxfId="4255"/>
    <tableColumn id="12280" xr3:uid="{C2FEA8CA-06DC-41D8-8797-0D0063890D60}" name="Column12271" dataDxfId="4254"/>
    <tableColumn id="12281" xr3:uid="{C53F0A28-3314-41EB-9EFA-D230AE715A81}" name="Column12272" dataDxfId="4253"/>
    <tableColumn id="12282" xr3:uid="{D50F23F6-00BC-4222-9ED2-0FA5F1632131}" name="Column12273" dataDxfId="4252"/>
    <tableColumn id="12283" xr3:uid="{50E97615-54E5-4263-883D-5476BC6A57E9}" name="Column12274" dataDxfId="4251"/>
    <tableColumn id="12284" xr3:uid="{8F347EB9-70CF-471A-96B1-C40F4D81AB61}" name="Column12275" dataDxfId="4250"/>
    <tableColumn id="12285" xr3:uid="{8FD211DD-DDAA-4DF2-8B13-0B99895EDCB5}" name="Column12276" dataDxfId="4249"/>
    <tableColumn id="12286" xr3:uid="{03BFA5FB-7095-45C1-AA17-847A8466F194}" name="Column12277" dataDxfId="4248"/>
    <tableColumn id="12287" xr3:uid="{36959590-B018-489B-9344-3A678109BCF7}" name="Column12278" dataDxfId="4247"/>
    <tableColumn id="12288" xr3:uid="{439300AC-ED04-48B6-89D7-CE83F0CA850A}" name="Column12279" dataDxfId="4246"/>
    <tableColumn id="12289" xr3:uid="{C294417F-13C0-4827-A6DB-D7EAC976EB56}" name="Column12280" dataDxfId="4245"/>
    <tableColumn id="12290" xr3:uid="{5FF7AB80-879E-4D39-A45A-377F66AAF54C}" name="Column12281" dataDxfId="4244"/>
    <tableColumn id="12291" xr3:uid="{94ED3209-79FC-449F-A50A-7D23AAA03FAD}" name="Column12282" dataDxfId="4243"/>
    <tableColumn id="12292" xr3:uid="{D08F6EB4-C242-4231-B168-86C607121EE0}" name="Column12283" dataDxfId="4242"/>
    <tableColumn id="12293" xr3:uid="{50BFEB83-CF1F-4B68-98F6-96444D4D0952}" name="Column12284" dataDxfId="4241"/>
    <tableColumn id="12294" xr3:uid="{101BB3D9-99F5-455F-B275-1E63FC4AC2D8}" name="Column12285" dataDxfId="4240"/>
    <tableColumn id="12295" xr3:uid="{5B391575-B62B-4A19-96F1-E5E266776107}" name="Column12286" dataDxfId="4239"/>
    <tableColumn id="12296" xr3:uid="{12403DFE-23D3-4982-B4A5-BE9A7913DC0B}" name="Column12287" dataDxfId="4238"/>
    <tableColumn id="12297" xr3:uid="{EA2ADA51-7255-428B-A634-9A750EA9B162}" name="Column12288" dataDxfId="4237"/>
    <tableColumn id="12298" xr3:uid="{2A1CFE63-ABD3-4AA3-B317-35B16A85A97F}" name="Column12289" dataDxfId="4236"/>
    <tableColumn id="12299" xr3:uid="{732F9F75-1F8F-4F4C-BA1D-68338C403467}" name="Column12290" dataDxfId="4235"/>
    <tableColumn id="12300" xr3:uid="{3CA274E2-4A28-44E1-A66D-FAD568476E43}" name="Column12291" dataDxfId="4234"/>
    <tableColumn id="12301" xr3:uid="{F42A425A-36BD-4076-BDEA-5A998821EB62}" name="Column12292" dataDxfId="4233"/>
    <tableColumn id="12302" xr3:uid="{487913B4-7094-4706-860C-AB6BF8F45D66}" name="Column12293" dataDxfId="4232"/>
    <tableColumn id="12303" xr3:uid="{E099DB1D-DAD7-4584-9167-2C0EA1F2BA5C}" name="Column12294" dataDxfId="4231"/>
    <tableColumn id="12304" xr3:uid="{FE9740DE-8150-4B70-958D-E63E78E6E9B7}" name="Column12295" dataDxfId="4230"/>
    <tableColumn id="12305" xr3:uid="{D1768FE1-0BD1-4040-868A-079BF5932175}" name="Column12296" dataDxfId="4229"/>
    <tableColumn id="12306" xr3:uid="{77099440-CF05-4DBF-BECE-2BD87772C44A}" name="Column12297" dataDxfId="4228"/>
    <tableColumn id="12307" xr3:uid="{E6560001-6758-466E-AD6E-1C46A1F7B481}" name="Column12298" dataDxfId="4227"/>
    <tableColumn id="12308" xr3:uid="{F4AD54C9-7510-4009-945D-0357AC80C252}" name="Column12299" dataDxfId="4226"/>
    <tableColumn id="12309" xr3:uid="{437D1DAF-E5B5-4C1C-8987-C03CBBBAE6E4}" name="Column12300" dataDxfId="4225"/>
    <tableColumn id="12310" xr3:uid="{9F02BF8E-D7CE-44DA-8F87-F2BA099D0584}" name="Column12301" dataDxfId="4224"/>
    <tableColumn id="12311" xr3:uid="{02AD4A60-B7F5-4679-A226-912BC6120625}" name="Column12302" dataDxfId="4223"/>
    <tableColumn id="12312" xr3:uid="{9FD1D09A-3830-4F94-A215-60C527D2EA88}" name="Column12303" dataDxfId="4222"/>
    <tableColumn id="12313" xr3:uid="{8DA87826-E007-483A-AA28-4E4BF210E06C}" name="Column12304" dataDxfId="4221"/>
    <tableColumn id="12314" xr3:uid="{817C08C4-1642-406B-8192-21F8DD80AC24}" name="Column12305" dataDxfId="4220"/>
    <tableColumn id="12315" xr3:uid="{B8E367D9-72E6-4E06-8CB8-B4034B3ECA61}" name="Column12306" dataDxfId="4219"/>
    <tableColumn id="12316" xr3:uid="{9043594E-D4C2-4B5A-9E50-1146B7218F4D}" name="Column12307" dataDxfId="4218"/>
    <tableColumn id="12317" xr3:uid="{8BC9256F-CB0B-45FF-BDB2-FFCA1DE70BD2}" name="Column12308" dataDxfId="4217"/>
    <tableColumn id="12318" xr3:uid="{38948D43-745F-4365-B0D5-8A67EACE26DF}" name="Column12309" dataDxfId="4216"/>
    <tableColumn id="12319" xr3:uid="{D827EEBE-EBA4-4686-A251-C2476A25B388}" name="Column12310" dataDxfId="4215"/>
    <tableColumn id="12320" xr3:uid="{9BE6D734-82ED-469B-995A-07218D609C08}" name="Column12311" dataDxfId="4214"/>
    <tableColumn id="12321" xr3:uid="{9622AD66-6EC0-4055-956E-2B642F6AC64C}" name="Column12312" dataDxfId="4213"/>
    <tableColumn id="12322" xr3:uid="{DD866164-0EF6-4BB2-86D4-01EC0A678863}" name="Column12313" dataDxfId="4212"/>
    <tableColumn id="12323" xr3:uid="{9ED9739A-09D9-4E1A-8C9F-D31496A0235B}" name="Column12314" dataDxfId="4211"/>
    <tableColumn id="12324" xr3:uid="{AEBB70D1-1C10-46EA-91E6-98AD38BBD949}" name="Column12315" dataDxfId="4210"/>
    <tableColumn id="12325" xr3:uid="{869A123F-3DFC-4B80-9041-35174726C701}" name="Column12316" dataDxfId="4209"/>
    <tableColumn id="12326" xr3:uid="{B4794B0E-1B22-47BF-94B2-3FCBE50536D0}" name="Column12317" dataDxfId="4208"/>
    <tableColumn id="12327" xr3:uid="{E949C2E5-1357-406E-99EB-DC827213F898}" name="Column12318" dataDxfId="4207"/>
    <tableColumn id="12328" xr3:uid="{C815FDAC-783D-484D-AFCA-FEE18D4F981C}" name="Column12319" dataDxfId="4206"/>
    <tableColumn id="12329" xr3:uid="{B416B3C4-EBE4-471B-B62B-C4885D8F4FCE}" name="Column12320" dataDxfId="4205"/>
    <tableColumn id="12330" xr3:uid="{EBEE27DA-3715-466D-ABA6-EA8BCC87C2F5}" name="Column12321" dataDxfId="4204"/>
    <tableColumn id="12331" xr3:uid="{FCB48416-1F3D-4416-BE87-5B2CAA03B8A6}" name="Column12322" dataDxfId="4203"/>
    <tableColumn id="12332" xr3:uid="{C7C843E8-5B52-44CB-88D5-D97F12D94650}" name="Column12323" dataDxfId="4202"/>
    <tableColumn id="12333" xr3:uid="{A0EBDA6E-9012-4555-9B0C-29EAB710A78D}" name="Column12324" dataDxfId="4201"/>
    <tableColumn id="12334" xr3:uid="{10E0B3FA-6A3F-4652-BE6A-A712CAC748D1}" name="Column12325" dataDxfId="4200"/>
    <tableColumn id="12335" xr3:uid="{94C2F6EB-977D-4481-B7D0-089B639DB51B}" name="Column12326" dataDxfId="4199"/>
    <tableColumn id="12336" xr3:uid="{09EE7BE3-820D-441F-A7B0-171B8D7D1E11}" name="Column12327" dataDxfId="4198"/>
    <tableColumn id="12337" xr3:uid="{74A8ADFD-C738-4518-BE17-D98C4D5E14E8}" name="Column12328" dataDxfId="4197"/>
    <tableColumn id="12338" xr3:uid="{765C0C94-6B45-466A-B673-469FBCB39520}" name="Column12329" dataDxfId="4196"/>
    <tableColumn id="12339" xr3:uid="{147A077F-B45F-4FDF-8EA8-41B1CB9415B4}" name="Column12330" dataDxfId="4195"/>
    <tableColumn id="12340" xr3:uid="{16FB6CE8-5DFF-454A-8893-929EAA37D0FE}" name="Column12331" dataDxfId="4194"/>
    <tableColumn id="12341" xr3:uid="{3329A62B-324F-404E-B540-D8D7200D06B2}" name="Column12332" dataDxfId="4193"/>
    <tableColumn id="12342" xr3:uid="{8FBE08DC-4D35-419F-9D0F-131A01173939}" name="Column12333" dataDxfId="4192"/>
    <tableColumn id="12343" xr3:uid="{95B85A88-6E56-4A32-BE01-65351A3520DD}" name="Column12334" dataDxfId="4191"/>
    <tableColumn id="12344" xr3:uid="{AF2F861A-AED4-41CC-AB3A-A2DC38205F7B}" name="Column12335" dataDxfId="4190"/>
    <tableColumn id="12345" xr3:uid="{C4DD6290-A999-464D-A4B8-3BCE00E88CD2}" name="Column12336" dataDxfId="4189"/>
    <tableColumn id="12346" xr3:uid="{B694DEB6-C370-485B-83C2-910D5910A861}" name="Column12337" dataDxfId="4188"/>
    <tableColumn id="12347" xr3:uid="{1AA90396-1CB5-48FC-9C59-D84D15C63015}" name="Column12338" dataDxfId="4187"/>
    <tableColumn id="12348" xr3:uid="{3225DBA6-60D8-4BA2-8B55-9B16A0596C6A}" name="Column12339" dataDxfId="4186"/>
    <tableColumn id="12349" xr3:uid="{9223C332-11D7-46D8-A34A-CE9CF4F9F774}" name="Column12340" dataDxfId="4185"/>
    <tableColumn id="12350" xr3:uid="{B7F9886A-632B-44C4-8302-03D0D2B04EDB}" name="Column12341" dataDxfId="4184"/>
    <tableColumn id="12351" xr3:uid="{47C205A8-8324-449A-99ED-56B52657B7B3}" name="Column12342" dataDxfId="4183"/>
    <tableColumn id="12352" xr3:uid="{F6179282-5A80-42DF-8288-2526CCD1627F}" name="Column12343" dataDxfId="4182"/>
    <tableColumn id="12353" xr3:uid="{B510995C-9200-47C2-A604-90C27B93470C}" name="Column12344" dataDxfId="4181"/>
    <tableColumn id="12354" xr3:uid="{43CB1BF4-D810-466A-8EEC-B80B39A9B36E}" name="Column12345" dataDxfId="4180"/>
    <tableColumn id="12355" xr3:uid="{4F8C51DC-513F-493E-89F3-E4F63D676E76}" name="Column12346" dataDxfId="4179"/>
    <tableColumn id="12356" xr3:uid="{C5EFB997-0604-4397-8524-205145BE9F63}" name="Column12347" dataDxfId="4178"/>
    <tableColumn id="12357" xr3:uid="{3BB34294-8606-4C74-979C-473F626C1981}" name="Column12348" dataDxfId="4177"/>
    <tableColumn id="12358" xr3:uid="{E2FF62B4-E5DE-4C2B-80F9-2D7DAAAB5BF6}" name="Column12349" dataDxfId="4176"/>
    <tableColumn id="12359" xr3:uid="{2D691959-249B-4189-90E3-39177EAA3D47}" name="Column12350" dataDxfId="4175"/>
    <tableColumn id="12360" xr3:uid="{09D9B7ED-AC2F-411E-A721-F650968FA30D}" name="Column12351" dataDxfId="4174"/>
    <tableColumn id="12361" xr3:uid="{AA4A7575-923F-4293-BC4B-C54CBCDCD7C4}" name="Column12352" dataDxfId="4173"/>
    <tableColumn id="12362" xr3:uid="{F97ADC2D-3701-4984-A237-12DDA36446AD}" name="Column12353" dataDxfId="4172"/>
    <tableColumn id="12363" xr3:uid="{AB86DFBF-9B37-485B-AC09-75B1EE4C9950}" name="Column12354" dataDxfId="4171"/>
    <tableColumn id="12364" xr3:uid="{2428987F-F48A-45B2-A9AE-2CD50A0B83DF}" name="Column12355" dataDxfId="4170"/>
    <tableColumn id="12365" xr3:uid="{576BEAF3-113B-465F-9D7B-848F796710D3}" name="Column12356" dataDxfId="4169"/>
    <tableColumn id="12366" xr3:uid="{9AEDDA42-F251-4846-AED4-93810A0521AB}" name="Column12357" dataDxfId="4168"/>
    <tableColumn id="12367" xr3:uid="{7CB12410-8505-42B6-84C4-1A5463A67902}" name="Column12358" dataDxfId="4167"/>
    <tableColumn id="12368" xr3:uid="{13AE10DF-2465-4AB4-BF77-81C030981338}" name="Column12359" dataDxfId="4166"/>
    <tableColumn id="12369" xr3:uid="{CB6D864E-3625-461D-8AC5-61BED2215235}" name="Column12360" dataDxfId="4165"/>
    <tableColumn id="12370" xr3:uid="{2A447B0C-202E-49C7-9DFB-09BA66BA9E9F}" name="Column12361" dataDxfId="4164"/>
    <tableColumn id="12371" xr3:uid="{F1D28DA4-CCB8-4F86-B79A-D5BFCEC0C74B}" name="Column12362" dataDxfId="4163"/>
    <tableColumn id="12372" xr3:uid="{F3E3ED1B-5F27-45BE-9A04-C070422ED073}" name="Column12363" dataDxfId="4162"/>
    <tableColumn id="12373" xr3:uid="{D8781BCC-F907-441E-AD4A-D23CD14A15CC}" name="Column12364" dataDxfId="4161"/>
    <tableColumn id="12374" xr3:uid="{222677C0-E035-4C15-86FF-028C429E0115}" name="Column12365" dataDxfId="4160"/>
    <tableColumn id="12375" xr3:uid="{2F36F9A1-3029-4386-B55F-804C9F1B0092}" name="Column12366" dataDxfId="4159"/>
    <tableColumn id="12376" xr3:uid="{9A71B880-64A4-4FA3-9FE9-F3066DAF7661}" name="Column12367" dataDxfId="4158"/>
    <tableColumn id="12377" xr3:uid="{285EB0EE-D941-446F-AAA8-DA63C864BFB7}" name="Column12368" dataDxfId="4157"/>
    <tableColumn id="12378" xr3:uid="{03676F45-FD16-449E-AE0E-2A4745230C6F}" name="Column12369" dataDxfId="4156"/>
    <tableColumn id="12379" xr3:uid="{E56986EC-5219-465D-8BAF-39B2BBC930DA}" name="Column12370" dataDxfId="4155"/>
    <tableColumn id="12380" xr3:uid="{847A6B33-96E4-4FC0-8861-5269A4A12B25}" name="Column12371" dataDxfId="4154"/>
    <tableColumn id="12381" xr3:uid="{5570C146-F9AC-4DC4-9FEF-E8155A49DAA0}" name="Column12372" dataDxfId="4153"/>
    <tableColumn id="12382" xr3:uid="{CCBDD2DD-DD1C-4075-8CA5-B442C1A39347}" name="Column12373" dataDxfId="4152"/>
    <tableColumn id="12383" xr3:uid="{81523C7B-FA0C-4D23-BB92-EB7AAED5A54A}" name="Column12374" dataDxfId="4151"/>
    <tableColumn id="12384" xr3:uid="{21330B13-1446-4220-A0C3-7BDCB1A094DA}" name="Column12375" dataDxfId="4150"/>
    <tableColumn id="12385" xr3:uid="{DF08BDC6-3E48-4F79-95A5-00F5607A8C38}" name="Column12376" dataDxfId="4149"/>
    <tableColumn id="12386" xr3:uid="{AFA9A900-60C4-4873-9E4B-55886AD99ADD}" name="Column12377" dataDxfId="4148"/>
    <tableColumn id="12387" xr3:uid="{70988938-FB57-4276-B80C-C5520C12562D}" name="Column12378" dataDxfId="4147"/>
    <tableColumn id="12388" xr3:uid="{9EA2EB75-604A-448C-B52A-C6870E236BAB}" name="Column12379" dataDxfId="4146"/>
    <tableColumn id="12389" xr3:uid="{4B542B43-358A-4C7D-B966-1D28A05CFB51}" name="Column12380" dataDxfId="4145"/>
    <tableColumn id="12390" xr3:uid="{A93926E0-BDA4-482C-87A4-68252055307F}" name="Column12381" dataDxfId="4144"/>
    <tableColumn id="12391" xr3:uid="{422A03BB-FD88-4229-A56C-99348742081E}" name="Column12382" dataDxfId="4143"/>
    <tableColumn id="12392" xr3:uid="{AC7DEE4B-DD2A-4884-82A5-BFF3F1110B46}" name="Column12383" dataDxfId="4142"/>
    <tableColumn id="12393" xr3:uid="{9B12D410-8028-4175-9F19-A504444599C0}" name="Column12384" dataDxfId="4141"/>
    <tableColumn id="12394" xr3:uid="{B7E091DA-9717-4670-9C78-6FFA795320A0}" name="Column12385" dataDxfId="4140"/>
    <tableColumn id="12395" xr3:uid="{1666CE43-3BC6-493B-BD23-AB0CEF679A5D}" name="Column12386" dataDxfId="4139"/>
    <tableColumn id="12396" xr3:uid="{13F520D1-1EB4-4D26-8546-1DC3BF784F9A}" name="Column12387" dataDxfId="4138"/>
    <tableColumn id="12397" xr3:uid="{3646FF07-AFA0-4C48-A0C7-F8232362696B}" name="Column12388" dataDxfId="4137"/>
    <tableColumn id="12398" xr3:uid="{87F5857B-5556-45BD-93AA-204BE824B095}" name="Column12389" dataDxfId="4136"/>
    <tableColumn id="12399" xr3:uid="{0A6025E0-6F8F-47BB-A104-0520F50CA93F}" name="Column12390" dataDxfId="4135"/>
    <tableColumn id="12400" xr3:uid="{1A03566E-7C33-46BF-B2EB-4F6FF9DC5C11}" name="Column12391" dataDxfId="4134"/>
    <tableColumn id="12401" xr3:uid="{12C2054D-C454-4CD0-A28A-F807AB1CCA3C}" name="Column12392" dataDxfId="4133"/>
    <tableColumn id="12402" xr3:uid="{0BDB35AD-9364-4E64-BAF2-0AE73D8FF674}" name="Column12393" dataDxfId="4132"/>
    <tableColumn id="12403" xr3:uid="{B3017F1A-67EA-4571-BD4A-4C9D105B7D0A}" name="Column12394" dataDxfId="4131"/>
    <tableColumn id="12404" xr3:uid="{DD2C0047-8FB6-48D2-ABD9-6F3213F3A253}" name="Column12395" dataDxfId="4130"/>
    <tableColumn id="12405" xr3:uid="{7345A630-BC50-4ED5-B889-08A7DFD3166B}" name="Column12396" dataDxfId="4129"/>
    <tableColumn id="12406" xr3:uid="{919669EE-9D26-4433-AC3C-42D640403396}" name="Column12397" dataDxfId="4128"/>
    <tableColumn id="12407" xr3:uid="{EEE3BF39-4D6A-4CD8-BEE0-B6A47123E8A2}" name="Column12398" dataDxfId="4127"/>
    <tableColumn id="12408" xr3:uid="{066C2917-72E7-4105-A139-9258A7AC6D54}" name="Column12399" dataDxfId="4126"/>
    <tableColumn id="12409" xr3:uid="{CF302F8F-5E3E-4492-9936-6C44A4697A13}" name="Column12400" dataDxfId="4125"/>
    <tableColumn id="12410" xr3:uid="{FF39B66F-35A2-458C-A094-600DA853A663}" name="Column12401" dataDxfId="4124"/>
    <tableColumn id="12411" xr3:uid="{E4D67F7D-3339-48AC-87C0-CD4FFED25A22}" name="Column12402" dataDxfId="4123"/>
    <tableColumn id="12412" xr3:uid="{54EB9C73-B496-477F-AFE7-6D2D61327380}" name="Column12403" dataDxfId="4122"/>
    <tableColumn id="12413" xr3:uid="{65E7B088-9B6A-445B-9649-021CF84AC7CF}" name="Column12404" dataDxfId="4121"/>
    <tableColumn id="12414" xr3:uid="{B31BF8A4-E3F6-4219-B844-EE2F767BB8CC}" name="Column12405" dataDxfId="4120"/>
    <tableColumn id="12415" xr3:uid="{50BE7F0F-93D3-45C4-8170-72154A6EF33E}" name="Column12406" dataDxfId="4119"/>
    <tableColumn id="12416" xr3:uid="{9482398B-5476-4885-9C35-4DD2675B0AAC}" name="Column12407" dataDxfId="4118"/>
    <tableColumn id="12417" xr3:uid="{F9BC37D4-CF5B-44CD-B362-7C988B41990C}" name="Column12408" dataDxfId="4117"/>
    <tableColumn id="12418" xr3:uid="{25F934C5-76C9-4AF7-A70B-AD6B635684EB}" name="Column12409" dataDxfId="4116"/>
    <tableColumn id="12419" xr3:uid="{53A0559C-FEE1-4DC3-AF91-1973EB1CFAF5}" name="Column12410" dataDxfId="4115"/>
    <tableColumn id="12420" xr3:uid="{5895A1ED-29A4-4CAA-91C5-6C43D7A142C4}" name="Column12411" dataDxfId="4114"/>
    <tableColumn id="12421" xr3:uid="{7349366B-C713-4387-B5DC-FD1E483C293E}" name="Column12412" dataDxfId="4113"/>
    <tableColumn id="12422" xr3:uid="{8763E669-FB33-4AE9-885B-4EE14D002F70}" name="Column12413" dataDxfId="4112"/>
    <tableColumn id="12423" xr3:uid="{892EA699-B4FD-406A-9CAB-756F6F52A499}" name="Column12414" dataDxfId="4111"/>
    <tableColumn id="12424" xr3:uid="{B4C77D38-73F1-401B-A416-B753E2B7C11A}" name="Column12415" dataDxfId="4110"/>
    <tableColumn id="12425" xr3:uid="{E98A3FD3-0B6B-489B-8D4A-A0D7E28CEA52}" name="Column12416" dataDxfId="4109"/>
    <tableColumn id="12426" xr3:uid="{AFC9B882-19DD-4F2B-98AD-6EC0BD666D23}" name="Column12417" dataDxfId="4108"/>
    <tableColumn id="12427" xr3:uid="{0DF0688F-8B00-4725-8082-4B24A39883EC}" name="Column12418" dataDxfId="4107"/>
    <tableColumn id="12428" xr3:uid="{D8A5D379-9FA0-4325-BB2E-54B1C95A6723}" name="Column12419" dataDxfId="4106"/>
    <tableColumn id="12429" xr3:uid="{D2E8CAD4-242F-406A-AF69-D654F72875BD}" name="Column12420" dataDxfId="4105"/>
    <tableColumn id="12430" xr3:uid="{A6412999-1DC6-4B38-92E6-593BC3CE9EA7}" name="Column12421" dataDxfId="4104"/>
    <tableColumn id="12431" xr3:uid="{66DF82AC-46FA-4275-9B91-D41EB7C0E447}" name="Column12422" dataDxfId="4103"/>
    <tableColumn id="12432" xr3:uid="{9811CBBF-2931-436E-B3D3-726AC2C494A6}" name="Column12423" dataDxfId="4102"/>
    <tableColumn id="12433" xr3:uid="{9CBE1488-5FF6-49D4-8E2C-8EEC54A2452E}" name="Column12424" dataDxfId="4101"/>
    <tableColumn id="12434" xr3:uid="{A881A108-C1CB-4D17-86B7-552DA227E5E1}" name="Column12425" dataDxfId="4100"/>
    <tableColumn id="12435" xr3:uid="{6456A702-B303-4F7D-8778-3E022970E5FE}" name="Column12426" dataDxfId="4099"/>
    <tableColumn id="12436" xr3:uid="{CF1E4212-9E24-4BDE-9593-B7FFC245400D}" name="Column12427" dataDxfId="4098"/>
    <tableColumn id="12437" xr3:uid="{2BDB1BAF-7D1F-4766-84E4-ED5772E9BE3E}" name="Column12428" dataDxfId="4097"/>
    <tableColumn id="12438" xr3:uid="{9C53588E-EAA3-4775-9534-64BC0DBE422D}" name="Column12429" dataDxfId="4096"/>
    <tableColumn id="12439" xr3:uid="{59DB4B65-1F53-4CD2-8207-190D52792E9C}" name="Column12430" dataDxfId="4095"/>
    <tableColumn id="12440" xr3:uid="{6D51EF1B-CABA-4F85-8266-70DB4368925B}" name="Column12431" dataDxfId="4094"/>
    <tableColumn id="12441" xr3:uid="{737D4ECE-1C1B-4644-9F4B-AD6D186F92B3}" name="Column12432" dataDxfId="4093"/>
    <tableColumn id="12442" xr3:uid="{55E05E08-5BA9-472C-AEA7-F563D49B78B9}" name="Column12433" dataDxfId="4092"/>
    <tableColumn id="12443" xr3:uid="{03346315-240D-4B1B-B61C-16C7EC70876B}" name="Column12434" dataDxfId="4091"/>
    <tableColumn id="12444" xr3:uid="{E7506990-933A-4A4A-A1E9-B91A07F54E8D}" name="Column12435" dataDxfId="4090"/>
    <tableColumn id="12445" xr3:uid="{8F385C7D-397C-4B0F-B8F5-07C9F2313FE2}" name="Column12436" dataDxfId="4089"/>
    <tableColumn id="12446" xr3:uid="{4320CD3A-8977-4393-8E40-9BB0B08A9A9C}" name="Column12437" dataDxfId="4088"/>
    <tableColumn id="12447" xr3:uid="{452B7244-C14D-45EF-8792-F19733B69005}" name="Column12438" dataDxfId="4087"/>
    <tableColumn id="12448" xr3:uid="{9ED71775-0BC4-48DF-A191-4CECAB72E066}" name="Column12439" dataDxfId="4086"/>
    <tableColumn id="12449" xr3:uid="{828E302C-E4D9-409C-9E22-8DC80ED70689}" name="Column12440" dataDxfId="4085"/>
    <tableColumn id="12450" xr3:uid="{6A39B2C8-A606-46D0-B16D-74816C3EB837}" name="Column12441" dataDxfId="4084"/>
    <tableColumn id="12451" xr3:uid="{4DEF77AD-5B1E-4C2F-9AA7-E0B142A06183}" name="Column12442" dataDxfId="4083"/>
    <tableColumn id="12452" xr3:uid="{741AB767-D368-4CC4-B2D0-13F713E2C652}" name="Column12443" dataDxfId="4082"/>
    <tableColumn id="12453" xr3:uid="{C9E5596A-9107-483D-BC37-6DFBE3EC2A4D}" name="Column12444" dataDxfId="4081"/>
    <tableColumn id="12454" xr3:uid="{567109DF-D85F-4D8F-95A7-6F098711D26F}" name="Column12445" dataDxfId="4080"/>
    <tableColumn id="12455" xr3:uid="{8B332B71-46DE-4633-9FA1-B0C8B778614E}" name="Column12446" dataDxfId="4079"/>
    <tableColumn id="12456" xr3:uid="{09CFD0EA-D796-4EB2-AC69-EC5101741005}" name="Column12447" dataDxfId="4078"/>
    <tableColumn id="12457" xr3:uid="{5E484675-89A6-4466-815B-303250B6FC73}" name="Column12448" dataDxfId="4077"/>
    <tableColumn id="12458" xr3:uid="{857E913A-D267-4115-AD8C-393E51C7CFCB}" name="Column12449" dataDxfId="4076"/>
    <tableColumn id="12459" xr3:uid="{B805D40E-D1F8-4936-B444-B99A5D04FBE7}" name="Column12450" dataDxfId="4075"/>
    <tableColumn id="12460" xr3:uid="{DE25F380-B706-4BDF-8717-6B07DFE8E252}" name="Column12451" dataDxfId="4074"/>
    <tableColumn id="12461" xr3:uid="{951949EF-F5C6-4BE6-940B-4361A1F67E6D}" name="Column12452" dataDxfId="4073"/>
    <tableColumn id="12462" xr3:uid="{6A54EAFA-E5DD-4DE4-A4BE-5C73AD02A63D}" name="Column12453" dataDxfId="4072"/>
    <tableColumn id="12463" xr3:uid="{BB43BA17-B970-4FAB-8A55-58693A40CF42}" name="Column12454" dataDxfId="4071"/>
    <tableColumn id="12464" xr3:uid="{FC3D50DB-53C9-410C-B08F-1DEE19BF3436}" name="Column12455" dataDxfId="4070"/>
    <tableColumn id="12465" xr3:uid="{A6676166-3234-4C45-BD0F-F3A5BF5A98F3}" name="Column12456" dataDxfId="4069"/>
    <tableColumn id="12466" xr3:uid="{D79F1835-2719-49F2-83B0-6B1D099084F3}" name="Column12457" dataDxfId="4068"/>
    <tableColumn id="12467" xr3:uid="{3A0B4B6C-B765-463B-8E3B-C8A250516EF3}" name="Column12458" dataDxfId="4067"/>
    <tableColumn id="12468" xr3:uid="{349F2442-C425-48FC-AABF-2BA85547203E}" name="Column12459" dataDxfId="4066"/>
    <tableColumn id="12469" xr3:uid="{0C3B2143-0647-47BC-B0CC-C755E7DFD7D8}" name="Column12460" dataDxfId="4065"/>
    <tableColumn id="12470" xr3:uid="{D6A32B07-8868-4E60-B904-E3444AF741BA}" name="Column12461" dataDxfId="4064"/>
    <tableColumn id="12471" xr3:uid="{CCBB5AC9-BC8A-4034-9FE9-C43495123EAE}" name="Column12462" dataDxfId="4063"/>
    <tableColumn id="12472" xr3:uid="{554C9E85-E16C-43CE-B7DE-153ECB55E13F}" name="Column12463" dataDxfId="4062"/>
    <tableColumn id="12473" xr3:uid="{7F35F472-1911-4355-9418-7AA46638A3A7}" name="Column12464" dataDxfId="4061"/>
    <tableColumn id="12474" xr3:uid="{E0E67F4F-F57E-4D54-9473-8546F57CFCA8}" name="Column12465" dataDxfId="4060"/>
    <tableColumn id="12475" xr3:uid="{E4F55B6D-646A-4361-A580-7387C625C9F8}" name="Column12466" dataDxfId="4059"/>
    <tableColumn id="12476" xr3:uid="{9D830EA2-B48F-4EA4-B7F1-05BDFFC8BA9B}" name="Column12467" dataDxfId="4058"/>
    <tableColumn id="12477" xr3:uid="{BA6B77B7-A2E6-451F-980D-D10ED5D87A87}" name="Column12468" dataDxfId="4057"/>
    <tableColumn id="12478" xr3:uid="{AAA88879-BEAD-45C2-B27D-F63C41A208EB}" name="Column12469" dataDxfId="4056"/>
    <tableColumn id="12479" xr3:uid="{A0D935D1-4619-4277-8653-A75810DF7A93}" name="Column12470" dataDxfId="4055"/>
    <tableColumn id="12480" xr3:uid="{B160160C-723B-4ABB-95B6-A06FB6307095}" name="Column12471" dataDxfId="4054"/>
    <tableColumn id="12481" xr3:uid="{17165EF3-5912-498D-BF84-C1926D1FC7B6}" name="Column12472" dataDxfId="4053"/>
    <tableColumn id="12482" xr3:uid="{943FAFCB-0B18-45BD-AFBE-6AE70708CD7F}" name="Column12473" dataDxfId="4052"/>
    <tableColumn id="12483" xr3:uid="{66E2CEBC-26B4-4CB3-AC76-BC3830D0A304}" name="Column12474" dataDxfId="4051"/>
    <tableColumn id="12484" xr3:uid="{A720C2C7-4698-45F6-83CC-9D6EBE2EB663}" name="Column12475" dataDxfId="4050"/>
    <tableColumn id="12485" xr3:uid="{D1D096DB-9B90-4DE2-91B6-171BCCDCF019}" name="Column12476" dataDxfId="4049"/>
    <tableColumn id="12486" xr3:uid="{4E1E8FA5-23BD-4C8A-8FE0-C5962CCBD084}" name="Column12477" dataDxfId="4048"/>
    <tableColumn id="12487" xr3:uid="{29C68206-6623-41A6-84C3-E2BF0CC58227}" name="Column12478" dataDxfId="4047"/>
    <tableColumn id="12488" xr3:uid="{BC7FC549-8405-44B9-BB99-159AA317D601}" name="Column12479" dataDxfId="4046"/>
    <tableColumn id="12489" xr3:uid="{DC1E5E6D-FE43-4448-82F0-CA2C4C790DCC}" name="Column12480" dataDxfId="4045"/>
    <tableColumn id="12490" xr3:uid="{89DDA28A-D567-449C-993A-FB092842A0D1}" name="Column12481" dataDxfId="4044"/>
    <tableColumn id="12491" xr3:uid="{BC6F6EA8-25DE-4650-ACF5-6DC9751F76EE}" name="Column12482" dataDxfId="4043"/>
    <tableColumn id="12492" xr3:uid="{4094DE6B-411F-4358-A32B-21829B16060A}" name="Column12483" dataDxfId="4042"/>
    <tableColumn id="12493" xr3:uid="{7FEA9977-F1EB-4B6D-8177-B047C54EF203}" name="Column12484" dataDxfId="4041"/>
    <tableColumn id="12494" xr3:uid="{952B8D4A-FF14-48AE-A70B-E2248359D9EE}" name="Column12485" dataDxfId="4040"/>
    <tableColumn id="12495" xr3:uid="{C8EED457-00F9-4EC0-95B7-412019391486}" name="Column12486" dataDxfId="4039"/>
    <tableColumn id="12496" xr3:uid="{624529C8-44FB-4239-A138-094741BD93A7}" name="Column12487" dataDxfId="4038"/>
    <tableColumn id="12497" xr3:uid="{C17FE2B8-9768-4A2A-824A-D5C61D654939}" name="Column12488" dataDxfId="4037"/>
    <tableColumn id="12498" xr3:uid="{A256092F-4283-49BB-B41E-78A3FE92DA08}" name="Column12489" dataDxfId="4036"/>
    <tableColumn id="12499" xr3:uid="{8937D8C5-D331-49A2-B3FF-D6AE19F170A5}" name="Column12490" dataDxfId="4035"/>
    <tableColumn id="12500" xr3:uid="{F9956E26-9551-46A8-B03E-19603C1B40C9}" name="Column12491" dataDxfId="4034"/>
    <tableColumn id="12501" xr3:uid="{E78556B7-8978-484B-A6FC-5F2BB9DEFADD}" name="Column12492" dataDxfId="4033"/>
    <tableColumn id="12502" xr3:uid="{8F08C4C5-A354-47EF-BB0A-EAAFFCA5BA99}" name="Column12493" dataDxfId="4032"/>
    <tableColumn id="12503" xr3:uid="{7025244D-49AA-4D63-B8DA-09A0942D619F}" name="Column12494" dataDxfId="4031"/>
    <tableColumn id="12504" xr3:uid="{33E6E150-0EA9-4F31-B667-0518BAEBC862}" name="Column12495" dataDxfId="4030"/>
    <tableColumn id="12505" xr3:uid="{222EC530-2FE7-4510-9224-D59A47FCEFC9}" name="Column12496" dataDxfId="4029"/>
    <tableColumn id="12506" xr3:uid="{CBDE447C-33A6-410E-9848-B2D4B8CF48B8}" name="Column12497" dataDxfId="4028"/>
    <tableColumn id="12507" xr3:uid="{21ED6098-6B30-404C-866D-5AEA074ABBF8}" name="Column12498" dataDxfId="4027"/>
    <tableColumn id="12508" xr3:uid="{217A30DB-DB55-4693-984C-5B888A624A80}" name="Column12499" dataDxfId="4026"/>
    <tableColumn id="12509" xr3:uid="{2C96C917-0D11-450E-9A61-CC1752F672E8}" name="Column12500" dataDxfId="4025"/>
    <tableColumn id="12510" xr3:uid="{2FCE519F-E55D-4D3C-8DEA-410EDEA79C0D}" name="Column12501" dataDxfId="4024"/>
    <tableColumn id="12511" xr3:uid="{1CD93BA9-4848-47F0-8F61-48FB3520D03A}" name="Column12502" dataDxfId="4023"/>
    <tableColumn id="12512" xr3:uid="{59C460E1-4713-4198-9A53-23DBC6ABB73C}" name="Column12503" dataDxfId="4022"/>
    <tableColumn id="12513" xr3:uid="{E6840F1B-2FC9-4CCB-B602-3EB65FF88209}" name="Column12504" dataDxfId="4021"/>
    <tableColumn id="12514" xr3:uid="{C7D9FECE-BE30-4D81-B6C4-599EB1F656DF}" name="Column12505" dataDxfId="4020"/>
    <tableColumn id="12515" xr3:uid="{6E39B1A7-D761-4760-B0AA-D377C4468C29}" name="Column12506" dataDxfId="4019"/>
    <tableColumn id="12516" xr3:uid="{9630FBF2-3FFE-4E65-B0AA-40B18BEE5998}" name="Column12507" dataDxfId="4018"/>
    <tableColumn id="12517" xr3:uid="{205BB522-7951-47FA-A3D0-7B1F554AD2F4}" name="Column12508" dataDxfId="4017"/>
    <tableColumn id="12518" xr3:uid="{573BEFB5-C912-4249-89AC-B114147EBE59}" name="Column12509" dataDxfId="4016"/>
    <tableColumn id="12519" xr3:uid="{C6EA5A12-CD6C-469A-8F36-36AA29980EA1}" name="Column12510" dataDxfId="4015"/>
    <tableColumn id="12520" xr3:uid="{CF7925EE-5808-4D33-ADEA-BAE0F0573A18}" name="Column12511" dataDxfId="4014"/>
    <tableColumn id="12521" xr3:uid="{53A1100A-9B80-42F0-8EA0-D8B070724DF4}" name="Column12512" dataDxfId="4013"/>
    <tableColumn id="12522" xr3:uid="{1A200D28-C074-4B6B-8CED-5B662B60F7FF}" name="Column12513" dataDxfId="4012"/>
    <tableColumn id="12523" xr3:uid="{D4870408-DD3B-402C-85F5-8CA2D8CBD8C6}" name="Column12514" dataDxfId="4011"/>
    <tableColumn id="12524" xr3:uid="{8CA92BA1-418C-4643-A63C-B2809DE9743F}" name="Column12515" dataDxfId="4010"/>
    <tableColumn id="12525" xr3:uid="{D296A801-FD8D-439B-9916-4ADBCBB767DE}" name="Column12516" dataDxfId="4009"/>
    <tableColumn id="12526" xr3:uid="{5D4BE9B9-D755-418C-A853-DD43F792665E}" name="Column12517" dataDxfId="4008"/>
    <tableColumn id="12527" xr3:uid="{2D71E2A6-E496-4E9F-AC7B-DEDB7E0A65DE}" name="Column12518" dataDxfId="4007"/>
    <tableColumn id="12528" xr3:uid="{988C5123-05F0-4EAC-BBED-671958B20087}" name="Column12519" dataDxfId="4006"/>
    <tableColumn id="12529" xr3:uid="{C7B40DD5-D821-4C70-872D-FFF29D9F8A8E}" name="Column12520" dataDxfId="4005"/>
    <tableColumn id="12530" xr3:uid="{DDBCD196-C1B7-4283-9EC8-D2EACFDC041E}" name="Column12521" dataDxfId="4004"/>
    <tableColumn id="12531" xr3:uid="{1CE49D2A-CBA5-4C6A-94A5-DB06A79F3C5B}" name="Column12522" dataDxfId="4003"/>
    <tableColumn id="12532" xr3:uid="{AF0970D1-A0D9-437F-9C2E-311E6D30BA00}" name="Column12523" dataDxfId="4002"/>
    <tableColumn id="12533" xr3:uid="{EE21E218-A7AD-4481-A4C0-3D86FEB85B8D}" name="Column12524" dataDxfId="4001"/>
    <tableColumn id="12534" xr3:uid="{4E6E2258-C6F6-4562-8535-CF743D33AFAD}" name="Column12525" dataDxfId="4000"/>
    <tableColumn id="12535" xr3:uid="{CE8FA48F-D779-4291-8993-5FA1D77FA007}" name="Column12526" dataDxfId="3999"/>
    <tableColumn id="12536" xr3:uid="{C195CA78-CF1D-4DCD-8E4B-DDCFFD84D010}" name="Column12527" dataDxfId="3998"/>
    <tableColumn id="12537" xr3:uid="{FBB7BA0B-8854-4ABF-88AC-29F136C9510C}" name="Column12528" dataDxfId="3997"/>
    <tableColumn id="12538" xr3:uid="{AB83C80F-2576-4192-A132-589080026915}" name="Column12529" dataDxfId="3996"/>
    <tableColumn id="12539" xr3:uid="{FB5EC4E4-3887-4C3B-9776-4C95C9B615B1}" name="Column12530" dataDxfId="3995"/>
    <tableColumn id="12540" xr3:uid="{7F6FD8FD-4C08-4290-A612-A972C242CC28}" name="Column12531" dataDxfId="3994"/>
    <tableColumn id="12541" xr3:uid="{D7498126-70E0-4F72-A8AE-BEE71B1E52C9}" name="Column12532" dataDxfId="3993"/>
    <tableColumn id="12542" xr3:uid="{92B91384-E874-4021-9448-A352CF8A43DD}" name="Column12533" dataDxfId="3992"/>
    <tableColumn id="12543" xr3:uid="{42781402-4ABF-4D52-B5F4-4C73594837B7}" name="Column12534" dataDxfId="3991"/>
    <tableColumn id="12544" xr3:uid="{A8AFAFF4-9B43-4B4F-AACA-3EAFDE2E2258}" name="Column12535" dataDxfId="3990"/>
    <tableColumn id="12545" xr3:uid="{977749D2-E1D1-4F5C-8E8C-3D35A71C59CA}" name="Column12536" dataDxfId="3989"/>
    <tableColumn id="12546" xr3:uid="{ED1F4B2B-4A4B-4738-9C78-FBB455329BED}" name="Column12537" dataDxfId="3988"/>
    <tableColumn id="12547" xr3:uid="{6FD132E1-BC95-4BB6-8494-309449A058DF}" name="Column12538" dataDxfId="3987"/>
    <tableColumn id="12548" xr3:uid="{06F9F057-AD25-4265-BCCB-5978E1BD749D}" name="Column12539" dataDxfId="3986"/>
    <tableColumn id="12549" xr3:uid="{DB818699-27C5-42FF-B1B0-4FDC052EC00F}" name="Column12540" dataDxfId="3985"/>
    <tableColumn id="12550" xr3:uid="{53064544-2DCA-461F-9942-59C87671DA18}" name="Column12541" dataDxfId="3984"/>
    <tableColumn id="12551" xr3:uid="{661EBAE2-FFC5-44E6-A73C-1D2502013405}" name="Column12542" dataDxfId="3983"/>
    <tableColumn id="12552" xr3:uid="{46407EE8-A1B1-4C59-9563-0AFE149E39E8}" name="Column12543" dataDxfId="3982"/>
    <tableColumn id="12553" xr3:uid="{E22D23DA-4F86-4C5E-A05D-650D93B3CE7F}" name="Column12544" dataDxfId="3981"/>
    <tableColumn id="12554" xr3:uid="{1A9F6351-6398-466A-B338-2735E1338980}" name="Column12545" dataDxfId="3980"/>
    <tableColumn id="12555" xr3:uid="{69D52472-0A3A-4A86-BC6E-EB2843EA792B}" name="Column12546" dataDxfId="3979"/>
    <tableColumn id="12556" xr3:uid="{061114BC-96F3-4A45-BD0A-FFEE3C369988}" name="Column12547" dataDxfId="3978"/>
    <tableColumn id="12557" xr3:uid="{A2547113-75EC-4CE7-BA12-2FC98BBDABBC}" name="Column12548" dataDxfId="3977"/>
    <tableColumn id="12558" xr3:uid="{EBBC7744-2BD7-46CB-93CF-DA567B5CB579}" name="Column12549" dataDxfId="3976"/>
    <tableColumn id="12559" xr3:uid="{A4641948-DF2B-40CC-A866-455FA9E7E4C5}" name="Column12550" dataDxfId="3975"/>
    <tableColumn id="12560" xr3:uid="{D74D48B3-2896-4F86-B3C1-646A4A85A6FE}" name="Column12551" dataDxfId="3974"/>
    <tableColumn id="12561" xr3:uid="{A6DC4D1F-B9A2-4A1D-8CF7-15D18400BCAC}" name="Column12552" dataDxfId="3973"/>
    <tableColumn id="12562" xr3:uid="{50B1B46B-2F5D-4DFC-90AA-EDF5871362F7}" name="Column12553" dataDxfId="3972"/>
    <tableColumn id="12563" xr3:uid="{91231C2E-24C1-4CF9-9781-39E448A07A28}" name="Column12554" dataDxfId="3971"/>
    <tableColumn id="12564" xr3:uid="{7F705C7A-822F-4D97-8F06-F5D3B93D0B86}" name="Column12555" dataDxfId="3970"/>
    <tableColumn id="12565" xr3:uid="{8299CE69-EE85-442F-B5C8-DEBDE66B41C9}" name="Column12556" dataDxfId="3969"/>
    <tableColumn id="12566" xr3:uid="{C5ECEEA9-3C34-4C3F-A533-5E6408C23DB0}" name="Column12557" dataDxfId="3968"/>
    <tableColumn id="12567" xr3:uid="{28AEDA29-2CB3-44DC-B244-C14CF883FF7E}" name="Column12558" dataDxfId="3967"/>
    <tableColumn id="12568" xr3:uid="{77A9D54B-1D43-441C-9AA9-26CDCA7E1EBE}" name="Column12559" dataDxfId="3966"/>
    <tableColumn id="12569" xr3:uid="{E75EED46-5B1E-41AB-A6AE-5DD6C854B7A2}" name="Column12560" dataDxfId="3965"/>
    <tableColumn id="12570" xr3:uid="{53DD9D8D-3953-4757-B181-EF9BF30AE1B0}" name="Column12561" dataDxfId="3964"/>
    <tableColumn id="12571" xr3:uid="{FEEA5C04-605D-4F5B-87A3-673C07AE3A27}" name="Column12562" dataDxfId="3963"/>
    <tableColumn id="12572" xr3:uid="{2BD4F41E-B066-4E51-8A51-BF220D9D5CC1}" name="Column12563" dataDxfId="3962"/>
    <tableColumn id="12573" xr3:uid="{8B3CCCA5-9EF3-4BAF-A191-DF4418AD6E9D}" name="Column12564" dataDxfId="3961"/>
    <tableColumn id="12574" xr3:uid="{446B106E-81D2-4872-B2D1-3D903EC1392B}" name="Column12565" dataDxfId="3960"/>
    <tableColumn id="12575" xr3:uid="{BAABA88F-E931-4A08-B325-4A231A4B59CE}" name="Column12566" dataDxfId="3959"/>
    <tableColumn id="12576" xr3:uid="{FEFFE8A1-4FB0-493B-B1A4-903686FE1F5D}" name="Column12567" dataDxfId="3958"/>
    <tableColumn id="12577" xr3:uid="{23C195D3-74B4-4FE7-80DC-7A3C0321959E}" name="Column12568" dataDxfId="3957"/>
    <tableColumn id="12578" xr3:uid="{D90FEE93-CDB6-4FEE-9CCB-6113477B67B4}" name="Column12569" dataDxfId="3956"/>
    <tableColumn id="12579" xr3:uid="{BD449726-B182-4AEE-B2B6-15B063AC5F2B}" name="Column12570" dataDxfId="3955"/>
    <tableColumn id="12580" xr3:uid="{C5244524-BFAF-4385-9F2B-6BE63908D3B3}" name="Column12571" dataDxfId="3954"/>
    <tableColumn id="12581" xr3:uid="{A986F83E-E1DB-491D-A625-F35216C7E3AE}" name="Column12572" dataDxfId="3953"/>
    <tableColumn id="12582" xr3:uid="{7E8AE88D-06C2-4B80-A46E-C68E97867DED}" name="Column12573" dataDxfId="3952"/>
    <tableColumn id="12583" xr3:uid="{7C218B54-007C-493B-978D-3AC9A63501E3}" name="Column12574" dataDxfId="3951"/>
    <tableColumn id="12584" xr3:uid="{1194EDA2-A045-4419-87F5-44FBB402DB8F}" name="Column12575" dataDxfId="3950"/>
    <tableColumn id="12585" xr3:uid="{E7FDD30A-E906-4F99-A107-68DF98FA88D1}" name="Column12576" dataDxfId="3949"/>
    <tableColumn id="12586" xr3:uid="{EB015268-DA64-4BA4-B8CD-0A91CC1C92E6}" name="Column12577" dataDxfId="3948"/>
    <tableColumn id="12587" xr3:uid="{70895A1F-B4FE-470E-AC54-3358632ADFDC}" name="Column12578" dataDxfId="3947"/>
    <tableColumn id="12588" xr3:uid="{4D12F702-ADFF-49AC-B2C4-575D6F9D57F1}" name="Column12579" dataDxfId="3946"/>
    <tableColumn id="12589" xr3:uid="{3DAFD99D-08FC-462E-B755-453DB9A123B5}" name="Column12580" dataDxfId="3945"/>
    <tableColumn id="12590" xr3:uid="{F947B286-FA26-4753-839E-6021C6518758}" name="Column12581" dataDxfId="3944"/>
    <tableColumn id="12591" xr3:uid="{953A7159-778D-48E0-AE51-BDF61181D70F}" name="Column12582" dataDxfId="3943"/>
    <tableColumn id="12592" xr3:uid="{BF59490B-9448-4BA9-B4D3-10F75F3C8DDC}" name="Column12583" dataDxfId="3942"/>
    <tableColumn id="12593" xr3:uid="{EBDBB941-0053-4884-B76B-86ABDCE23B7A}" name="Column12584" dataDxfId="3941"/>
    <tableColumn id="12594" xr3:uid="{E561FDF5-5B46-4CC3-9189-353566859FF9}" name="Column12585" dataDxfId="3940"/>
    <tableColumn id="12595" xr3:uid="{86DED06E-9584-4C8F-8CC9-50770FB20608}" name="Column12586" dataDxfId="3939"/>
    <tableColumn id="12596" xr3:uid="{4F225B7A-B17A-4C1A-803D-A5FCCBC4F7EE}" name="Column12587" dataDxfId="3938"/>
    <tableColumn id="12597" xr3:uid="{0DDCD180-1EDB-491E-8116-B045460200D3}" name="Column12588" dataDxfId="3937"/>
    <tableColumn id="12598" xr3:uid="{D135F626-B1AE-4AE6-8C52-1908B11D71D1}" name="Column12589" dataDxfId="3936"/>
    <tableColumn id="12599" xr3:uid="{8F55D97C-E23A-4753-87B6-CF0EEA9EC947}" name="Column12590" dataDxfId="3935"/>
    <tableColumn id="12600" xr3:uid="{2F7C6B06-9CEC-4074-8721-C9F35BB2468F}" name="Column12591" dataDxfId="3934"/>
    <tableColumn id="12601" xr3:uid="{7E872AE7-CB68-432E-8518-E80551EFD43C}" name="Column12592" dataDxfId="3933"/>
    <tableColumn id="12602" xr3:uid="{59D8DE9E-CC2F-4DFB-8FD9-666466A5243A}" name="Column12593" dataDxfId="3932"/>
    <tableColumn id="12603" xr3:uid="{755A364C-D0C2-4723-B6C8-A886E6CC3108}" name="Column12594" dataDxfId="3931"/>
    <tableColumn id="12604" xr3:uid="{45150120-18E0-4452-9905-F3859C6CA67E}" name="Column12595" dataDxfId="3930"/>
    <tableColumn id="12605" xr3:uid="{E4A5DB8B-A3D0-49B5-A3B2-C0644674983A}" name="Column12596" dataDxfId="3929"/>
    <tableColumn id="12606" xr3:uid="{A2F8A191-81AF-4F4A-94C9-0C39D01AC900}" name="Column12597" dataDxfId="3928"/>
    <tableColumn id="12607" xr3:uid="{0D77C3E6-0EF0-47C7-8199-5C60E2426C0A}" name="Column12598" dataDxfId="3927"/>
    <tableColumn id="12608" xr3:uid="{936DA99D-A78C-4F51-91C9-75C7BF8D5028}" name="Column12599" dataDxfId="3926"/>
    <tableColumn id="12609" xr3:uid="{8F1C7C71-F3BC-49A8-88BF-5A0656605584}" name="Column12600" dataDxfId="3925"/>
    <tableColumn id="12610" xr3:uid="{D080405B-4DDC-489B-A0BA-26EDEA349C51}" name="Column12601" dataDxfId="3924"/>
    <tableColumn id="12611" xr3:uid="{06F14F9B-02CD-4AF9-A157-804687C2B8BB}" name="Column12602" dataDxfId="3923"/>
    <tableColumn id="12612" xr3:uid="{9E977C73-8D58-4CFA-A015-78686225C024}" name="Column12603" dataDxfId="3922"/>
    <tableColumn id="12613" xr3:uid="{A4C0A0F6-3C72-4863-8D2B-5CA98D719071}" name="Column12604" dataDxfId="3921"/>
    <tableColumn id="12614" xr3:uid="{B71F5119-1429-458F-A553-23857DDEA2AB}" name="Column12605" dataDxfId="3920"/>
    <tableColumn id="12615" xr3:uid="{8EA64664-42BE-406F-8D94-D2C6AE10D7CC}" name="Column12606" dataDxfId="3919"/>
    <tableColumn id="12616" xr3:uid="{95870C2B-4912-4B57-9506-2E3EF6BC1F5E}" name="Column12607" dataDxfId="3918"/>
    <tableColumn id="12617" xr3:uid="{8AC5677C-07A5-4DD9-B6CC-123E67FE63DA}" name="Column12608" dataDxfId="3917"/>
    <tableColumn id="12618" xr3:uid="{3E92CEFB-3393-43BD-91F1-EEBC20A61556}" name="Column12609" dataDxfId="3916"/>
    <tableColumn id="12619" xr3:uid="{B7BE8367-691A-4717-B4E6-99EB14F84BA4}" name="Column12610" dataDxfId="3915"/>
    <tableColumn id="12620" xr3:uid="{3D808A2D-6E30-46B0-A245-AEB703791977}" name="Column12611" dataDxfId="3914"/>
    <tableColumn id="12621" xr3:uid="{A2202073-1A1E-4DE3-9778-F5E6D89554E4}" name="Column12612" dataDxfId="3913"/>
    <tableColumn id="12622" xr3:uid="{CA0B339C-2807-4FE1-8804-58C883C43A83}" name="Column12613" dataDxfId="3912"/>
    <tableColumn id="12623" xr3:uid="{3FC0DECB-284F-48A8-BA45-5922A61139CD}" name="Column12614" dataDxfId="3911"/>
    <tableColumn id="12624" xr3:uid="{9D9A227B-C784-491A-89D3-AD12781C9972}" name="Column12615" dataDxfId="3910"/>
    <tableColumn id="12625" xr3:uid="{9559C5DF-C71C-4B87-BFDE-1C79BB025908}" name="Column12616" dataDxfId="3909"/>
    <tableColumn id="12626" xr3:uid="{6DEFCF28-C555-4259-B328-1D5F6029D0DD}" name="Column12617" dataDxfId="3908"/>
    <tableColumn id="12627" xr3:uid="{91C689CA-EFA7-49E3-AF30-DCAD88B04323}" name="Column12618" dataDxfId="3907"/>
    <tableColumn id="12628" xr3:uid="{4AD648DA-E247-47D7-A400-B08501D58866}" name="Column12619" dataDxfId="3906"/>
    <tableColumn id="12629" xr3:uid="{85E6EDB7-0054-4281-A27D-B3E123CA1CE0}" name="Column12620" dataDxfId="3905"/>
    <tableColumn id="12630" xr3:uid="{E9B824D2-4EAA-4448-BE76-685393F55628}" name="Column12621" dataDxfId="3904"/>
    <tableColumn id="12631" xr3:uid="{1EBD72E9-510F-4A2D-B71D-034BE04E7176}" name="Column12622" dataDxfId="3903"/>
    <tableColumn id="12632" xr3:uid="{733B2B0E-C0FE-44B8-A455-C020C59A4C5F}" name="Column12623" dataDxfId="3902"/>
    <tableColumn id="12633" xr3:uid="{CC05A535-2D12-40E3-97E8-4A79290BAF80}" name="Column12624" dataDxfId="3901"/>
    <tableColumn id="12634" xr3:uid="{700D2F0C-D587-4E01-AD79-1926F150E6E8}" name="Column12625" dataDxfId="3900"/>
    <tableColumn id="12635" xr3:uid="{15C093F0-FBC0-444A-BB7B-8A9F22CD8195}" name="Column12626" dataDxfId="3899"/>
    <tableColumn id="12636" xr3:uid="{0E1295C1-4370-45E2-9C08-712485836FC7}" name="Column12627" dataDxfId="3898"/>
    <tableColumn id="12637" xr3:uid="{51A4420A-BDE9-4C89-865D-4AB23A7073B5}" name="Column12628" dataDxfId="3897"/>
    <tableColumn id="12638" xr3:uid="{7D480CC2-06EE-45AF-9C31-C19C241ED299}" name="Column12629" dataDxfId="3896"/>
    <tableColumn id="12639" xr3:uid="{5D44A161-45BC-4434-ABA4-2B12C736F7BD}" name="Column12630" dataDxfId="3895"/>
    <tableColumn id="12640" xr3:uid="{CE2C0048-AB90-4C6E-8E90-053755555431}" name="Column12631" dataDxfId="3894"/>
    <tableColumn id="12641" xr3:uid="{1E6F01B3-94CC-40DD-A2B3-310A8AA75746}" name="Column12632" dataDxfId="3893"/>
    <tableColumn id="12642" xr3:uid="{1D0F1CFA-49B6-4E60-B398-8D19F795E84C}" name="Column12633" dataDxfId="3892"/>
    <tableColumn id="12643" xr3:uid="{C0146142-D3B2-4DB4-AAE9-BE26F5D2E28C}" name="Column12634" dataDxfId="3891"/>
    <tableColumn id="12644" xr3:uid="{86D64C3F-AC9A-41AC-9894-3263231DC67A}" name="Column12635" dataDxfId="3890"/>
    <tableColumn id="12645" xr3:uid="{0D30B8C7-FBF0-4868-9FB7-9CA12F3F51DF}" name="Column12636" dataDxfId="3889"/>
    <tableColumn id="12646" xr3:uid="{E048AF77-0B1A-4CDE-A08D-89636FE7A963}" name="Column12637" dataDxfId="3888"/>
    <tableColumn id="12647" xr3:uid="{36051837-EAFF-4177-85A9-7AB794DE1D67}" name="Column12638" dataDxfId="3887"/>
    <tableColumn id="12648" xr3:uid="{5E4BB82A-5F82-4FDF-A087-E55080F1A9CC}" name="Column12639" dataDxfId="3886"/>
    <tableColumn id="12649" xr3:uid="{E7435A4A-82E9-4C59-884F-447D34D2F227}" name="Column12640" dataDxfId="3885"/>
    <tableColumn id="12650" xr3:uid="{A8C18486-848A-4A3A-91DD-164C33D1D6FE}" name="Column12641" dataDxfId="3884"/>
    <tableColumn id="12651" xr3:uid="{7F623D44-EA34-41AB-AD02-79EEAB31C340}" name="Column12642" dataDxfId="3883"/>
    <tableColumn id="12652" xr3:uid="{8FA643FE-F17C-474E-AAB5-9897483D8EF6}" name="Column12643" dataDxfId="3882"/>
    <tableColumn id="12653" xr3:uid="{14F6D3D3-52AC-47B5-917F-C495E7734F50}" name="Column12644" dataDxfId="3881"/>
    <tableColumn id="12654" xr3:uid="{2084F966-A7C7-4990-999A-52BDABD08154}" name="Column12645" dataDxfId="3880"/>
    <tableColumn id="12655" xr3:uid="{6C9C61A4-0F72-40F5-AB96-8F610FAAA055}" name="Column12646" dataDxfId="3879"/>
    <tableColumn id="12656" xr3:uid="{D6B059B1-C8D8-46D4-84AB-4B289FB79154}" name="Column12647" dataDxfId="3878"/>
    <tableColumn id="12657" xr3:uid="{583DBD12-0E1F-4FB2-9052-47AB88692C2F}" name="Column12648" dataDxfId="3877"/>
    <tableColumn id="12658" xr3:uid="{357D0991-5E23-47BF-A507-F5AFB0820183}" name="Column12649" dataDxfId="3876"/>
    <tableColumn id="12659" xr3:uid="{0F9D4EE6-6627-4483-B4CB-BF7C4FD4EE79}" name="Column12650" dataDxfId="3875"/>
    <tableColumn id="12660" xr3:uid="{20EB225F-75EC-4584-BB8F-BF592A04C2D4}" name="Column12651" dataDxfId="3874"/>
    <tableColumn id="12661" xr3:uid="{A1C78CB1-D506-49F1-B45F-197D26787B4D}" name="Column12652" dataDxfId="3873"/>
    <tableColumn id="12662" xr3:uid="{FF070018-9EE1-4467-8F06-D63E75CE2DFA}" name="Column12653" dataDxfId="3872"/>
    <tableColumn id="12663" xr3:uid="{964735F6-B960-4208-A73B-7D1C0D8F132C}" name="Column12654" dataDxfId="3871"/>
    <tableColumn id="12664" xr3:uid="{67225FB4-8529-4762-B9CD-EA03F9A9410B}" name="Column12655" dataDxfId="3870"/>
    <tableColumn id="12665" xr3:uid="{3FE4E67A-EBF9-48E2-8D33-6E863D27371C}" name="Column12656" dataDxfId="3869"/>
    <tableColumn id="12666" xr3:uid="{2D1C2E1D-D0C2-4D39-BB9B-9C3D12FB58FF}" name="Column12657" dataDxfId="3868"/>
    <tableColumn id="12667" xr3:uid="{1B21AE48-B742-48C9-AF83-D9D3277ECB1A}" name="Column12658" dataDxfId="3867"/>
    <tableColumn id="12668" xr3:uid="{40A388F6-1004-4A38-8A5C-746EA09621D2}" name="Column12659" dataDxfId="3866"/>
    <tableColumn id="12669" xr3:uid="{2BCC147D-4458-44BB-9B94-0B3DC9082989}" name="Column12660" dataDxfId="3865"/>
    <tableColumn id="12670" xr3:uid="{6F8028BA-F754-48FD-BC1D-D0B861C32AD4}" name="Column12661" dataDxfId="3864"/>
    <tableColumn id="12671" xr3:uid="{B12E4223-0A21-41C3-AEB6-D6C70FFF5088}" name="Column12662" dataDxfId="3863"/>
    <tableColumn id="12672" xr3:uid="{7154F650-9CCB-42BD-983C-E3CC2A180656}" name="Column12663" dataDxfId="3862"/>
    <tableColumn id="12673" xr3:uid="{22728898-AFE3-4646-BEBD-F0B85072E102}" name="Column12664" dataDxfId="3861"/>
    <tableColumn id="12674" xr3:uid="{7FE0D197-E02C-4B16-9731-D3A79FEE4EF5}" name="Column12665" dataDxfId="3860"/>
    <tableColumn id="12675" xr3:uid="{F8E58A9E-ADCC-4690-91B8-D8DEA741469C}" name="Column12666" dataDxfId="3859"/>
    <tableColumn id="12676" xr3:uid="{206DEFF5-0809-4D3D-BED1-5CBE18400D74}" name="Column12667" dataDxfId="3858"/>
    <tableColumn id="12677" xr3:uid="{044DD3BB-2E1E-4545-8AFD-30F5EB340F75}" name="Column12668" dataDxfId="3857"/>
    <tableColumn id="12678" xr3:uid="{79D3253C-6D3A-4AB5-A8D4-B3DE536FE3AB}" name="Column12669" dataDxfId="3856"/>
    <tableColumn id="12679" xr3:uid="{3E93FB43-4BE4-4F2F-9866-FCFAE3241455}" name="Column12670" dataDxfId="3855"/>
    <tableColumn id="12680" xr3:uid="{8001934B-D3AD-4845-B516-BE675AA5F9F6}" name="Column12671" dataDxfId="3854"/>
    <tableColumn id="12681" xr3:uid="{86A3BB2D-A16F-4AA9-94EF-308668E4C431}" name="Column12672" dataDxfId="3853"/>
    <tableColumn id="12682" xr3:uid="{489CFDE9-DFB0-4425-84B5-E7C13AD23634}" name="Column12673" dataDxfId="3852"/>
    <tableColumn id="12683" xr3:uid="{6E8C79A0-B576-42FA-A780-07B1C72DFADD}" name="Column12674" dataDxfId="3851"/>
    <tableColumn id="12684" xr3:uid="{93728654-56DD-4EB0-B30E-C14086A2A66D}" name="Column12675" dataDxfId="3850"/>
    <tableColumn id="12685" xr3:uid="{C1103196-54A9-4D0D-8977-A7FE49EAD353}" name="Column12676" dataDxfId="3849"/>
    <tableColumn id="12686" xr3:uid="{80706891-CAC1-4235-A5AB-B4C2FFCAF2A4}" name="Column12677" dataDxfId="3848"/>
    <tableColumn id="12687" xr3:uid="{DECD15C3-11C3-4F3F-A843-FBB8A871825A}" name="Column12678" dataDxfId="3847"/>
    <tableColumn id="12688" xr3:uid="{788FBF70-DF08-423C-BEC4-4875403749C4}" name="Column12679" dataDxfId="3846"/>
    <tableColumn id="12689" xr3:uid="{1BF8A0B9-9908-4E3D-82D0-4BCA6AFBA3F0}" name="Column12680" dataDxfId="3845"/>
    <tableColumn id="12690" xr3:uid="{E059A2C9-A097-4C47-89E8-BFA2117B2B30}" name="Column12681" dataDxfId="3844"/>
    <tableColumn id="12691" xr3:uid="{E82CE8A7-1411-491C-8DCB-A3B39934A01B}" name="Column12682" dataDxfId="3843"/>
    <tableColumn id="12692" xr3:uid="{83E71D98-71FD-4342-828E-E70875ED90A8}" name="Column12683" dataDxfId="3842"/>
    <tableColumn id="12693" xr3:uid="{BFB6371F-C755-433D-9F36-94B33C752B90}" name="Column12684" dataDxfId="3841"/>
    <tableColumn id="12694" xr3:uid="{762BA9CE-4973-4EA4-B608-1367B1B1AF5A}" name="Column12685" dataDxfId="3840"/>
    <tableColumn id="12695" xr3:uid="{2DCCBEA8-57CB-4F67-99B2-69747EA78AED}" name="Column12686" dataDxfId="3839"/>
    <tableColumn id="12696" xr3:uid="{E5F133F8-CD6C-49D3-B64A-A8BE75936D7E}" name="Column12687" dataDxfId="3838"/>
    <tableColumn id="12697" xr3:uid="{C54272B2-F265-40E0-9D82-45B2E02A451A}" name="Column12688" dataDxfId="3837"/>
    <tableColumn id="12698" xr3:uid="{D43D874F-F7BA-4F47-8328-801BC098D6A1}" name="Column12689" dataDxfId="3836"/>
    <tableColumn id="12699" xr3:uid="{F43E4E04-4631-4526-8D66-C1E8B1104278}" name="Column12690" dataDxfId="3835"/>
    <tableColumn id="12700" xr3:uid="{89FC6339-5610-4B7F-9A53-84F25BF58AED}" name="Column12691" dataDxfId="3834"/>
    <tableColumn id="12701" xr3:uid="{8BD889A8-BB98-481F-82AB-50DAF3F6769C}" name="Column12692" dataDxfId="3833"/>
    <tableColumn id="12702" xr3:uid="{776EE8F4-3CF2-4B87-9482-9955729F4AA9}" name="Column12693" dataDxfId="3832"/>
    <tableColumn id="12703" xr3:uid="{1C8F33EA-9E46-426E-88D1-50778CAEBB01}" name="Column12694" dataDxfId="3831"/>
    <tableColumn id="12704" xr3:uid="{8DAA8BB6-90D7-4EE8-B527-139FA9839998}" name="Column12695" dataDxfId="3830"/>
    <tableColumn id="12705" xr3:uid="{8A5DF9F3-8C97-4277-A019-46A7FABC1B42}" name="Column12696" dataDxfId="3829"/>
    <tableColumn id="12706" xr3:uid="{62442352-0EFC-4F6F-8A98-CD0BBB16839B}" name="Column12697" dataDxfId="3828"/>
    <tableColumn id="12707" xr3:uid="{20A99B35-019C-445E-8EFA-23166E5423AE}" name="Column12698" dataDxfId="3827"/>
    <tableColumn id="12708" xr3:uid="{584E5946-3DA3-4FB3-AFE1-3E3F382308E5}" name="Column12699" dataDxfId="3826"/>
    <tableColumn id="12709" xr3:uid="{4FA9ED64-F886-433C-8221-97C2AE8E425F}" name="Column12700" dataDxfId="3825"/>
    <tableColumn id="12710" xr3:uid="{33D03FC9-8F23-4D50-87AD-63741FBA25A5}" name="Column12701" dataDxfId="3824"/>
    <tableColumn id="12711" xr3:uid="{EAC8030C-4F46-4F13-AD9F-A918731301C7}" name="Column12702" dataDxfId="3823"/>
    <tableColumn id="12712" xr3:uid="{F3FEDED7-124A-4A9F-B744-2089E30D98AF}" name="Column12703" dataDxfId="3822"/>
    <tableColumn id="12713" xr3:uid="{64B9B1A5-6370-4080-88A3-DF26C1C6FB10}" name="Column12704" dataDxfId="3821"/>
    <tableColumn id="12714" xr3:uid="{F75C4D04-A177-410C-8B50-8ED51970DFF5}" name="Column12705" dataDxfId="3820"/>
    <tableColumn id="12715" xr3:uid="{E783A582-CC3F-4F0B-AD92-6EF7BDBFF8E3}" name="Column12706" dataDxfId="3819"/>
    <tableColumn id="12716" xr3:uid="{B1D44669-34C0-49C1-A241-24407139392C}" name="Column12707" dataDxfId="3818"/>
    <tableColumn id="12717" xr3:uid="{CCAF7484-F5D4-4613-922D-580325020A8C}" name="Column12708" dataDxfId="3817"/>
    <tableColumn id="12718" xr3:uid="{7C91981D-CC2A-47DE-B242-AA142A3EBE17}" name="Column12709" dataDxfId="3816"/>
    <tableColumn id="12719" xr3:uid="{3F8ED94C-9EFE-43A7-A394-134B20D1406D}" name="Column12710" dataDxfId="3815"/>
    <tableColumn id="12720" xr3:uid="{CD97593C-67FE-46BF-B073-83F69425C621}" name="Column12711" dataDxfId="3814"/>
    <tableColumn id="12721" xr3:uid="{2EA5A401-0E48-4C2B-B8EB-DEEDAD29842B}" name="Column12712" dataDxfId="3813"/>
    <tableColumn id="12722" xr3:uid="{3A77FD13-0A82-4B50-A76A-D7E609232F80}" name="Column12713" dataDxfId="3812"/>
    <tableColumn id="12723" xr3:uid="{72829A52-1C1A-46C2-9CC3-565991D33B90}" name="Column12714" dataDxfId="3811"/>
    <tableColumn id="12724" xr3:uid="{DB39B064-541A-411D-918D-B40627D3CD2D}" name="Column12715" dataDxfId="3810"/>
    <tableColumn id="12725" xr3:uid="{277FB39B-AF6A-4FD1-B7F3-1D4C153F7FFC}" name="Column12716" dataDxfId="3809"/>
    <tableColumn id="12726" xr3:uid="{20FD29EB-861B-453A-8D31-25740F5F3423}" name="Column12717" dataDxfId="3808"/>
    <tableColumn id="12727" xr3:uid="{D23B710A-0DC8-4559-A3B5-0F0B2764CBF8}" name="Column12718" dataDxfId="3807"/>
    <tableColumn id="12728" xr3:uid="{553BA79C-33B3-4294-8C0D-CBCC3451EB11}" name="Column12719" dataDxfId="3806"/>
    <tableColumn id="12729" xr3:uid="{C36ADD83-8169-4E1B-9401-7FB9086C48CA}" name="Column12720" dataDxfId="3805"/>
    <tableColumn id="12730" xr3:uid="{3615929D-0FE2-4E6E-B8EB-BFF708F61AA9}" name="Column12721" dataDxfId="3804"/>
    <tableColumn id="12731" xr3:uid="{975DEF1D-DA33-4351-A596-BA99B4668352}" name="Column12722" dataDxfId="3803"/>
    <tableColumn id="12732" xr3:uid="{9118D286-41C8-405F-B8D3-F65726BB6305}" name="Column12723" dataDxfId="3802"/>
    <tableColumn id="12733" xr3:uid="{CE341431-EF27-4CE6-BA9F-872E6FB194FD}" name="Column12724" dataDxfId="3801"/>
    <tableColumn id="12734" xr3:uid="{58762E9D-C920-4DC9-8460-A81389BA2A3E}" name="Column12725" dataDxfId="3800"/>
    <tableColumn id="12735" xr3:uid="{C1194854-BB4E-4878-9470-ADD6E69E2473}" name="Column12726" dataDxfId="3799"/>
    <tableColumn id="12736" xr3:uid="{1343AD7A-53F8-41DB-8D9C-B5C0B6944344}" name="Column12727" dataDxfId="3798"/>
    <tableColumn id="12737" xr3:uid="{33CC4821-6A8A-4778-A1CC-705C05EA1980}" name="Column12728" dataDxfId="3797"/>
    <tableColumn id="12738" xr3:uid="{E1F503E5-9629-4F05-9A1F-76619C8459E6}" name="Column12729" dataDxfId="3796"/>
    <tableColumn id="12739" xr3:uid="{9B7FD7EA-58E3-4888-BD98-946D59735652}" name="Column12730" dataDxfId="3795"/>
    <tableColumn id="12740" xr3:uid="{A03E02AF-4D6A-41D4-B9F9-BE110209897E}" name="Column12731" dataDxfId="3794"/>
    <tableColumn id="12741" xr3:uid="{7B17496F-A84F-4ECB-A809-FC2633818409}" name="Column12732" dataDxfId="3793"/>
    <tableColumn id="12742" xr3:uid="{49D425BD-4859-43F9-98F2-A06BB77A7ECB}" name="Column12733" dataDxfId="3792"/>
    <tableColumn id="12743" xr3:uid="{F3FFF23B-86F5-4881-A8A6-E2B131190EE1}" name="Column12734" dataDxfId="3791"/>
    <tableColumn id="12744" xr3:uid="{FBCF88B2-36D4-4F73-84B3-BC9143D46105}" name="Column12735" dataDxfId="3790"/>
    <tableColumn id="12745" xr3:uid="{0F914310-3E7D-4227-9C50-33DE20D2DA86}" name="Column12736" dataDxfId="3789"/>
    <tableColumn id="12746" xr3:uid="{8F91C73A-828A-4FC4-94D3-A19A3103D5C2}" name="Column12737" dataDxfId="3788"/>
    <tableColumn id="12747" xr3:uid="{DEC3868B-9BB3-4970-BCAD-7366469203F0}" name="Column12738" dataDxfId="3787"/>
    <tableColumn id="12748" xr3:uid="{F391A71D-A481-449A-BB21-BA3870324E0D}" name="Column12739" dataDxfId="3786"/>
    <tableColumn id="12749" xr3:uid="{110F3524-9B1D-4847-8784-142DD63867DB}" name="Column12740" dataDxfId="3785"/>
    <tableColumn id="12750" xr3:uid="{A658FD68-9478-4041-A1BD-1CBE305A7918}" name="Column12741" dataDxfId="3784"/>
    <tableColumn id="12751" xr3:uid="{B3E93CBD-5232-4A3C-B215-1F9FD01C6EC4}" name="Column12742" dataDxfId="3783"/>
    <tableColumn id="12752" xr3:uid="{D7ED4141-E8EF-4C5E-AC35-3A7BE7725D5C}" name="Column12743" dataDxfId="3782"/>
    <tableColumn id="12753" xr3:uid="{12CE2525-6AE9-4F7F-AEA6-1E32102EFF39}" name="Column12744" dataDxfId="3781"/>
    <tableColumn id="12754" xr3:uid="{C3FBCDBB-E6D6-43EA-8388-BC543288D8DB}" name="Column12745" dataDxfId="3780"/>
    <tableColumn id="12755" xr3:uid="{611AA667-506D-495E-836D-D0B40E5C8F1A}" name="Column12746" dataDxfId="3779"/>
    <tableColumn id="12756" xr3:uid="{0EAA0448-E006-40EF-A4D4-C81AF92B0AD5}" name="Column12747" dataDxfId="3778"/>
    <tableColumn id="12757" xr3:uid="{2C64A5A9-9383-4E58-BE3C-8911FA3DA069}" name="Column12748" dataDxfId="3777"/>
    <tableColumn id="12758" xr3:uid="{7D0350C7-7BF1-4F07-880B-D9937E02AE22}" name="Column12749" dataDxfId="3776"/>
    <tableColumn id="12759" xr3:uid="{19924E53-E8EA-4FC9-9763-444FB50CE919}" name="Column12750" dataDxfId="3775"/>
    <tableColumn id="12760" xr3:uid="{2D1AF115-FDDE-4D26-AB08-A564714BF47C}" name="Column12751" dataDxfId="3774"/>
    <tableColumn id="12761" xr3:uid="{04CD0929-A35E-4492-BF60-C15D61E46465}" name="Column12752" dataDxfId="3773"/>
    <tableColumn id="12762" xr3:uid="{B1237173-3333-4BFA-A47A-43210D8FDA4C}" name="Column12753" dataDxfId="3772"/>
    <tableColumn id="12763" xr3:uid="{EA5BC91C-4FE0-4505-88C7-015C40748C51}" name="Column12754" dataDxfId="3771"/>
    <tableColumn id="12764" xr3:uid="{DEF45DE8-7F60-4D8F-ADAE-5D2B156B1FFE}" name="Column12755" dataDxfId="3770"/>
    <tableColumn id="12765" xr3:uid="{1C05EB34-4852-4055-81BA-4539F87B5C3C}" name="Column12756" dataDxfId="3769"/>
    <tableColumn id="12766" xr3:uid="{FBF0FDC5-0F32-4FD7-8333-128350E8A668}" name="Column12757" dataDxfId="3768"/>
    <tableColumn id="12767" xr3:uid="{A1D08028-5215-4275-84DC-62248A4B3501}" name="Column12758" dataDxfId="3767"/>
    <tableColumn id="12768" xr3:uid="{78FD3FCC-E0E2-441D-87C2-FB381BDADCD0}" name="Column12759" dataDxfId="3766"/>
    <tableColumn id="12769" xr3:uid="{D8B562FB-FCA3-43BD-A216-D11D1AC396FC}" name="Column12760" dataDxfId="3765"/>
    <tableColumn id="12770" xr3:uid="{EED117A5-D6C2-40A0-AB37-33BF98E4DE5E}" name="Column12761" dataDxfId="3764"/>
    <tableColumn id="12771" xr3:uid="{B8680711-103A-482D-A909-9A50212F243E}" name="Column12762" dataDxfId="3763"/>
    <tableColumn id="12772" xr3:uid="{2771313C-9FA0-4FD6-B16A-A761C6810A14}" name="Column12763" dataDxfId="3762"/>
    <tableColumn id="12773" xr3:uid="{D8D3BC60-11B3-4E35-9C27-6EF882AFD23B}" name="Column12764" dataDxfId="3761"/>
    <tableColumn id="12774" xr3:uid="{B76E73AB-582C-4687-9501-566BBD2A2DEF}" name="Column12765" dataDxfId="3760"/>
    <tableColumn id="12775" xr3:uid="{5B40B84B-C7D1-412D-8B95-64CA69B7E339}" name="Column12766" dataDxfId="3759"/>
    <tableColumn id="12776" xr3:uid="{C091BF6E-8479-4973-BC01-F4DB9B5881D9}" name="Column12767" dataDxfId="3758"/>
    <tableColumn id="12777" xr3:uid="{CB799A0E-ECB1-4167-9174-F0F0804BAFC5}" name="Column12768" dataDxfId="3757"/>
    <tableColumn id="12778" xr3:uid="{658024D2-6DB6-48F6-BD7D-B65AA2DAD5C6}" name="Column12769" dataDxfId="3756"/>
    <tableColumn id="12779" xr3:uid="{84C139B2-03EE-4F6D-AB23-2B87B6F62E0A}" name="Column12770" dataDxfId="3755"/>
    <tableColumn id="12780" xr3:uid="{4637BB3F-0605-40AE-84DD-34CAE3BFF303}" name="Column12771" dataDxfId="3754"/>
    <tableColumn id="12781" xr3:uid="{13B29A63-495A-4EA0-B4A2-1AF70B0A5877}" name="Column12772" dataDxfId="3753"/>
    <tableColumn id="12782" xr3:uid="{5165F7F2-B801-424F-9B3B-4C37159C1B8A}" name="Column12773" dataDxfId="3752"/>
    <tableColumn id="12783" xr3:uid="{4CC1EB10-35E7-4760-B5D7-F6DC85F91D2B}" name="Column12774" dataDxfId="3751"/>
    <tableColumn id="12784" xr3:uid="{D8A27B46-C448-4C74-8E3F-35705F2CC00F}" name="Column12775" dataDxfId="3750"/>
    <tableColumn id="12785" xr3:uid="{BB677821-877D-4F38-9530-7A73D8D399B9}" name="Column12776" dataDxfId="3749"/>
    <tableColumn id="12786" xr3:uid="{F2EB2632-D1DC-4E01-A085-65960292AEA1}" name="Column12777" dataDxfId="3748"/>
    <tableColumn id="12787" xr3:uid="{6790B0BF-0EBA-4A8E-B95E-9C42FFE102C0}" name="Column12778" dataDxfId="3747"/>
    <tableColumn id="12788" xr3:uid="{190EAA76-0A6E-4C3C-AB50-C2414018283C}" name="Column12779" dataDxfId="3746"/>
    <tableColumn id="12789" xr3:uid="{E458745B-A235-4DC3-9B7B-1FA5669C0F99}" name="Column12780" dataDxfId="3745"/>
    <tableColumn id="12790" xr3:uid="{616DC9B5-7282-4C69-93EF-A30A0D033CBA}" name="Column12781" dataDxfId="3744"/>
    <tableColumn id="12791" xr3:uid="{176526BC-8C52-421C-8788-FCA864B67281}" name="Column12782" dataDxfId="3743"/>
    <tableColumn id="12792" xr3:uid="{E564C2F3-F898-4AB3-A9CA-FE30504DFE4A}" name="Column12783" dataDxfId="3742"/>
    <tableColumn id="12793" xr3:uid="{8B8E39C7-2019-4E36-9490-00B331357202}" name="Column12784" dataDxfId="3741"/>
    <tableColumn id="12794" xr3:uid="{FC4A33F2-712C-497F-9181-E75434F3287C}" name="Column12785" dataDxfId="3740"/>
    <tableColumn id="12795" xr3:uid="{9E7F9262-20A2-4635-9418-6BD4B2DC11EF}" name="Column12786" dataDxfId="3739"/>
    <tableColumn id="12796" xr3:uid="{48F7CE5B-26C9-4E72-B8E4-EE58474542FE}" name="Column12787" dataDxfId="3738"/>
    <tableColumn id="12797" xr3:uid="{AA451916-B99F-48AA-93E0-07BFE22EFC25}" name="Column12788" dataDxfId="3737"/>
    <tableColumn id="12798" xr3:uid="{47E236D6-7878-40D8-8252-DF463797600E}" name="Column12789" dataDxfId="3736"/>
    <tableColumn id="12799" xr3:uid="{9B087745-AE2A-4164-8C18-4C49D1414F35}" name="Column12790" dataDxfId="3735"/>
    <tableColumn id="12800" xr3:uid="{17C8AEC0-BA4B-4D51-B533-A2DF557B7F4D}" name="Column12791" dataDxfId="3734"/>
    <tableColumn id="12801" xr3:uid="{4CF18483-D076-4ED9-A044-8E5693B3D9FF}" name="Column12792" dataDxfId="3733"/>
    <tableColumn id="12802" xr3:uid="{4BE8531A-A807-40F2-9261-5F709D750C55}" name="Column12793" dataDxfId="3732"/>
    <tableColumn id="12803" xr3:uid="{DA49B94E-99FA-412A-B088-C62F569A8F4C}" name="Column12794" dataDxfId="3731"/>
    <tableColumn id="12804" xr3:uid="{1CB55CC4-71ED-49A4-972F-FD48EDAC6A8E}" name="Column12795" dataDxfId="3730"/>
    <tableColumn id="12805" xr3:uid="{5BBC2657-895C-4797-B435-0B7B3D83E1D4}" name="Column12796" dataDxfId="3729"/>
    <tableColumn id="12806" xr3:uid="{C7D958D0-93F6-4156-97BB-AE5816262809}" name="Column12797" dataDxfId="3728"/>
    <tableColumn id="12807" xr3:uid="{6E367E28-F673-409E-9F23-F015932AD6AC}" name="Column12798" dataDxfId="3727"/>
    <tableColumn id="12808" xr3:uid="{89C9FA18-9124-4A08-81E5-DAAD2283F912}" name="Column12799" dataDxfId="3726"/>
    <tableColumn id="12809" xr3:uid="{08DA3D99-59FF-4BE0-A3D8-6E937C4E22F8}" name="Column12800" dataDxfId="3725"/>
    <tableColumn id="12810" xr3:uid="{6421217E-295B-4264-AC88-8699075FBCC6}" name="Column12801" dataDxfId="3724"/>
    <tableColumn id="12811" xr3:uid="{9DBC6C6E-61AD-4185-AB29-BD4A9E0F76C4}" name="Column12802" dataDxfId="3723"/>
    <tableColumn id="12812" xr3:uid="{88641EDE-284C-4BEC-9713-CEDFAF94A978}" name="Column12803" dataDxfId="3722"/>
    <tableColumn id="12813" xr3:uid="{D9CBA707-CF27-4027-BCD6-2E87EB1DBFF4}" name="Column12804" dataDxfId="3721"/>
    <tableColumn id="12814" xr3:uid="{FE4C3392-B7F7-4C01-B708-A19A2E595C28}" name="Column12805" dataDxfId="3720"/>
    <tableColumn id="12815" xr3:uid="{7FD91B90-C6ED-4E14-8AEF-25F8BCB53094}" name="Column12806" dataDxfId="3719"/>
    <tableColumn id="12816" xr3:uid="{0C6C8ACA-3326-4CA8-A92F-97B0D73F3EC6}" name="Column12807" dataDxfId="3718"/>
    <tableColumn id="12817" xr3:uid="{5095A450-A563-4063-8DC7-8CFE7AFFEF4C}" name="Column12808" dataDxfId="3717"/>
    <tableColumn id="12818" xr3:uid="{CAF8BDCD-0E33-45F1-A437-5A40309252DC}" name="Column12809" dataDxfId="3716"/>
    <tableColumn id="12819" xr3:uid="{98914800-8FFE-44D8-B449-DE43AE2D2C4A}" name="Column12810" dataDxfId="3715"/>
    <tableColumn id="12820" xr3:uid="{029081C5-9CC2-4D06-BD3B-7D98F351B0AE}" name="Column12811" dataDxfId="3714"/>
    <tableColumn id="12821" xr3:uid="{3DC016E9-C22C-4579-A030-D9C907BC094A}" name="Column12812" dataDxfId="3713"/>
    <tableColumn id="12822" xr3:uid="{F960CBAA-E03E-45CF-A491-E2A8116130E2}" name="Column12813" dataDxfId="3712"/>
    <tableColumn id="12823" xr3:uid="{B9BF3003-FC9D-477A-B841-20609CFE147B}" name="Column12814" dataDxfId="3711"/>
    <tableColumn id="12824" xr3:uid="{FE6CEA99-B6CA-451B-B7F6-58E55C1C5732}" name="Column12815" dataDxfId="3710"/>
    <tableColumn id="12825" xr3:uid="{297B0949-DCCC-4396-9CC2-6707F94A551C}" name="Column12816" dataDxfId="3709"/>
    <tableColumn id="12826" xr3:uid="{CEFB3301-7056-4128-9D15-A82F065931ED}" name="Column12817" dataDxfId="3708"/>
    <tableColumn id="12827" xr3:uid="{18B3C0DB-E5D1-45F7-ADF5-58776326EDDB}" name="Column12818" dataDxfId="3707"/>
    <tableColumn id="12828" xr3:uid="{45847BD2-2913-470E-9C95-91D461D4DDD2}" name="Column12819" dataDxfId="3706"/>
    <tableColumn id="12829" xr3:uid="{D0E1E515-3A49-47C7-B360-B2FA04769116}" name="Column12820" dataDxfId="3705"/>
    <tableColumn id="12830" xr3:uid="{C28FAFE3-5D1B-422C-96CA-7EFC37DEAA20}" name="Column12821" dataDxfId="3704"/>
    <tableColumn id="12831" xr3:uid="{ECAA6729-0EB0-49E4-BA79-B03B2DF01CE5}" name="Column12822" dataDxfId="3703"/>
    <tableColumn id="12832" xr3:uid="{08D7DAD7-A7E0-4F86-83D9-F2A19A51CAFB}" name="Column12823" dataDxfId="3702"/>
    <tableColumn id="12833" xr3:uid="{502334C7-6165-4FA6-A486-2442D1140537}" name="Column12824" dataDxfId="3701"/>
    <tableColumn id="12834" xr3:uid="{C9A3BBFA-7337-4AF7-A41C-E263A8B40EA3}" name="Column12825" dataDxfId="3700"/>
    <tableColumn id="12835" xr3:uid="{B8C3D457-7DC7-4D71-ADB6-E93F182A32E5}" name="Column12826" dataDxfId="3699"/>
    <tableColumn id="12836" xr3:uid="{6DDEBFF6-6C04-42B8-80D4-0E32EE08E614}" name="Column12827" dataDxfId="3698"/>
    <tableColumn id="12837" xr3:uid="{EBCF6CD8-CD7D-4999-ADE3-9291FC819489}" name="Column12828" dataDxfId="3697"/>
    <tableColumn id="12838" xr3:uid="{1A7ABD1A-3057-4C34-97DF-ADD04FD4DF78}" name="Column12829" dataDxfId="3696"/>
    <tableColumn id="12839" xr3:uid="{B3ABB891-1136-47A0-BD9F-B07E7F474C49}" name="Column12830" dataDxfId="3695"/>
    <tableColumn id="12840" xr3:uid="{338F28F5-7321-44FD-BF0E-75C3CDC8F64D}" name="Column12831" dataDxfId="3694"/>
    <tableColumn id="12841" xr3:uid="{3310DBEE-1276-4C04-860E-87841CE1A8CB}" name="Column12832" dataDxfId="3693"/>
    <tableColumn id="12842" xr3:uid="{09DA184B-A78A-4091-972A-716B7DA075A7}" name="Column12833" dataDxfId="3692"/>
    <tableColumn id="12843" xr3:uid="{00EF67D8-3B56-4C4A-BD8D-38ED0307B231}" name="Column12834" dataDxfId="3691"/>
    <tableColumn id="12844" xr3:uid="{AA59D949-31B1-4CB3-84B9-4F8B0016C67D}" name="Column12835" dataDxfId="3690"/>
    <tableColumn id="12845" xr3:uid="{05AC6F42-A15D-40E0-B273-61624860DA66}" name="Column12836" dataDxfId="3689"/>
    <tableColumn id="12846" xr3:uid="{34C4D263-9CFA-48F3-88F6-39A7C38F7B7C}" name="Column12837" dataDxfId="3688"/>
    <tableColumn id="12847" xr3:uid="{6FAB44BA-7227-4B3B-B77E-FD02F3466BFC}" name="Column12838" dataDxfId="3687"/>
    <tableColumn id="12848" xr3:uid="{1EFBF3E4-BCC6-4E64-8561-CDBFFC866624}" name="Column12839" dataDxfId="3686"/>
    <tableColumn id="12849" xr3:uid="{474BA371-0499-4EB1-ACB3-C91797B5CD1F}" name="Column12840" dataDxfId="3685"/>
    <tableColumn id="12850" xr3:uid="{F31DDADA-2957-4643-881E-A784DFDA67A9}" name="Column12841" dataDxfId="3684"/>
    <tableColumn id="12851" xr3:uid="{8FEB4996-A9AD-4410-B059-642A9B32B1CD}" name="Column12842" dataDxfId="3683"/>
    <tableColumn id="12852" xr3:uid="{9A8D9484-4857-4C58-B2C7-982D63019DE8}" name="Column12843" dataDxfId="3682"/>
    <tableColumn id="12853" xr3:uid="{E44B8347-1F75-4BED-BDA0-CF8E32E61937}" name="Column12844" dataDxfId="3681"/>
    <tableColumn id="12854" xr3:uid="{E6C11403-8527-4F59-A5CF-F0951FC41553}" name="Column12845" dataDxfId="3680"/>
    <tableColumn id="12855" xr3:uid="{13BFD4F2-67E9-4AD1-A220-D03800742489}" name="Column12846" dataDxfId="3679"/>
    <tableColumn id="12856" xr3:uid="{B215472B-42B7-4B5F-838D-F2B1F1621C3A}" name="Column12847" dataDxfId="3678"/>
    <tableColumn id="12857" xr3:uid="{1A596649-2D0F-496F-8FC6-130B48AD0E14}" name="Column12848" dataDxfId="3677"/>
    <tableColumn id="12858" xr3:uid="{FDB9AFCB-D125-4188-8442-9C3F613D7345}" name="Column12849" dataDxfId="3676"/>
    <tableColumn id="12859" xr3:uid="{7E5FAE37-3304-4E69-AC68-8460A5C1338F}" name="Column12850" dataDxfId="3675"/>
    <tableColumn id="12860" xr3:uid="{52122F93-7349-4483-B6BF-985A6A37451E}" name="Column12851" dataDxfId="3674"/>
    <tableColumn id="12861" xr3:uid="{30E8302E-3BD0-4244-AF22-28697B25F12C}" name="Column12852" dataDxfId="3673"/>
    <tableColumn id="12862" xr3:uid="{45A62DF5-D2A9-464B-BC0F-C2B96996D249}" name="Column12853" dataDxfId="3672"/>
    <tableColumn id="12863" xr3:uid="{D2F68B5F-B6DA-4623-98CB-AE5F4CCEBEF3}" name="Column12854" dataDxfId="3671"/>
    <tableColumn id="12864" xr3:uid="{1B2665AD-EF74-4E0C-92D5-EAE7AA4B7EA8}" name="Column12855" dataDxfId="3670"/>
    <tableColumn id="12865" xr3:uid="{A58099A0-56ED-4F82-94D8-61F83158792A}" name="Column12856" dataDxfId="3669"/>
    <tableColumn id="12866" xr3:uid="{8069E7A6-6D51-4DC9-8852-40F45076CE86}" name="Column12857" dataDxfId="3668"/>
    <tableColumn id="12867" xr3:uid="{8AF46473-B852-46BA-9E0F-595F5A78D5AB}" name="Column12858" dataDxfId="3667"/>
    <tableColumn id="12868" xr3:uid="{586620AF-2C5A-49BB-9F4E-22F1B2CB6506}" name="Column12859" dataDxfId="3666"/>
    <tableColumn id="12869" xr3:uid="{09F32A82-778C-406B-9688-B42F018EB307}" name="Column12860" dataDxfId="3665"/>
    <tableColumn id="12870" xr3:uid="{5F302E42-1932-44C1-BA72-1B99DBE30533}" name="Column12861" dataDxfId="3664"/>
    <tableColumn id="12871" xr3:uid="{B7FFE910-B639-463C-A0F9-41A2A4AF85B8}" name="Column12862" dataDxfId="3663"/>
    <tableColumn id="12872" xr3:uid="{E4FB1061-68F1-4F9E-9877-4A5C0BC0B07E}" name="Column12863" dataDxfId="3662"/>
    <tableColumn id="12873" xr3:uid="{D44DED8B-5601-426C-B5C4-72CEDDFDF923}" name="Column12864" dataDxfId="3661"/>
    <tableColumn id="12874" xr3:uid="{2E7A6279-BB88-4936-BA8C-71A9DAFDB1AF}" name="Column12865" dataDxfId="3660"/>
    <tableColumn id="12875" xr3:uid="{99F7A15A-62E3-4991-B23E-4B5844A43119}" name="Column12866" dataDxfId="3659"/>
    <tableColumn id="12876" xr3:uid="{2EB1300D-9F97-4641-B058-D4F3DC2CF190}" name="Column12867" dataDxfId="3658"/>
    <tableColumn id="12877" xr3:uid="{AE04A486-9051-4222-8988-0E5EC9CD84DA}" name="Column12868" dataDxfId="3657"/>
    <tableColumn id="12878" xr3:uid="{446DC3C3-1DA9-4E9D-A0FE-3F6CB6249A85}" name="Column12869" dataDxfId="3656"/>
    <tableColumn id="12879" xr3:uid="{A1CAEA5A-FF30-443C-B71A-9F84F12CBF06}" name="Column12870" dataDxfId="3655"/>
    <tableColumn id="12880" xr3:uid="{B5AC349D-2628-4537-854D-B84D22DEB33F}" name="Column12871" dataDxfId="3654"/>
    <tableColumn id="12881" xr3:uid="{CC40904A-88D6-4A5A-B132-6312BB595D93}" name="Column12872" dataDxfId="3653"/>
    <tableColumn id="12882" xr3:uid="{98D78E8E-F3DD-42EF-AFDB-3D9F2052B766}" name="Column12873" dataDxfId="3652"/>
    <tableColumn id="12883" xr3:uid="{284A278E-0703-4F0F-8C3F-5C76B6B8E65C}" name="Column12874" dataDxfId="3651"/>
    <tableColumn id="12884" xr3:uid="{A5BFE3BA-0ECF-45EA-97FE-BBA11D614CB4}" name="Column12875" dataDxfId="3650"/>
    <tableColumn id="12885" xr3:uid="{E1A99A1B-9BC2-48C3-A9B8-AED8AD6CE7E4}" name="Column12876" dataDxfId="3649"/>
    <tableColumn id="12886" xr3:uid="{679CB59F-92EC-4E45-847A-463B734BAB40}" name="Column12877" dataDxfId="3648"/>
    <tableColumn id="12887" xr3:uid="{39674190-AC8C-4564-9992-4E33C7E4F440}" name="Column12878" dataDxfId="3647"/>
    <tableColumn id="12888" xr3:uid="{6F01B575-A43B-481A-96AF-BB9D9A33E76E}" name="Column12879" dataDxfId="3646"/>
    <tableColumn id="12889" xr3:uid="{F10D5FC5-48B9-47D2-808C-24A4FC2911B4}" name="Column12880" dataDxfId="3645"/>
    <tableColumn id="12890" xr3:uid="{F7EDBD73-B64A-4C17-B76C-8263CF3D2DE7}" name="Column12881" dataDxfId="3644"/>
    <tableColumn id="12891" xr3:uid="{E8F4D0BE-B19D-4AB8-82FA-434E5874733B}" name="Column12882" dataDxfId="3643"/>
    <tableColumn id="12892" xr3:uid="{9CEAFBA0-AF9E-4207-AA77-75BD1CD2A29D}" name="Column12883" dataDxfId="3642"/>
    <tableColumn id="12893" xr3:uid="{3FBE0B17-57E7-4B29-B880-DB42216643C6}" name="Column12884" dataDxfId="3641"/>
    <tableColumn id="12894" xr3:uid="{DE4E55C0-F2F3-4773-972F-B196BAA0CD16}" name="Column12885" dataDxfId="3640"/>
    <tableColumn id="12895" xr3:uid="{55DDB5E6-7982-476E-BA94-833D210E9585}" name="Column12886" dataDxfId="3639"/>
    <tableColumn id="12896" xr3:uid="{FB60B595-6E59-49AF-A12D-E0160F0C4439}" name="Column12887" dataDxfId="3638"/>
    <tableColumn id="12897" xr3:uid="{B87FFE26-403C-4C54-9120-B0BEA6C95328}" name="Column12888" dataDxfId="3637"/>
    <tableColumn id="12898" xr3:uid="{D2C7DF12-5E4E-49B2-90F3-7F6D14641079}" name="Column12889" dataDxfId="3636"/>
    <tableColumn id="12899" xr3:uid="{B54A8ECC-6B97-4AE4-AF21-DCD1DB43A8A4}" name="Column12890" dataDxfId="3635"/>
    <tableColumn id="12900" xr3:uid="{8397E7D4-9BC6-439F-BC33-62EB166E79DF}" name="Column12891" dataDxfId="3634"/>
    <tableColumn id="12901" xr3:uid="{CE4EB692-79FE-4904-984D-FD4AABD0D8A3}" name="Column12892" dataDxfId="3633"/>
    <tableColumn id="12902" xr3:uid="{9D1DBE78-112C-4CBC-84CF-C15F89D7346A}" name="Column12893" dataDxfId="3632"/>
    <tableColumn id="12903" xr3:uid="{7C1F71B4-8C91-46FB-BA13-98C9CF298D19}" name="Column12894" dataDxfId="3631"/>
    <tableColumn id="12904" xr3:uid="{D8FE01F8-20CF-4049-903C-0C016860CE94}" name="Column12895" dataDxfId="3630"/>
    <tableColumn id="12905" xr3:uid="{7A5E7179-263C-4839-B845-FFEE08340BA6}" name="Column12896" dataDxfId="3629"/>
    <tableColumn id="12906" xr3:uid="{6339D450-1E36-4CFE-B230-A1602955DE3F}" name="Column12897" dataDxfId="3628"/>
    <tableColumn id="12907" xr3:uid="{C7A14407-2D5C-4101-BF33-F911DAEA7363}" name="Column12898" dataDxfId="3627"/>
    <tableColumn id="12908" xr3:uid="{1D45445A-FD0C-46FF-A571-BCDA63A063EF}" name="Column12899" dataDxfId="3626"/>
    <tableColumn id="12909" xr3:uid="{0F70BA38-CEF9-4FA4-A47A-7635520E541C}" name="Column12900" dataDxfId="3625"/>
    <tableColumn id="12910" xr3:uid="{D47D6443-1184-4FED-9DCD-51623FE02D6C}" name="Column12901" dataDxfId="3624"/>
    <tableColumn id="12911" xr3:uid="{9A2EBBD2-0004-42B1-B275-CBC1C5F2B1CD}" name="Column12902" dataDxfId="3623"/>
    <tableColumn id="12912" xr3:uid="{BA20D8C2-0D13-4844-8B8D-37E6FA734223}" name="Column12903" dataDxfId="3622"/>
    <tableColumn id="12913" xr3:uid="{A08C7E13-E8F9-41EA-B64A-303224CD85EF}" name="Column12904" dataDxfId="3621"/>
    <tableColumn id="12914" xr3:uid="{01F5BCAD-5AE5-4D61-B547-A2664D6BFA64}" name="Column12905" dataDxfId="3620"/>
    <tableColumn id="12915" xr3:uid="{9AF60F6C-706E-4AA7-92B5-DD00B81AEC34}" name="Column12906" dataDxfId="3619"/>
    <tableColumn id="12916" xr3:uid="{05F24C8D-6106-44F5-91B8-0CCC21CEAC22}" name="Column12907" dataDxfId="3618"/>
    <tableColumn id="12917" xr3:uid="{2B43461D-31D6-4CEE-9610-B74F6DEA0144}" name="Column12908" dataDxfId="3617"/>
    <tableColumn id="12918" xr3:uid="{AEAC936C-81BC-4FAE-9664-29A5754D92A2}" name="Column12909" dataDxfId="3616"/>
    <tableColumn id="12919" xr3:uid="{C0B6D70A-25C4-4D00-85A7-38B4421E8C96}" name="Column12910" dataDxfId="3615"/>
    <tableColumn id="12920" xr3:uid="{A92919A7-D56F-4D82-B356-3EAFACA473A0}" name="Column12911" dataDxfId="3614"/>
    <tableColumn id="12921" xr3:uid="{12FCCBF8-DB3F-4CAA-A2D5-BB19BAABF842}" name="Column12912" dataDxfId="3613"/>
    <tableColumn id="12922" xr3:uid="{FF97BC2C-54CA-42B9-B680-0B02C9CCF1E0}" name="Column12913" dataDxfId="3612"/>
    <tableColumn id="12923" xr3:uid="{69E95300-8CE8-47A8-8013-930490767F5B}" name="Column12914" dataDxfId="3611"/>
    <tableColumn id="12924" xr3:uid="{C12314C0-A811-4103-82BD-3281DEE1D334}" name="Column12915" dataDxfId="3610"/>
    <tableColumn id="12925" xr3:uid="{1DCB8A2F-6446-4B3F-8223-93E69CA8BCC3}" name="Column12916" dataDxfId="3609"/>
    <tableColumn id="12926" xr3:uid="{63FD90B0-5123-4DFA-87BB-DB29C9F853C7}" name="Column12917" dataDxfId="3608"/>
    <tableColumn id="12927" xr3:uid="{AD6A9EA3-6E0A-4AD1-B5C2-B0DAFB6AD38A}" name="Column12918" dataDxfId="3607"/>
    <tableColumn id="12928" xr3:uid="{0FAE0DE8-3178-4ED1-9934-70AEBA8BD5B9}" name="Column12919" dataDxfId="3606"/>
    <tableColumn id="12929" xr3:uid="{90C39832-0B67-4F9A-877D-541FCF9E0BF6}" name="Column12920" dataDxfId="3605"/>
    <tableColumn id="12930" xr3:uid="{D1D8260C-EF7D-4156-9D03-62393F67EE36}" name="Column12921" dataDxfId="3604"/>
    <tableColumn id="12931" xr3:uid="{6F0B259A-2ABF-47DD-A2EE-6135115833D1}" name="Column12922" dataDxfId="3603"/>
    <tableColumn id="12932" xr3:uid="{B1BFEB76-A18C-4CB8-90FA-F5D94B829A76}" name="Column12923" dataDxfId="3602"/>
    <tableColumn id="12933" xr3:uid="{7F13C6BD-DCE1-4F43-A789-9D1ACA372FC8}" name="Column12924" dataDxfId="3601"/>
    <tableColumn id="12934" xr3:uid="{6F38274E-CE08-4D57-A7B8-AC697CE4D0BA}" name="Column12925" dataDxfId="3600"/>
    <tableColumn id="12935" xr3:uid="{E8B82A0A-C20F-4277-AA83-FF298FE1DFAC}" name="Column12926" dataDxfId="3599"/>
    <tableColumn id="12936" xr3:uid="{E348CF62-693D-4489-834E-179620044591}" name="Column12927" dataDxfId="3598"/>
    <tableColumn id="12937" xr3:uid="{50AE9CB7-F02C-4F3D-8F70-5656AD49F630}" name="Column12928" dataDxfId="3597"/>
    <tableColumn id="12938" xr3:uid="{0B81229A-A2D6-4E7A-B65B-6C5FED8B82C9}" name="Column12929" dataDxfId="3596"/>
    <tableColumn id="12939" xr3:uid="{7D2744B8-26A0-47B9-A338-7DB169C28AA2}" name="Column12930" dataDxfId="3595"/>
    <tableColumn id="12940" xr3:uid="{B1443897-EFD4-4FCB-A373-C8EEE36C1CE7}" name="Column12931" dataDxfId="3594"/>
    <tableColumn id="12941" xr3:uid="{223594FD-5E14-4C63-8312-F391DE200B21}" name="Column12932" dataDxfId="3593"/>
    <tableColumn id="12942" xr3:uid="{4F91EF60-3C7C-4BB1-8AD9-AB8F199B6931}" name="Column12933" dataDxfId="3592"/>
    <tableColumn id="12943" xr3:uid="{18B6AE26-8D2F-4384-BF59-221D322F4519}" name="Column12934" dataDxfId="3591"/>
    <tableColumn id="12944" xr3:uid="{70B94745-9F4F-404C-BA84-777746DC6718}" name="Column12935" dataDxfId="3590"/>
    <tableColumn id="12945" xr3:uid="{60D94E30-0240-4EA3-B7DC-71BAAEC92E48}" name="Column12936" dataDxfId="3589"/>
    <tableColumn id="12946" xr3:uid="{D6EFDD1D-DE6E-4E55-A6A5-C9F0B60667FC}" name="Column12937" dataDxfId="3588"/>
    <tableColumn id="12947" xr3:uid="{C1A66BF2-D345-4CA0-B53E-AB9A3C32ABBC}" name="Column12938" dataDxfId="3587"/>
    <tableColumn id="12948" xr3:uid="{7DD011A0-AD49-4369-ADD0-7706AB766AD9}" name="Column12939" dataDxfId="3586"/>
    <tableColumn id="12949" xr3:uid="{09D847A9-9D52-458C-9A26-A5B3C941A9DD}" name="Column12940" dataDxfId="3585"/>
    <tableColumn id="12950" xr3:uid="{9556766E-10CA-46EF-8516-AAC57D6C8C42}" name="Column12941" dataDxfId="3584"/>
    <tableColumn id="12951" xr3:uid="{3CCFDA53-9114-4CE6-858E-3B69A7D9E008}" name="Column12942" dataDxfId="3583"/>
    <tableColumn id="12952" xr3:uid="{094AF07D-8008-4CAE-B302-7C713241B7E5}" name="Column12943" dataDxfId="3582"/>
    <tableColumn id="12953" xr3:uid="{47CC5396-AE80-461E-84D2-DF45C9CDCF61}" name="Column12944" dataDxfId="3581"/>
    <tableColumn id="12954" xr3:uid="{D631D28E-E79A-4013-A14F-2807DA8B2ABA}" name="Column12945" dataDxfId="3580"/>
    <tableColumn id="12955" xr3:uid="{38C64DEB-5D09-479A-AA2F-6A720ABE253F}" name="Column12946" dataDxfId="3579"/>
    <tableColumn id="12956" xr3:uid="{BA0FC88A-CC60-432D-8349-316496CB4EEE}" name="Column12947" dataDxfId="3578"/>
    <tableColumn id="12957" xr3:uid="{5B1F344B-81DC-4E18-9268-E3A114BC0D74}" name="Column12948" dataDxfId="3577"/>
    <tableColumn id="12958" xr3:uid="{530B001F-E0C6-4122-BF0D-296208A14A7C}" name="Column12949" dataDxfId="3576"/>
    <tableColumn id="12959" xr3:uid="{9973221E-719D-4AB3-8A26-7FC3CC815A16}" name="Column12950" dataDxfId="3575"/>
    <tableColumn id="12960" xr3:uid="{46812253-F3C1-45D9-B328-56F7BBB5FEE6}" name="Column12951" dataDxfId="3574"/>
    <tableColumn id="12961" xr3:uid="{AA0BE4E6-BDBE-404D-8BE4-B9C054F893ED}" name="Column12952" dataDxfId="3573"/>
    <tableColumn id="12962" xr3:uid="{8A7B6E56-23E7-441D-90F5-917C49255CE4}" name="Column12953" dataDxfId="3572"/>
    <tableColumn id="12963" xr3:uid="{E8529BE4-65A9-4ED2-A60F-A6CA15EBFEAE}" name="Column12954" dataDxfId="3571"/>
    <tableColumn id="12964" xr3:uid="{EADFA039-2570-4CBF-A91B-5F691BE699F1}" name="Column12955" dataDxfId="3570"/>
    <tableColumn id="12965" xr3:uid="{16B60A6F-C462-44DB-9CDF-1DB9A84C759D}" name="Column12956" dataDxfId="3569"/>
    <tableColumn id="12966" xr3:uid="{C7EF4520-15EA-49B7-8CEA-63B3A3F16BDB}" name="Column12957" dataDxfId="3568"/>
    <tableColumn id="12967" xr3:uid="{6C4DD1DC-8D26-4D78-B872-8DF2739AC9F3}" name="Column12958" dataDxfId="3567"/>
    <tableColumn id="12968" xr3:uid="{262D6C49-DF2C-4B78-B797-BB2B4565F801}" name="Column12959" dataDxfId="3566"/>
    <tableColumn id="12969" xr3:uid="{E53AE538-782E-4A4D-A1C9-DADE9CFAA8E0}" name="Column12960" dataDxfId="3565"/>
    <tableColumn id="12970" xr3:uid="{5F6AC000-B5CB-416B-A7AF-8635EE0635D6}" name="Column12961" dataDxfId="3564"/>
    <tableColumn id="12971" xr3:uid="{18671B07-5AA3-4EEF-A347-4CD980706CAC}" name="Column12962" dataDxfId="3563"/>
    <tableColumn id="12972" xr3:uid="{30961F65-FD13-410B-B189-5EB243A699CF}" name="Column12963" dataDxfId="3562"/>
    <tableColumn id="12973" xr3:uid="{C7A77344-DE56-4E23-8482-A0AB80F92494}" name="Column12964" dataDxfId="3561"/>
    <tableColumn id="12974" xr3:uid="{398BCE2C-125E-4675-B70E-AD6F373950E9}" name="Column12965" dataDxfId="3560"/>
    <tableColumn id="12975" xr3:uid="{63949A56-B143-420D-A9E8-F76071F04A13}" name="Column12966" dataDxfId="3559"/>
    <tableColumn id="12976" xr3:uid="{ED864FFE-9D7F-465D-8DC4-70511CBFE7F9}" name="Column12967" dataDxfId="3558"/>
    <tableColumn id="12977" xr3:uid="{B3B98AFE-A763-49BE-BDC4-92D49C1C1CB4}" name="Column12968" dataDxfId="3557"/>
    <tableColumn id="12978" xr3:uid="{7FA49E51-A89E-4198-B060-131563A1E37D}" name="Column12969" dataDxfId="3556"/>
    <tableColumn id="12979" xr3:uid="{B1080205-C753-497F-9396-B401DD2807BB}" name="Column12970" dataDxfId="3555"/>
    <tableColumn id="12980" xr3:uid="{A6AB0151-0A1E-4121-93A2-89452D3DA1C7}" name="Column12971" dataDxfId="3554"/>
    <tableColumn id="12981" xr3:uid="{373FCF9E-3AF6-4602-BC9F-E1030AC128AC}" name="Column12972" dataDxfId="3553"/>
    <tableColumn id="12982" xr3:uid="{EEB2003C-8F3A-483B-BF2D-354E9DC7C64B}" name="Column12973" dataDxfId="3552"/>
    <tableColumn id="12983" xr3:uid="{00FE28BD-F530-45B1-9D93-172DA0D9A430}" name="Column12974" dataDxfId="3551"/>
    <tableColumn id="12984" xr3:uid="{2E14E82C-2514-45B9-8DB7-56D56D784F38}" name="Column12975" dataDxfId="3550"/>
    <tableColumn id="12985" xr3:uid="{0FB7316B-35B8-4F0E-9CE4-C0876010A3D4}" name="Column12976" dataDxfId="3549"/>
    <tableColumn id="12986" xr3:uid="{132BE3A7-F266-49DB-824A-DA6EDF5BEFF1}" name="Column12977" dataDxfId="3548"/>
    <tableColumn id="12987" xr3:uid="{EBDCA1AE-9396-4D4D-B6BA-0B8E5E2321B6}" name="Column12978" dataDxfId="3547"/>
    <tableColumn id="12988" xr3:uid="{D3F078F0-DBC3-46F4-88D0-F27183BD56FC}" name="Column12979" dataDxfId="3546"/>
    <tableColumn id="12989" xr3:uid="{04F342F7-85EF-4683-BDF6-989E687BAA34}" name="Column12980" dataDxfId="3545"/>
    <tableColumn id="12990" xr3:uid="{E69D96BD-9203-4717-956B-44FD331A07A3}" name="Column12981" dataDxfId="3544"/>
    <tableColumn id="12991" xr3:uid="{8BEECABF-7B91-41C5-B8FF-A0566B83E942}" name="Column12982" dataDxfId="3543"/>
    <tableColumn id="12992" xr3:uid="{78FE6651-4008-4C54-9DD4-E128258D0FA0}" name="Column12983" dataDxfId="3542"/>
    <tableColumn id="12993" xr3:uid="{6CEC1015-22CE-4874-9F2A-C1FA36D5CF94}" name="Column12984" dataDxfId="3541"/>
    <tableColumn id="12994" xr3:uid="{32EBAF49-74ED-4492-BF91-0D652AB9C0C4}" name="Column12985" dataDxfId="3540"/>
    <tableColumn id="12995" xr3:uid="{EB71EEBE-EA7D-4457-9109-40D4806966D3}" name="Column12986" dataDxfId="3539"/>
    <tableColumn id="12996" xr3:uid="{1F6FD12F-303B-4BE4-95AB-387FE202E91B}" name="Column12987" dataDxfId="3538"/>
    <tableColumn id="12997" xr3:uid="{897B5CAB-19B6-4B88-B0B2-B77620764FAC}" name="Column12988" dataDxfId="3537"/>
    <tableColumn id="12998" xr3:uid="{837DD0A2-1EDB-4100-B5C4-74D1CCE75499}" name="Column12989" dataDxfId="3536"/>
    <tableColumn id="12999" xr3:uid="{675FE2CA-E528-4BA4-9E97-06E86F48D1AB}" name="Column12990" dataDxfId="3535"/>
    <tableColumn id="13000" xr3:uid="{9C26FAC1-1FD8-4CB3-B3A6-6B25B2D96973}" name="Column12991" dataDxfId="3534"/>
    <tableColumn id="13001" xr3:uid="{5E167245-D035-4394-B244-B02375DF3904}" name="Column12992" dataDxfId="3533"/>
    <tableColumn id="13002" xr3:uid="{787DA54B-7E67-4FC9-9B44-6043242ACE91}" name="Column12993" dataDxfId="3532"/>
    <tableColumn id="13003" xr3:uid="{D47EBD8B-B697-4299-897E-BD0A93DB5E12}" name="Column12994" dataDxfId="3531"/>
    <tableColumn id="13004" xr3:uid="{38D1DA96-C2C9-477D-968C-07BE0DC4A7E5}" name="Column12995" dataDxfId="3530"/>
    <tableColumn id="13005" xr3:uid="{0D504BD7-CE25-4C7E-A784-9DB6E5B2488D}" name="Column12996" dataDxfId="3529"/>
    <tableColumn id="13006" xr3:uid="{65E89867-D5F8-4CDC-A03C-00EC98AA222F}" name="Column12997" dataDxfId="3528"/>
    <tableColumn id="13007" xr3:uid="{AB42B150-78E3-4CFB-8409-1B79BD0E7F34}" name="Column12998" dataDxfId="3527"/>
    <tableColumn id="13008" xr3:uid="{F018B62C-D7E5-42C0-93B1-C6341CF6AFBA}" name="Column12999" dataDxfId="3526"/>
    <tableColumn id="13009" xr3:uid="{EB5FC01C-155F-4EF2-B7E7-52FE9ED7B50C}" name="Column13000" dataDxfId="3525"/>
    <tableColumn id="13010" xr3:uid="{8522A1CE-BFBD-4BB4-88B2-9852D86845B0}" name="Column13001" dataDxfId="3524"/>
    <tableColumn id="13011" xr3:uid="{8D4D2658-35E6-4C55-9FCC-268626E432A9}" name="Column13002" dataDxfId="3523"/>
    <tableColumn id="13012" xr3:uid="{6DCA0EAC-8E7E-4C68-80DF-476E8EF79B90}" name="Column13003" dataDxfId="3522"/>
    <tableColumn id="13013" xr3:uid="{3E01372F-E9A6-4E48-93EC-8B1D17090D07}" name="Column13004" dataDxfId="3521"/>
    <tableColumn id="13014" xr3:uid="{620CC179-E477-4445-BEF4-EEB1ED54387B}" name="Column13005" dataDxfId="3520"/>
    <tableColumn id="13015" xr3:uid="{7AAB2A23-259C-4EF6-B168-003D877F539B}" name="Column13006" dataDxfId="3519"/>
    <tableColumn id="13016" xr3:uid="{12131D03-1515-4E7B-B54C-0888375B5302}" name="Column13007" dataDxfId="3518"/>
    <tableColumn id="13017" xr3:uid="{4B680AC3-1D0C-438C-9CFE-95F366451A0C}" name="Column13008" dataDxfId="3517"/>
    <tableColumn id="13018" xr3:uid="{4131B7C4-9F0B-466B-B9DA-AD98A026564D}" name="Column13009" dataDxfId="3516"/>
    <tableColumn id="13019" xr3:uid="{8DF68C5A-B24C-4414-9C23-EDE1B195A173}" name="Column13010" dataDxfId="3515"/>
    <tableColumn id="13020" xr3:uid="{64FF5161-9276-4A01-B381-C38C0BB98756}" name="Column13011" dataDxfId="3514"/>
    <tableColumn id="13021" xr3:uid="{A9CE4706-929F-4506-8769-2D8BDDF906E1}" name="Column13012" dataDxfId="3513"/>
    <tableColumn id="13022" xr3:uid="{BC3E2CDF-75A9-4A79-8279-1FD8E78B4733}" name="Column13013" dataDxfId="3512"/>
    <tableColumn id="13023" xr3:uid="{9AEC2F6E-438C-43EF-B8ED-0AD2E3AA9F1B}" name="Column13014" dataDxfId="3511"/>
    <tableColumn id="13024" xr3:uid="{5C557484-61EA-4A7C-B3A3-967946E036DB}" name="Column13015" dataDxfId="3510"/>
    <tableColumn id="13025" xr3:uid="{1DCF6B46-1735-435F-8852-40F1DB8A703C}" name="Column13016" dataDxfId="3509"/>
    <tableColumn id="13026" xr3:uid="{A1E55C7C-52B8-4EAC-981A-0507E3D7A52A}" name="Column13017" dataDxfId="3508"/>
    <tableColumn id="13027" xr3:uid="{FD36349A-0A1A-4E87-8CBD-CF70A3B6EC88}" name="Column13018" dataDxfId="3507"/>
    <tableColumn id="13028" xr3:uid="{57AAF409-F505-4B6C-8B47-BC5C3AD6983F}" name="Column13019" dataDxfId="3506"/>
    <tableColumn id="13029" xr3:uid="{4B6D72BD-22B7-4D4E-898E-E08E64C4EBFF}" name="Column13020" dataDxfId="3505"/>
    <tableColumn id="13030" xr3:uid="{83CFEFCD-2FB9-4AC4-A5A3-FFF76634F14C}" name="Column13021" dataDxfId="3504"/>
    <tableColumn id="13031" xr3:uid="{4D6D1236-6972-46B8-8083-EBCE229C44B7}" name="Column13022" dataDxfId="3503"/>
    <tableColumn id="13032" xr3:uid="{F06F2777-71B9-48BC-AC72-87BBE60E388E}" name="Column13023" dataDxfId="3502"/>
    <tableColumn id="13033" xr3:uid="{111CAC91-72CF-4947-996D-601327E926BA}" name="Column13024" dataDxfId="3501"/>
    <tableColumn id="13034" xr3:uid="{6E2F2C31-8A98-4661-BB85-271D6007685F}" name="Column13025" dataDxfId="3500"/>
    <tableColumn id="13035" xr3:uid="{EA251F65-AFF9-4A80-B7DB-16DACA1639B2}" name="Column13026" dataDxfId="3499"/>
    <tableColumn id="13036" xr3:uid="{BC2E2F35-5E44-47F4-ACF4-62BCAC2FB349}" name="Column13027" dataDxfId="3498"/>
    <tableColumn id="13037" xr3:uid="{0FE42877-35AA-48FC-8896-4D42CFA87543}" name="Column13028" dataDxfId="3497"/>
    <tableColumn id="13038" xr3:uid="{26746761-A288-4DC7-9E8F-2570A5769873}" name="Column13029" dataDxfId="3496"/>
    <tableColumn id="13039" xr3:uid="{D443F5B7-FBB8-46BF-8BB0-E27E78327FD4}" name="Column13030" dataDxfId="3495"/>
    <tableColumn id="13040" xr3:uid="{0D70B31D-2049-452E-B6DC-8BA857CDD29F}" name="Column13031" dataDxfId="3494"/>
    <tableColumn id="13041" xr3:uid="{F1B4BB44-1F3E-488F-BAED-3782770F3E76}" name="Column13032" dataDxfId="3493"/>
    <tableColumn id="13042" xr3:uid="{678A0094-A253-4F8C-A59C-DBB975435EC8}" name="Column13033" dataDxfId="3492"/>
    <tableColumn id="13043" xr3:uid="{B1304064-3E39-47DE-AB18-460146DF0D83}" name="Column13034" dataDxfId="3491"/>
    <tableColumn id="13044" xr3:uid="{CDE60013-8702-4B94-9EA9-689497062464}" name="Column13035" dataDxfId="3490"/>
    <tableColumn id="13045" xr3:uid="{9E699800-A08F-4223-941B-23F76A29E890}" name="Column13036" dataDxfId="3489"/>
    <tableColumn id="13046" xr3:uid="{BA8575FB-FA6A-427E-9C09-12B0D1E08FFD}" name="Column13037" dataDxfId="3488"/>
    <tableColumn id="13047" xr3:uid="{96D6790B-8A6E-47DE-BCD8-9C6D440BD952}" name="Column13038" dataDxfId="3487"/>
    <tableColumn id="13048" xr3:uid="{5F5E00D7-D497-4D0D-B557-08769A23B03D}" name="Column13039" dataDxfId="3486"/>
    <tableColumn id="13049" xr3:uid="{7F0B8CA9-A3F6-4943-9B84-4A46061360A1}" name="Column13040" dataDxfId="3485"/>
    <tableColumn id="13050" xr3:uid="{2709E6AB-7FF1-4EAD-8CF7-1987F81CEDC9}" name="Column13041" dataDxfId="3484"/>
    <tableColumn id="13051" xr3:uid="{6DA9DBF2-970C-4E0C-AD19-F6B43C47C1DE}" name="Column13042" dataDxfId="3483"/>
    <tableColumn id="13052" xr3:uid="{6CAF0326-BBEF-43DA-B635-F240315D5BF9}" name="Column13043" dataDxfId="3482"/>
    <tableColumn id="13053" xr3:uid="{FE5FE31C-4436-4CC1-A10E-A7AD3D650B05}" name="Column13044" dataDxfId="3481"/>
    <tableColumn id="13054" xr3:uid="{7F2AE4C5-8182-403B-B549-8FA031B1C327}" name="Column13045" dataDxfId="3480"/>
    <tableColumn id="13055" xr3:uid="{CBCA60D3-085A-4808-8F43-C2AA90888C15}" name="Column13046" dataDxfId="3479"/>
    <tableColumn id="13056" xr3:uid="{A4B9C3BB-6E61-4B45-9EE4-1DB0617DECE8}" name="Column13047" dataDxfId="3478"/>
    <tableColumn id="13057" xr3:uid="{DE34FB6A-1D87-467E-AABC-6B2EF0634A76}" name="Column13048" dataDxfId="3477"/>
    <tableColumn id="13058" xr3:uid="{856C4DD0-AEC7-42AE-9461-A0BDBCEF83C0}" name="Column13049" dataDxfId="3476"/>
    <tableColumn id="13059" xr3:uid="{A0820D37-F33A-4EF9-804A-664E09BEFA21}" name="Column13050" dataDxfId="3475"/>
    <tableColumn id="13060" xr3:uid="{8B8F38CA-6033-4BD5-8F29-989310665897}" name="Column13051" dataDxfId="3474"/>
    <tableColumn id="13061" xr3:uid="{E8ECD7A9-9E33-4DBF-8F85-E6C2D1E01531}" name="Column13052" dataDxfId="3473"/>
    <tableColumn id="13062" xr3:uid="{3BD8FAC6-D9DD-435E-8270-F78900519C00}" name="Column13053" dataDxfId="3472"/>
    <tableColumn id="13063" xr3:uid="{25E11249-DA82-44EB-9182-7C11FADA0237}" name="Column13054" dataDxfId="3471"/>
    <tableColumn id="13064" xr3:uid="{E201B41F-6F49-479D-8ED6-17CED11A8E39}" name="Column13055" dataDxfId="3470"/>
    <tableColumn id="13065" xr3:uid="{323F0D6A-8743-40E8-9A21-A0A8642DDABD}" name="Column13056" dataDxfId="3469"/>
    <tableColumn id="13066" xr3:uid="{D802537F-91AF-4C0E-B5D9-117794F86EDD}" name="Column13057" dataDxfId="3468"/>
    <tableColumn id="13067" xr3:uid="{CA9ACDBC-E4F3-40A9-B861-E9EC18266564}" name="Column13058" dataDxfId="3467"/>
    <tableColumn id="13068" xr3:uid="{C2D28A29-CE55-4BA2-B970-A2C5D191F0AC}" name="Column13059" dataDxfId="3466"/>
    <tableColumn id="13069" xr3:uid="{7CD461EF-3542-4BA1-AEA2-7A9C95D7AA98}" name="Column13060" dataDxfId="3465"/>
    <tableColumn id="13070" xr3:uid="{61D40765-3790-49C8-949B-C02F70BDB29C}" name="Column13061" dataDxfId="3464"/>
    <tableColumn id="13071" xr3:uid="{8313DFC0-9476-4F0A-A719-7012833CD899}" name="Column13062" dataDxfId="3463"/>
    <tableColumn id="13072" xr3:uid="{25A5F5A6-360A-417B-92F0-1902F58978C0}" name="Column13063" dataDxfId="3462"/>
    <tableColumn id="13073" xr3:uid="{2FEDDBE0-F288-4EBB-AB9A-D9675DE89604}" name="Column13064" dataDxfId="3461"/>
    <tableColumn id="13074" xr3:uid="{C5374839-FAA0-4F7B-8BF5-2975D2795C6F}" name="Column13065" dataDxfId="3460"/>
    <tableColumn id="13075" xr3:uid="{92053141-6F25-4568-8AD1-7DFD66060C09}" name="Column13066" dataDxfId="3459"/>
    <tableColumn id="13076" xr3:uid="{F43A16C7-4207-4E32-A0F8-1B4DC8CC920D}" name="Column13067" dataDxfId="3458"/>
    <tableColumn id="13077" xr3:uid="{4DEAB603-F499-4C4F-9372-42E7A4AC3B60}" name="Column13068" dataDxfId="3457"/>
    <tableColumn id="13078" xr3:uid="{0CF9FDA2-7946-4DE8-A603-9841930E3FCB}" name="Column13069" dataDxfId="3456"/>
    <tableColumn id="13079" xr3:uid="{819FF5EB-3EC7-4FEA-B06F-900FA750244A}" name="Column13070" dataDxfId="3455"/>
    <tableColumn id="13080" xr3:uid="{67A48250-8AEB-4233-9F76-935630D1BE8C}" name="Column13071" dataDxfId="3454"/>
    <tableColumn id="13081" xr3:uid="{27967083-648B-4C06-8DB8-8E15D8E01D28}" name="Column13072" dataDxfId="3453"/>
    <tableColumn id="13082" xr3:uid="{8A99A5FA-3F8A-4D15-B450-686DC48A8DAF}" name="Column13073" dataDxfId="3452"/>
    <tableColumn id="13083" xr3:uid="{EE3E2B02-8FFD-444C-A6E4-81328FE02924}" name="Column13074" dataDxfId="3451"/>
    <tableColumn id="13084" xr3:uid="{9A9E0E6E-4AF3-4913-946B-EBDF84636CAA}" name="Column13075" dataDxfId="3450"/>
    <tableColumn id="13085" xr3:uid="{B1951CED-77DB-4C54-8B21-D8AE904518E0}" name="Column13076" dataDxfId="3449"/>
    <tableColumn id="13086" xr3:uid="{CB37805E-FFAC-492F-8189-67EA280E5412}" name="Column13077" dataDxfId="3448"/>
    <tableColumn id="13087" xr3:uid="{DE2FBA9D-F503-4CED-AB80-D5FB17A5E378}" name="Column13078" dataDxfId="3447"/>
    <tableColumn id="13088" xr3:uid="{60F8C0A1-8196-4851-9D1A-35D22C10C502}" name="Column13079" dataDxfId="3446"/>
    <tableColumn id="13089" xr3:uid="{430E8907-BE9A-4937-92E8-7512D6B70145}" name="Column13080" dataDxfId="3445"/>
    <tableColumn id="13090" xr3:uid="{0CCF1AB0-DBEB-4882-B38A-DA04C0DE84D6}" name="Column13081" dataDxfId="3444"/>
    <tableColumn id="13091" xr3:uid="{8E21F488-8E9B-40A7-A070-73B1E3E581D8}" name="Column13082" dataDxfId="3443"/>
    <tableColumn id="13092" xr3:uid="{F27705CB-5ED6-4029-A6D2-1B436F840777}" name="Column13083" dataDxfId="3442"/>
    <tableColumn id="13093" xr3:uid="{2EDAE6BD-9588-4FB0-8704-1F40D60E9728}" name="Column13084" dataDxfId="3441"/>
    <tableColumn id="13094" xr3:uid="{16F37226-04E0-48C4-9556-E68501C57762}" name="Column13085" dataDxfId="3440"/>
    <tableColumn id="13095" xr3:uid="{FC4F4D48-8154-41AF-B3B9-951C6E127805}" name="Column13086" dataDxfId="3439"/>
    <tableColumn id="13096" xr3:uid="{55508957-266B-40E9-997D-990D10E33D21}" name="Column13087" dataDxfId="3438"/>
    <tableColumn id="13097" xr3:uid="{52AA6B69-C3A0-4297-8E84-3C7B5CA04B3F}" name="Column13088" dataDxfId="3437"/>
    <tableColumn id="13098" xr3:uid="{5A24D7C2-2C5F-4584-820D-050FB6D12F82}" name="Column13089" dataDxfId="3436"/>
    <tableColumn id="13099" xr3:uid="{6948BF78-1FBF-4061-84BC-2EE9EA3DF711}" name="Column13090" dataDxfId="3435"/>
    <tableColumn id="13100" xr3:uid="{3627CE8D-6724-4206-AE96-A3F7711A7CFF}" name="Column13091" dataDxfId="3434"/>
    <tableColumn id="13101" xr3:uid="{458A957B-200B-4C4A-AA1A-31B56AC10FF0}" name="Column13092" dataDxfId="3433"/>
    <tableColumn id="13102" xr3:uid="{AC0A4D76-E30D-4575-BB93-7A31E780F611}" name="Column13093" dataDxfId="3432"/>
    <tableColumn id="13103" xr3:uid="{24AA64E7-9D2C-4016-8A9A-F5CE7FC2A69F}" name="Column13094" dataDxfId="3431"/>
    <tableColumn id="13104" xr3:uid="{E7D174A4-4C05-4C8C-8D4A-3520BF4DD553}" name="Column13095" dataDxfId="3430"/>
    <tableColumn id="13105" xr3:uid="{A6A51FEE-74A5-4F0E-8459-44933EDF2967}" name="Column13096" dataDxfId="3429"/>
    <tableColumn id="13106" xr3:uid="{7CDF7515-50B1-44B9-BEE0-3D6DC9226B2B}" name="Column13097" dataDxfId="3428"/>
    <tableColumn id="13107" xr3:uid="{EF896E4B-95B1-439A-8AD0-118EBCE5786B}" name="Column13098" dataDxfId="3427"/>
    <tableColumn id="13108" xr3:uid="{5A69B354-D458-4A97-9553-E196A0DD88A9}" name="Column13099" dataDxfId="3426"/>
    <tableColumn id="13109" xr3:uid="{FD75C015-605E-4D03-9137-B831ABAA2AA7}" name="Column13100" dataDxfId="3425"/>
    <tableColumn id="13110" xr3:uid="{F178F2FB-1CF7-4AC1-9441-DEA6F660975A}" name="Column13101" dataDxfId="3424"/>
    <tableColumn id="13111" xr3:uid="{26CDACB5-1C42-4D6E-A540-1A583091E866}" name="Column13102" dataDxfId="3423"/>
    <tableColumn id="13112" xr3:uid="{16FECE06-7A4A-440C-985D-F2C35CEF8F54}" name="Column13103" dataDxfId="3422"/>
    <tableColumn id="13113" xr3:uid="{49204809-F573-4398-B996-FB9DF2E40D11}" name="Column13104" dataDxfId="3421"/>
    <tableColumn id="13114" xr3:uid="{AE091848-36BE-4C76-ABB2-531476DF84D7}" name="Column13105" dataDxfId="3420"/>
    <tableColumn id="13115" xr3:uid="{EB655896-A52C-425A-905B-56CE3A3DCADD}" name="Column13106" dataDxfId="3419"/>
    <tableColumn id="13116" xr3:uid="{CB1EC1A6-A10F-4806-9C40-CC53F162CEAB}" name="Column13107" dataDxfId="3418"/>
    <tableColumn id="13117" xr3:uid="{FF478DCD-5336-41CF-B0FF-2757824A02DF}" name="Column13108" dataDxfId="3417"/>
    <tableColumn id="13118" xr3:uid="{82A88187-411F-4AB5-B7CD-971F8FDED2EC}" name="Column13109" dataDxfId="3416"/>
    <tableColumn id="13119" xr3:uid="{65ACB572-42A5-41D4-ABF1-B16D76D3F87C}" name="Column13110" dataDxfId="3415"/>
    <tableColumn id="13120" xr3:uid="{2D966734-BDDF-4B44-B7CE-9E43B31E8E0A}" name="Column13111" dataDxfId="3414"/>
    <tableColumn id="13121" xr3:uid="{9C6416BA-25A5-4B07-9AD9-4D70CA821B19}" name="Column13112" dataDxfId="3413"/>
    <tableColumn id="13122" xr3:uid="{B35C3F2F-1A5D-44D1-A202-402AD082BC9E}" name="Column13113" dataDxfId="3412"/>
    <tableColumn id="13123" xr3:uid="{C5B9E3F8-5491-4403-B379-04EF512262D7}" name="Column13114" dataDxfId="3411"/>
    <tableColumn id="13124" xr3:uid="{35F79DE2-8CF0-44E2-AC6F-8245143565CD}" name="Column13115" dataDxfId="3410"/>
    <tableColumn id="13125" xr3:uid="{C240A417-28E7-48C9-9A2D-5A682B8B9A8D}" name="Column13116" dataDxfId="3409"/>
    <tableColumn id="13126" xr3:uid="{55E6A29D-9517-4B9B-8C3C-FDB18A0E848F}" name="Column13117" dataDxfId="3408"/>
    <tableColumn id="13127" xr3:uid="{01991F96-A081-401A-973D-80AB0FE3240A}" name="Column13118" dataDxfId="3407"/>
    <tableColumn id="13128" xr3:uid="{A38CB7A9-0B61-4F87-8B65-A6A77D852CEE}" name="Column13119" dataDxfId="3406"/>
    <tableColumn id="13129" xr3:uid="{D170A5A7-A612-4CB4-91EB-02B054454FE7}" name="Column13120" dataDxfId="3405"/>
    <tableColumn id="13130" xr3:uid="{4826B4FF-ED39-46B4-B162-B7E6D7C04CDD}" name="Column13121" dataDxfId="3404"/>
    <tableColumn id="13131" xr3:uid="{D2F4F259-E8E1-43C0-BCA9-87401FD55C42}" name="Column13122" dataDxfId="3403"/>
    <tableColumn id="13132" xr3:uid="{29D53CD1-4EAE-4F29-95F1-E190E2FCE38D}" name="Column13123" dataDxfId="3402"/>
    <tableColumn id="13133" xr3:uid="{10332F1B-9B9D-4BAF-8ED3-5FE1DEFC1DFA}" name="Column13124" dataDxfId="3401"/>
    <tableColumn id="13134" xr3:uid="{B51DBD3C-864F-4244-9880-7271F113AD6C}" name="Column13125" dataDxfId="3400"/>
    <tableColumn id="13135" xr3:uid="{027A4358-EE02-47F3-9350-768CE4055BD9}" name="Column13126" dataDxfId="3399"/>
    <tableColumn id="13136" xr3:uid="{5D203A88-419B-4563-B739-1AE5681FCFCD}" name="Column13127" dataDxfId="3398"/>
    <tableColumn id="13137" xr3:uid="{61549007-1C07-43F4-851A-64F267AF5768}" name="Column13128" dataDxfId="3397"/>
    <tableColumn id="13138" xr3:uid="{96B2E60B-620B-4D95-9E6B-E743D947F99A}" name="Column13129" dataDxfId="3396"/>
    <tableColumn id="13139" xr3:uid="{F6D7ADAA-7AD0-4CF4-A00E-E422F55FA7D1}" name="Column13130" dataDxfId="3395"/>
    <tableColumn id="13140" xr3:uid="{B466240B-537A-4E35-8BB7-7235A7D2D95B}" name="Column13131" dataDxfId="3394"/>
    <tableColumn id="13141" xr3:uid="{D6A44E43-C063-4011-A1D3-D350B4DA3A33}" name="Column13132" dataDxfId="3393"/>
    <tableColumn id="13142" xr3:uid="{927458D5-AA3D-4A59-8BBA-470308CA3681}" name="Column13133" dataDxfId="3392"/>
    <tableColumn id="13143" xr3:uid="{A055D874-2951-4E5D-8BC8-481B7DD77371}" name="Column13134" dataDxfId="3391"/>
    <tableColumn id="13144" xr3:uid="{99BF805F-2388-492B-8D7A-26ADB8A19842}" name="Column13135" dataDxfId="3390"/>
    <tableColumn id="13145" xr3:uid="{DD50E408-ED8E-4E96-B37F-027339211BC1}" name="Column13136" dataDxfId="3389"/>
    <tableColumn id="13146" xr3:uid="{A673258A-BBC5-4F14-AA7C-BAA6E9881A3E}" name="Column13137" dataDxfId="3388"/>
    <tableColumn id="13147" xr3:uid="{51AE2EF9-F223-4005-B04C-FD4FFB656038}" name="Column13138" dataDxfId="3387"/>
    <tableColumn id="13148" xr3:uid="{7D4D82A1-3883-40F3-8EF0-1934F22CB7EA}" name="Column13139" dataDxfId="3386"/>
    <tableColumn id="13149" xr3:uid="{BC0AE957-44A6-4721-831C-A792CE8D9BA0}" name="Column13140" dataDxfId="3385"/>
    <tableColumn id="13150" xr3:uid="{AED14313-57BF-44A3-8888-FA000AE00BE2}" name="Column13141" dataDxfId="3384"/>
    <tableColumn id="13151" xr3:uid="{55A68BD5-D7A9-41F1-981A-624096895ACD}" name="Column13142" dataDxfId="3383"/>
    <tableColumn id="13152" xr3:uid="{9FB8F22F-10D1-49EE-A2A6-E0C1BA873CBE}" name="Column13143" dataDxfId="3382"/>
    <tableColumn id="13153" xr3:uid="{B7391630-D887-4B45-96A7-C99670B02283}" name="Column13144" dataDxfId="3381"/>
    <tableColumn id="13154" xr3:uid="{E57F28D1-3F81-413E-BE07-C079EE6E4704}" name="Column13145" dataDxfId="3380"/>
    <tableColumn id="13155" xr3:uid="{766CD9F4-1F7D-4582-862C-E1C9D8738C31}" name="Column13146" dataDxfId="3379"/>
    <tableColumn id="13156" xr3:uid="{80042EFB-7D91-4AC4-A446-302858F8CF93}" name="Column13147" dataDxfId="3378"/>
    <tableColumn id="13157" xr3:uid="{1A005B6F-3DC5-4044-9F9D-8B5FD477FEC5}" name="Column13148" dataDxfId="3377"/>
    <tableColumn id="13158" xr3:uid="{ED3FA703-13AA-4B77-B62E-08220273FA57}" name="Column13149" dataDxfId="3376"/>
    <tableColumn id="13159" xr3:uid="{B8027BB7-F008-415E-81FB-C433A81C22D3}" name="Column13150" dataDxfId="3375"/>
    <tableColumn id="13160" xr3:uid="{11FCD1D0-E5E1-451D-85CA-676DD3AE6775}" name="Column13151" dataDxfId="3374"/>
    <tableColumn id="13161" xr3:uid="{3529E276-37E1-4C71-9BF7-0FC830B37AD4}" name="Column13152" dataDxfId="3373"/>
    <tableColumn id="13162" xr3:uid="{983F4C94-F594-485A-9920-69554F9AFB25}" name="Column13153" dataDxfId="3372"/>
    <tableColumn id="13163" xr3:uid="{F76B6BC0-0FB9-412E-98AB-52B76D5AC7D3}" name="Column13154" dataDxfId="3371"/>
    <tableColumn id="13164" xr3:uid="{9100B28A-67D2-4A39-9D78-A5DA1D3E9955}" name="Column13155" dataDxfId="3370"/>
    <tableColumn id="13165" xr3:uid="{3C2772E5-CCB2-45B7-AE61-6E3010FCB3C6}" name="Column13156" dataDxfId="3369"/>
    <tableColumn id="13166" xr3:uid="{9E66847E-6B25-4279-B8E1-BD96A87E974B}" name="Column13157" dataDxfId="3368"/>
    <tableColumn id="13167" xr3:uid="{311DC444-7929-4D35-91EB-C9DCDC713913}" name="Column13158" dataDxfId="3367"/>
    <tableColumn id="13168" xr3:uid="{D91EE253-1823-4F07-A2C5-4051180782F0}" name="Column13159" dataDxfId="3366"/>
    <tableColumn id="13169" xr3:uid="{CB9FD5DD-DF93-4E55-AA34-D495587E7882}" name="Column13160" dataDxfId="3365"/>
    <tableColumn id="13170" xr3:uid="{A9E6F52F-5E67-4BE2-A19C-9CEF28C57A18}" name="Column13161" dataDxfId="3364"/>
    <tableColumn id="13171" xr3:uid="{5ECF0B53-BDFB-43BE-AB09-A28EBBCD26D9}" name="Column13162" dataDxfId="3363"/>
    <tableColumn id="13172" xr3:uid="{28EF75FF-E393-40D8-B73A-B65BE7CE45DC}" name="Column13163" dataDxfId="3362"/>
    <tableColumn id="13173" xr3:uid="{86C853F4-2513-4351-8219-164BACA3641A}" name="Column13164" dataDxfId="3361"/>
    <tableColumn id="13174" xr3:uid="{BD7A03C9-38C9-4C62-BBA3-6B7CFA60B9F8}" name="Column13165" dataDxfId="3360"/>
    <tableColumn id="13175" xr3:uid="{D81D34CA-1635-4866-9742-3F27978AA90B}" name="Column13166" dataDxfId="3359"/>
    <tableColumn id="13176" xr3:uid="{80EBBFC3-0193-4C7F-8576-83B58E2D2CF0}" name="Column13167" dataDxfId="3358"/>
    <tableColumn id="13177" xr3:uid="{36C0E337-FC2A-4B65-B0DD-17C14341EF7E}" name="Column13168" dataDxfId="3357"/>
    <tableColumn id="13178" xr3:uid="{6F00032A-A0AA-4CDB-A5D9-3BA9C39F6E12}" name="Column13169" dataDxfId="3356"/>
    <tableColumn id="13179" xr3:uid="{241E4CCD-5419-4C5C-A0AD-D1DA7B7CA78A}" name="Column13170" dataDxfId="3355"/>
    <tableColumn id="13180" xr3:uid="{67229A87-94D2-40C9-A8B1-62ED3AB03257}" name="Column13171" dataDxfId="3354"/>
    <tableColumn id="13181" xr3:uid="{D1755B8E-E25A-4262-BFE7-619F966E5E24}" name="Column13172" dataDxfId="3353"/>
    <tableColumn id="13182" xr3:uid="{E5C61406-75D2-4C4B-9D84-8A03D7242D68}" name="Column13173" dataDxfId="3352"/>
    <tableColumn id="13183" xr3:uid="{7CD9E3FD-0430-4AF7-9383-1EC631CCA819}" name="Column13174" dataDxfId="3351"/>
    <tableColumn id="13184" xr3:uid="{61645A27-E1E6-48F1-BB6F-3B4CBD5C20BF}" name="Column13175" dataDxfId="3350"/>
    <tableColumn id="13185" xr3:uid="{54CD2586-2B87-4BA1-9D3C-2ECF36E26379}" name="Column13176" dataDxfId="3349"/>
    <tableColumn id="13186" xr3:uid="{00F2A9CF-04EB-4C2B-888C-94192135878F}" name="Column13177" dataDxfId="3348"/>
    <tableColumn id="13187" xr3:uid="{B467CECA-9258-49A3-B796-F38FA12E6234}" name="Column13178" dataDxfId="3347"/>
    <tableColumn id="13188" xr3:uid="{CA50988B-36F1-4974-AA61-16EBB6CA4F82}" name="Column13179" dataDxfId="3346"/>
    <tableColumn id="13189" xr3:uid="{3495F197-9745-43E9-AEA3-ED02B69183E7}" name="Column13180" dataDxfId="3345"/>
    <tableColumn id="13190" xr3:uid="{C6A23F9F-C2D8-4CBF-B129-88531EC3AF4D}" name="Column13181" dataDxfId="3344"/>
    <tableColumn id="13191" xr3:uid="{60E3F359-1269-4512-B6E5-C16B90E7B324}" name="Column13182" dataDxfId="3343"/>
    <tableColumn id="13192" xr3:uid="{4C1AAB08-FE69-48C7-AB10-702609C01885}" name="Column13183" dataDxfId="3342"/>
    <tableColumn id="13193" xr3:uid="{DBB44E81-96EF-412D-9783-C2BC94CC06C8}" name="Column13184" dataDxfId="3341"/>
    <tableColumn id="13194" xr3:uid="{E65C6B2B-06E9-43A6-9938-371EDDC1431A}" name="Column13185" dataDxfId="3340"/>
    <tableColumn id="13195" xr3:uid="{8211C64C-B88A-454A-9FF8-19CEE29AB824}" name="Column13186" dataDxfId="3339"/>
    <tableColumn id="13196" xr3:uid="{FEA1BE24-E658-4A6D-9D2E-90106327920D}" name="Column13187" dataDxfId="3338"/>
    <tableColumn id="13197" xr3:uid="{5F39C9ED-FF9C-42F3-9C14-72113857BC0A}" name="Column13188" dataDxfId="3337"/>
    <tableColumn id="13198" xr3:uid="{54EA8AD0-989E-412E-B67E-F26AACC76AFA}" name="Column13189" dataDxfId="3336"/>
    <tableColumn id="13199" xr3:uid="{E61B4E61-844D-44E6-8DF9-6B72F3929D8D}" name="Column13190" dataDxfId="3335"/>
    <tableColumn id="13200" xr3:uid="{F6A51041-687E-4372-951D-9F4CED7C7E0E}" name="Column13191" dataDxfId="3334"/>
    <tableColumn id="13201" xr3:uid="{E9B3FEB9-D172-4A08-8715-823CD2271DC1}" name="Column13192" dataDxfId="3333"/>
    <tableColumn id="13202" xr3:uid="{D278DC1B-69F9-42DF-9924-69BFD18C1441}" name="Column13193" dataDxfId="3332"/>
    <tableColumn id="13203" xr3:uid="{3D2365DA-2046-4A99-BF90-49B576C54F2B}" name="Column13194" dataDxfId="3331"/>
    <tableColumn id="13204" xr3:uid="{ADA7F445-573A-4484-946D-B0E199B3A330}" name="Column13195" dataDxfId="3330"/>
    <tableColumn id="13205" xr3:uid="{04E4AE05-8CD2-4BCE-AAC0-2B5DB5F3DA2D}" name="Column13196" dataDxfId="3329"/>
    <tableColumn id="13206" xr3:uid="{C1E76900-9F61-4755-A69F-81BAE92185A7}" name="Column13197" dataDxfId="3328"/>
    <tableColumn id="13207" xr3:uid="{932B467A-77E5-4AF7-8289-3BCA2127F728}" name="Column13198" dataDxfId="3327"/>
    <tableColumn id="13208" xr3:uid="{D6AEDA04-BAFD-4711-9B21-B6B09FCC6970}" name="Column13199" dataDxfId="3326"/>
    <tableColumn id="13209" xr3:uid="{53FCAA79-DCC4-48FB-AB23-06BF65ECB7E2}" name="Column13200" dataDxfId="3325"/>
    <tableColumn id="13210" xr3:uid="{F3AD660E-8BFC-4091-BE1A-F30D0384F14C}" name="Column13201" dataDxfId="3324"/>
    <tableColumn id="13211" xr3:uid="{2B74EE27-28C5-4DC4-8AAA-6847697A5450}" name="Column13202" dataDxfId="3323"/>
    <tableColumn id="13212" xr3:uid="{4B53B215-08A3-4F48-81D2-141F52B3917E}" name="Column13203" dataDxfId="3322"/>
    <tableColumn id="13213" xr3:uid="{12F86F4E-0D50-47A6-94F3-4C7E203163D0}" name="Column13204" dataDxfId="3321"/>
    <tableColumn id="13214" xr3:uid="{200318DB-36CA-469B-8658-F45F0C3DB29E}" name="Column13205" dataDxfId="3320"/>
    <tableColumn id="13215" xr3:uid="{37BE3ED7-A260-499F-A8D3-D9471E0D957D}" name="Column13206" dataDxfId="3319"/>
    <tableColumn id="13216" xr3:uid="{240C5DB7-D788-4B3A-8089-C7169A432E27}" name="Column13207" dataDxfId="3318"/>
    <tableColumn id="13217" xr3:uid="{DF1A2146-099A-4D83-A46B-CA83FED2E5B5}" name="Column13208" dataDxfId="3317"/>
    <tableColumn id="13218" xr3:uid="{777739C2-73CC-4A5C-85E6-32147E5B8703}" name="Column13209" dataDxfId="3316"/>
    <tableColumn id="13219" xr3:uid="{133C36D9-AA03-4298-81A6-F75775928132}" name="Column13210" dataDxfId="3315"/>
    <tableColumn id="13220" xr3:uid="{086DC01E-2E28-4991-971C-59099294B1B2}" name="Column13211" dataDxfId="3314"/>
    <tableColumn id="13221" xr3:uid="{8204048F-E827-4452-B694-5651273EC6EB}" name="Column13212" dataDxfId="3313"/>
    <tableColumn id="13222" xr3:uid="{27A601A4-9D1C-4AE1-95F8-40951FB3EBE8}" name="Column13213" dataDxfId="3312"/>
    <tableColumn id="13223" xr3:uid="{2A84EC3A-8D8E-4CF3-8CC3-2E1351BA7990}" name="Column13214" dataDxfId="3311"/>
    <tableColumn id="13224" xr3:uid="{CBA959D3-0A93-49CB-8D4E-0B89644EA386}" name="Column13215" dataDxfId="3310"/>
    <tableColumn id="13225" xr3:uid="{C9149C50-F453-4DA5-9446-5966776D4D77}" name="Column13216" dataDxfId="3309"/>
    <tableColumn id="13226" xr3:uid="{7CFD88DD-B084-401F-B4CC-1AD31BDEC7DE}" name="Column13217" dataDxfId="3308"/>
    <tableColumn id="13227" xr3:uid="{66B05833-31D3-43D7-AD1A-1D5FAF37DCD8}" name="Column13218" dataDxfId="3307"/>
    <tableColumn id="13228" xr3:uid="{42F45F67-EDE3-4C7F-983D-52D7DC850F87}" name="Column13219" dataDxfId="3306"/>
    <tableColumn id="13229" xr3:uid="{32F56922-B38A-4FCB-99FD-389B952A985A}" name="Column13220" dataDxfId="3305"/>
    <tableColumn id="13230" xr3:uid="{C84BF529-6F4D-4C20-87DE-C3FD372CF1FB}" name="Column13221" dataDxfId="3304"/>
    <tableColumn id="13231" xr3:uid="{6C2FB566-83B6-4437-880B-F2EDC23B2018}" name="Column13222" dataDxfId="3303"/>
    <tableColumn id="13232" xr3:uid="{96A1F56C-0F6B-4196-8C28-791878D345ED}" name="Column13223" dataDxfId="3302"/>
    <tableColumn id="13233" xr3:uid="{29B08B4F-7A61-4476-9B36-5FC0A8640826}" name="Column13224" dataDxfId="3301"/>
    <tableColumn id="13234" xr3:uid="{B1DD3C80-581E-405F-A2BA-01B9DCA66D81}" name="Column13225" dataDxfId="3300"/>
    <tableColumn id="13235" xr3:uid="{24527665-101B-4BE5-8836-071A43703432}" name="Column13226" dataDxfId="3299"/>
    <tableColumn id="13236" xr3:uid="{92BDEA06-5AAC-4994-B2E0-3A84AE43CF69}" name="Column13227" dataDxfId="3298"/>
    <tableColumn id="13237" xr3:uid="{F4A277AF-9B3D-4E16-B4AE-F3C2A8AE302C}" name="Column13228" dataDxfId="3297"/>
    <tableColumn id="13238" xr3:uid="{769077F9-7E51-4872-8242-FAE52C0B2513}" name="Column13229" dataDxfId="3296"/>
    <tableColumn id="13239" xr3:uid="{586FF2D5-C85B-439E-A530-08EBA4DA5E17}" name="Column13230" dataDxfId="3295"/>
    <tableColumn id="13240" xr3:uid="{14E2D718-0907-4B8F-A56B-DE9C1056A3DF}" name="Column13231" dataDxfId="3294"/>
    <tableColumn id="13241" xr3:uid="{4C83B7A9-51A2-4A70-A926-74B3FB50A9E6}" name="Column13232" dataDxfId="3293"/>
    <tableColumn id="13242" xr3:uid="{9383DB77-6870-4CCF-8963-048D4EE14F09}" name="Column13233" dataDxfId="3292"/>
    <tableColumn id="13243" xr3:uid="{419244C9-CFB1-4E2A-8E4C-5C0295061752}" name="Column13234" dataDxfId="3291"/>
    <tableColumn id="13244" xr3:uid="{B52A1017-BFC3-480F-9A9D-0F42D1220AA7}" name="Column13235" dataDxfId="3290"/>
    <tableColumn id="13245" xr3:uid="{E87352D7-9061-4A0F-A4DB-6C4C162AA65C}" name="Column13236" dataDxfId="3289"/>
    <tableColumn id="13246" xr3:uid="{494F51AD-BCE5-45D2-9C3D-B3250405F478}" name="Column13237" dataDxfId="3288"/>
    <tableColumn id="13247" xr3:uid="{C3228B6E-830B-429F-B200-6B65E68DDCF4}" name="Column13238" dataDxfId="3287"/>
    <tableColumn id="13248" xr3:uid="{71F45241-5BB6-450D-83E1-AEE1CC2D04A6}" name="Column13239" dataDxfId="3286"/>
    <tableColumn id="13249" xr3:uid="{ACBAE884-85CF-4081-A073-56F78449E925}" name="Column13240" dataDxfId="3285"/>
    <tableColumn id="13250" xr3:uid="{C225F061-FD88-4B96-B69B-5A4120B86B24}" name="Column13241" dataDxfId="3284"/>
    <tableColumn id="13251" xr3:uid="{86E413DE-DA38-4AEA-8569-4C5FBDA361FA}" name="Column13242" dataDxfId="3283"/>
    <tableColumn id="13252" xr3:uid="{60DE576C-F024-488E-9D2B-DCBFF6DC5790}" name="Column13243" dataDxfId="3282"/>
    <tableColumn id="13253" xr3:uid="{FAF32D0E-72FB-41B7-BD77-B911C0C34D66}" name="Column13244" dataDxfId="3281"/>
    <tableColumn id="13254" xr3:uid="{CFEBA745-4412-4655-8B2E-CF654C93013D}" name="Column13245" dataDxfId="3280"/>
    <tableColumn id="13255" xr3:uid="{AB16FE18-9188-47EF-BB44-5C7F8FF6C90A}" name="Column13246" dataDxfId="3279"/>
    <tableColumn id="13256" xr3:uid="{8BA42F8C-5D38-4B3F-A46A-BA5C0A0E1514}" name="Column13247" dataDxfId="3278"/>
    <tableColumn id="13257" xr3:uid="{BBB2E7A5-A25C-406C-A6AC-79F2A9BBD880}" name="Column13248" dataDxfId="3277"/>
    <tableColumn id="13258" xr3:uid="{2DE99FF8-B380-4CEE-B31F-477784172299}" name="Column13249" dataDxfId="3276"/>
    <tableColumn id="13259" xr3:uid="{2440FAEF-C57D-435E-A78B-723DD777D4FE}" name="Column13250" dataDxfId="3275"/>
    <tableColumn id="13260" xr3:uid="{C936FF0C-7F79-4296-B17E-5208B0CAD690}" name="Column13251" dataDxfId="3274"/>
    <tableColumn id="13261" xr3:uid="{D0128190-1EF4-4F81-B19E-B50999B07BEC}" name="Column13252" dataDxfId="3273"/>
    <tableColumn id="13262" xr3:uid="{49B70D71-E05A-4645-9172-CE7FA5621EBC}" name="Column13253" dataDxfId="3272"/>
    <tableColumn id="13263" xr3:uid="{6679129B-22DE-455F-A9F7-0FEFC85153CB}" name="Column13254" dataDxfId="3271"/>
    <tableColumn id="13264" xr3:uid="{96724ED9-0E00-4CA7-89F8-FB9FE23C77BF}" name="Column13255" dataDxfId="3270"/>
    <tableColumn id="13265" xr3:uid="{35FD23DC-9F06-4444-9514-F750EDBE058B}" name="Column13256" dataDxfId="3269"/>
    <tableColumn id="13266" xr3:uid="{50DF10C1-6336-4910-8995-BC1284D4B401}" name="Column13257" dataDxfId="3268"/>
    <tableColumn id="13267" xr3:uid="{303E89AD-7079-415C-B80B-03852C0CC72C}" name="Column13258" dataDxfId="3267"/>
    <tableColumn id="13268" xr3:uid="{C82B0CA6-8080-48FC-8D4A-BD4F16782B62}" name="Column13259" dataDxfId="3266"/>
    <tableColumn id="13269" xr3:uid="{258AED82-7A68-4B0B-BF02-630E9FC53BEA}" name="Column13260" dataDxfId="3265"/>
    <tableColumn id="13270" xr3:uid="{D725FC76-81E9-47CE-9BC9-70A932FD2079}" name="Column13261" dataDxfId="3264"/>
    <tableColumn id="13271" xr3:uid="{FC84F8B3-2F5F-4AC0-82B4-5536F71142BF}" name="Column13262" dataDxfId="3263"/>
    <tableColumn id="13272" xr3:uid="{7DF3943B-1320-429B-AE2D-96568C7821D9}" name="Column13263" dataDxfId="3262"/>
    <tableColumn id="13273" xr3:uid="{2521466C-0B5B-4A60-B552-285839EBB833}" name="Column13264" dataDxfId="3261"/>
    <tableColumn id="13274" xr3:uid="{7872E320-5ABB-47DB-B4D2-7A0F51BA5A69}" name="Column13265" dataDxfId="3260"/>
    <tableColumn id="13275" xr3:uid="{0E0DB6D8-CE45-4672-9C90-EB57CCF58671}" name="Column13266" dataDxfId="3259"/>
    <tableColumn id="13276" xr3:uid="{489F9A3D-F154-4B8C-8758-65F2EA738F47}" name="Column13267" dataDxfId="3258"/>
    <tableColumn id="13277" xr3:uid="{52F3146B-2025-4E78-8F3D-511AA69ED0B2}" name="Column13268" dataDxfId="3257"/>
    <tableColumn id="13278" xr3:uid="{2167C33E-4033-4EEB-8DD0-7F1FFFE7178C}" name="Column13269" dataDxfId="3256"/>
    <tableColumn id="13279" xr3:uid="{1568B84A-BA4E-4113-92A9-240B9C587764}" name="Column13270" dataDxfId="3255"/>
    <tableColumn id="13280" xr3:uid="{05F95418-B67F-4468-A922-2FC16A23F19A}" name="Column13271" dataDxfId="3254"/>
    <tableColumn id="13281" xr3:uid="{6577BF6A-81B0-41F7-8A20-392935F99512}" name="Column13272" dataDxfId="3253"/>
    <tableColumn id="13282" xr3:uid="{55A0B934-305A-4F20-86D9-DC0EE5B57AA5}" name="Column13273" dataDxfId="3252"/>
    <tableColumn id="13283" xr3:uid="{C34EDE1D-5691-47A8-979A-129274EA541D}" name="Column13274" dataDxfId="3251"/>
    <tableColumn id="13284" xr3:uid="{AF3F5EAC-B683-4ADF-B051-D89DB9AAC203}" name="Column13275" dataDxfId="3250"/>
    <tableColumn id="13285" xr3:uid="{873B1447-FB90-46AA-A380-C17673B383A5}" name="Column13276" dataDxfId="3249"/>
    <tableColumn id="13286" xr3:uid="{010C9C1F-AC69-45D2-B4EC-8F276E83B563}" name="Column13277" dataDxfId="3248"/>
    <tableColumn id="13287" xr3:uid="{BB994409-4767-41BF-AA5B-CB8F9A14223D}" name="Column13278" dataDxfId="3247"/>
    <tableColumn id="13288" xr3:uid="{DFB1F973-39E4-4B25-A8D6-F5DB472BE452}" name="Column13279" dataDxfId="3246"/>
    <tableColumn id="13289" xr3:uid="{464C5923-878F-4EC5-B3EA-C1467815D74E}" name="Column13280" dataDxfId="3245"/>
    <tableColumn id="13290" xr3:uid="{992DDEB8-E7CD-410A-81CA-2CFB1E548D0A}" name="Column13281" dataDxfId="3244"/>
    <tableColumn id="13291" xr3:uid="{AD5BFC6D-AB9F-495C-992A-3A137ECF4575}" name="Column13282" dataDxfId="3243"/>
    <tableColumn id="13292" xr3:uid="{0157C2E5-6852-4986-8295-EAB7FC94DFD5}" name="Column13283" dataDxfId="3242"/>
    <tableColumn id="13293" xr3:uid="{C39F5D03-DA76-4346-9E5B-5B205B1200F7}" name="Column13284" dataDxfId="3241"/>
    <tableColumn id="13294" xr3:uid="{419930EC-9D89-4EBA-89EF-0925B55DBB94}" name="Column13285" dataDxfId="3240"/>
    <tableColumn id="13295" xr3:uid="{5C3270B0-C64B-4D7C-A06F-C5DA57F0A97F}" name="Column13286" dataDxfId="3239"/>
    <tableColumn id="13296" xr3:uid="{0F14E5AC-6C6F-4027-9E8F-BEDB94454BE6}" name="Column13287" dataDxfId="3238"/>
    <tableColumn id="13297" xr3:uid="{12EE3047-347F-494D-A6A7-FD0E9E3B6C6E}" name="Column13288" dataDxfId="3237"/>
    <tableColumn id="13298" xr3:uid="{1C7B460E-A219-476B-A01C-AC4D56CDBFB3}" name="Column13289" dataDxfId="3236"/>
    <tableColumn id="13299" xr3:uid="{541BDE42-E3D9-4F27-966B-F9A90C633091}" name="Column13290" dataDxfId="3235"/>
    <tableColumn id="13300" xr3:uid="{A4DBBFA0-8A0B-40DE-A0A1-90E02BEF3833}" name="Column13291" dataDxfId="3234"/>
    <tableColumn id="13301" xr3:uid="{8FD403F1-77EE-4910-81D5-0BE8663A1B89}" name="Column13292" dataDxfId="3233"/>
    <tableColumn id="13302" xr3:uid="{8BD0FB03-E891-4483-98DD-C2144485BA84}" name="Column13293" dataDxfId="3232"/>
    <tableColumn id="13303" xr3:uid="{C5A47168-67AB-4A4E-802B-C47BF263A49B}" name="Column13294" dataDxfId="3231"/>
    <tableColumn id="13304" xr3:uid="{57F53FF5-1CB3-4172-98C3-1BCC40245122}" name="Column13295" dataDxfId="3230"/>
    <tableColumn id="13305" xr3:uid="{A88BEF35-A3CC-4C99-ABCC-1A277CE5C166}" name="Column13296" dataDxfId="3229"/>
    <tableColumn id="13306" xr3:uid="{BA0BF18F-B176-40D7-BB5A-2E73BB6CCDF6}" name="Column13297" dataDxfId="3228"/>
    <tableColumn id="13307" xr3:uid="{B6021555-9262-4E9E-9729-FB19A9EEC1DC}" name="Column13298" dataDxfId="3227"/>
    <tableColumn id="13308" xr3:uid="{E2B46617-5F30-4A82-B636-1DA2139AB85D}" name="Column13299" dataDxfId="3226"/>
    <tableColumn id="13309" xr3:uid="{30DC68E6-DA56-41FD-9D96-47ACEDD62BCF}" name="Column13300" dataDxfId="3225"/>
    <tableColumn id="13310" xr3:uid="{0A3E207A-2F91-40AD-B7F4-E6F421FF7ED2}" name="Column13301" dataDxfId="3224"/>
    <tableColumn id="13311" xr3:uid="{D7DB0FF4-32E0-47F8-8273-D82A8FDA2303}" name="Column13302" dataDxfId="3223"/>
    <tableColumn id="13312" xr3:uid="{A79F247F-52A5-4FE1-82CD-5E3B58ADE4CA}" name="Column13303" dataDxfId="3222"/>
    <tableColumn id="13313" xr3:uid="{36CCEFF5-2705-4EE6-A87E-6911B084401D}" name="Column13304" dataDxfId="3221"/>
    <tableColumn id="13314" xr3:uid="{34132D78-1B4F-4450-BF19-2D4D68B44691}" name="Column13305" dataDxfId="3220"/>
    <tableColumn id="13315" xr3:uid="{AA86C774-D047-49C0-B47C-502BEE1D4371}" name="Column13306" dataDxfId="3219"/>
    <tableColumn id="13316" xr3:uid="{45B2E046-9562-47AD-8826-6E0D564ED5B9}" name="Column13307" dataDxfId="3218"/>
    <tableColumn id="13317" xr3:uid="{62A0572D-2066-4674-BFD0-32E59CC3B52E}" name="Column13308" dataDxfId="3217"/>
    <tableColumn id="13318" xr3:uid="{C09D70E2-EEF8-424D-8926-ECBF57452F60}" name="Column13309" dataDxfId="3216"/>
    <tableColumn id="13319" xr3:uid="{74E03F09-2C93-40CE-9978-10210C04E166}" name="Column13310" dataDxfId="3215"/>
    <tableColumn id="13320" xr3:uid="{2101DA20-A36C-4AB3-B854-995CA7CABE8A}" name="Column13311" dataDxfId="3214"/>
    <tableColumn id="13321" xr3:uid="{49406F62-0AFD-44EC-9AE8-D350E4FB216B}" name="Column13312" dataDxfId="3213"/>
    <tableColumn id="13322" xr3:uid="{837D64B5-06F7-402C-9501-1892ACA0EA05}" name="Column13313" dataDxfId="3212"/>
    <tableColumn id="13323" xr3:uid="{8ADD0635-05B7-4245-BE46-8A6CED858416}" name="Column13314" dataDxfId="3211"/>
    <tableColumn id="13324" xr3:uid="{A12F1155-C9B3-432A-ABF3-D33C3F473D7C}" name="Column13315" dataDxfId="3210"/>
    <tableColumn id="13325" xr3:uid="{BDE16589-CC62-405C-9730-47E534C5E1A8}" name="Column13316" dataDxfId="3209"/>
    <tableColumn id="13326" xr3:uid="{9D5C8658-84D3-41FF-A38F-35725433066F}" name="Column13317" dataDxfId="3208"/>
    <tableColumn id="13327" xr3:uid="{7E3CD03E-C9C9-438E-A9D6-40E1DFDF19C9}" name="Column13318" dataDxfId="3207"/>
    <tableColumn id="13328" xr3:uid="{A2846909-D492-4C10-BC23-E53EA03A0C0C}" name="Column13319" dataDxfId="3206"/>
    <tableColumn id="13329" xr3:uid="{CF367AE7-57FB-45FE-A880-75F513028986}" name="Column13320" dataDxfId="3205"/>
    <tableColumn id="13330" xr3:uid="{50290A4D-96B3-4D8E-9B94-9A12BFFDA464}" name="Column13321" dataDxfId="3204"/>
    <tableColumn id="13331" xr3:uid="{A24DBF38-10FD-466A-9401-A47E44BDA054}" name="Column13322" dataDxfId="3203"/>
    <tableColumn id="13332" xr3:uid="{FE729B65-E6C3-46CC-AD6A-178D0161ABD4}" name="Column13323" dataDxfId="3202"/>
    <tableColumn id="13333" xr3:uid="{5D414FFE-F6EE-4F4E-85A2-B8B4AAA2F0F2}" name="Column13324" dataDxfId="3201"/>
    <tableColumn id="13334" xr3:uid="{4708DDF3-70AB-4ABC-90C9-3C3EEF62CB4E}" name="Column13325" dataDxfId="3200"/>
    <tableColumn id="13335" xr3:uid="{485B7B1A-157F-4C86-913A-A7D7A24E7D27}" name="Column13326" dataDxfId="3199"/>
    <tableColumn id="13336" xr3:uid="{C7437A1F-AD28-46FD-A0C5-F5147B9B9678}" name="Column13327" dataDxfId="3198"/>
    <tableColumn id="13337" xr3:uid="{2B41B768-2D33-49D0-AD74-A9446509A4AC}" name="Column13328" dataDxfId="3197"/>
    <tableColumn id="13338" xr3:uid="{56D115BB-56C9-471F-9DF5-DD28C1997398}" name="Column13329" dataDxfId="3196"/>
    <tableColumn id="13339" xr3:uid="{E8B3732C-5F87-4A65-A6BB-BC148B8FF1DF}" name="Column13330" dataDxfId="3195"/>
    <tableColumn id="13340" xr3:uid="{9C850299-19D6-4F69-B91F-380DDB130B82}" name="Column13331" dataDxfId="3194"/>
    <tableColumn id="13341" xr3:uid="{0CE6868C-565B-416B-A080-466351AE39DB}" name="Column13332" dataDxfId="3193"/>
    <tableColumn id="13342" xr3:uid="{CF79DC3D-D40F-47F1-89A6-7E2AC2D7D312}" name="Column13333" dataDxfId="3192"/>
    <tableColumn id="13343" xr3:uid="{7B7419EC-E5F2-4062-A5F6-B654BB39DFA3}" name="Column13334" dataDxfId="3191"/>
    <tableColumn id="13344" xr3:uid="{B323D1D1-503A-4FA9-8919-66467116AA85}" name="Column13335" dataDxfId="3190"/>
    <tableColumn id="13345" xr3:uid="{DC883734-F421-4BFC-98EC-4470AF80F05D}" name="Column13336" dataDxfId="3189"/>
    <tableColumn id="13346" xr3:uid="{7F945DEE-8B0C-4D87-AC0D-139CE1211372}" name="Column13337" dataDxfId="3188"/>
    <tableColumn id="13347" xr3:uid="{C0CD5D43-3BBB-4ADF-A7B1-BDC8979D4999}" name="Column13338" dataDxfId="3187"/>
    <tableColumn id="13348" xr3:uid="{F08D87D9-0937-4178-BACB-7615F4A5D40C}" name="Column13339" dataDxfId="3186"/>
    <tableColumn id="13349" xr3:uid="{5EA7AB2C-118C-4271-AEB7-946967773730}" name="Column13340" dataDxfId="3185"/>
    <tableColumn id="13350" xr3:uid="{91BFF0B5-B0DD-46BF-8229-46F921D67070}" name="Column13341" dataDxfId="3184"/>
    <tableColumn id="13351" xr3:uid="{E326E193-4B8E-4B12-A914-5C39A14E6696}" name="Column13342" dataDxfId="3183"/>
    <tableColumn id="13352" xr3:uid="{AA59B86E-098A-4EF4-A7B4-A04162A1B783}" name="Column13343" dataDxfId="3182"/>
    <tableColumn id="13353" xr3:uid="{398D5433-1F45-493B-B521-FCF09662F3B0}" name="Column13344" dataDxfId="3181"/>
    <tableColumn id="13354" xr3:uid="{9286A978-432E-45CD-901C-CB88F671D569}" name="Column13345" dataDxfId="3180"/>
    <tableColumn id="13355" xr3:uid="{F7104827-F401-4E68-832B-0148BE03E817}" name="Column13346" dataDxfId="3179"/>
    <tableColumn id="13356" xr3:uid="{6C82963C-3506-4D35-89E1-F92D3B1555F2}" name="Column13347" dataDxfId="3178"/>
    <tableColumn id="13357" xr3:uid="{316E3D17-8589-474A-8828-763F9AA85654}" name="Column13348" dataDxfId="3177"/>
    <tableColumn id="13358" xr3:uid="{459B56BC-8CCA-4624-8190-31E5C5F64057}" name="Column13349" dataDxfId="3176"/>
    <tableColumn id="13359" xr3:uid="{8E40C8A1-B794-4361-BEE9-0DC8D2E19BBC}" name="Column13350" dataDxfId="3175"/>
    <tableColumn id="13360" xr3:uid="{4CDA02AE-7B4C-4B4B-90E3-5BC374AFE854}" name="Column13351" dataDxfId="3174"/>
    <tableColumn id="13361" xr3:uid="{701A600F-F10D-44AD-8F83-792C9F925BBA}" name="Column13352" dataDxfId="3173"/>
    <tableColumn id="13362" xr3:uid="{A5A9AB25-8934-47CD-96D5-D26C753C6266}" name="Column13353" dataDxfId="3172"/>
    <tableColumn id="13363" xr3:uid="{227C62E4-484A-4F0D-A7F3-60A39908EADA}" name="Column13354" dataDxfId="3171"/>
    <tableColumn id="13364" xr3:uid="{12F0043C-68A8-4463-9279-43265F46AC65}" name="Column13355" dataDxfId="3170"/>
    <tableColumn id="13365" xr3:uid="{F36FB874-0B8B-4B93-9708-2755C54DFF28}" name="Column13356" dataDxfId="3169"/>
    <tableColumn id="13366" xr3:uid="{315ED72B-531A-4ACE-BE55-A957F2DF9FB3}" name="Column13357" dataDxfId="3168"/>
    <tableColumn id="13367" xr3:uid="{7AA1917B-3053-4747-ABB7-ABECD05FE82E}" name="Column13358" dataDxfId="3167"/>
    <tableColumn id="13368" xr3:uid="{132C67FD-DE90-48E0-90A4-C42F428603C7}" name="Column13359" dataDxfId="3166"/>
    <tableColumn id="13369" xr3:uid="{F87398E8-8D9B-4072-BEA7-2C34CA310916}" name="Column13360" dataDxfId="3165"/>
    <tableColumn id="13370" xr3:uid="{0D2522A6-6D0C-4ACF-B57D-90B3B0EE6999}" name="Column13361" dataDxfId="3164"/>
    <tableColumn id="13371" xr3:uid="{0BDADB31-135A-4063-89B4-4ADD6A287CF4}" name="Column13362" dataDxfId="3163"/>
    <tableColumn id="13372" xr3:uid="{85DED8D4-B93A-49F3-A9B9-BA507B4FAB74}" name="Column13363" dataDxfId="3162"/>
    <tableColumn id="13373" xr3:uid="{16E0BF13-0493-46EC-84BF-FF597B794C9B}" name="Column13364" dataDxfId="3161"/>
    <tableColumn id="13374" xr3:uid="{D46B59CD-CF54-4C7A-915A-7B616B5BC80D}" name="Column13365" dataDxfId="3160"/>
    <tableColumn id="13375" xr3:uid="{95D381FF-7337-4C68-80FB-591849E3E9E1}" name="Column13366" dataDxfId="3159"/>
    <tableColumn id="13376" xr3:uid="{16D6B8CA-29C8-4094-9E1A-7C6DD922807E}" name="Column13367" dataDxfId="3158"/>
    <tableColumn id="13377" xr3:uid="{EFCC7E35-D428-4F2F-BF53-660AE51613D8}" name="Column13368" dataDxfId="3157"/>
    <tableColumn id="13378" xr3:uid="{E1AAA9BC-7EC7-465D-B50A-AF0F2604DF21}" name="Column13369" dataDxfId="3156"/>
    <tableColumn id="13379" xr3:uid="{BCEE44E6-BF85-4012-A74C-ABB6C2BFD188}" name="Column13370" dataDxfId="3155"/>
    <tableColumn id="13380" xr3:uid="{181EDE1F-8E92-4B9A-82C9-37B4CB571C5D}" name="Column13371" dataDxfId="3154"/>
    <tableColumn id="13381" xr3:uid="{A8CD3C2B-0F54-438E-8B3F-A8E9B82AA07B}" name="Column13372" dataDxfId="3153"/>
    <tableColumn id="13382" xr3:uid="{C790A188-D7C8-4DE0-A5ED-E927694D8316}" name="Column13373" dataDxfId="3152"/>
    <tableColumn id="13383" xr3:uid="{12185C86-F689-4E12-9BC2-410941DA9E82}" name="Column13374" dataDxfId="3151"/>
    <tableColumn id="13384" xr3:uid="{E03FAC30-3122-4D50-B91B-C2D2CD2AFDD5}" name="Column13375" dataDxfId="3150"/>
    <tableColumn id="13385" xr3:uid="{92945E1E-ADFA-4723-9C02-646CD056276B}" name="Column13376" dataDxfId="3149"/>
    <tableColumn id="13386" xr3:uid="{E1B08FBB-99AD-4AF2-9569-569BBCE3C0FC}" name="Column13377" dataDxfId="3148"/>
    <tableColumn id="13387" xr3:uid="{EAE324CF-594A-4DFA-B02E-4B6EE53D518F}" name="Column13378" dataDxfId="3147"/>
    <tableColumn id="13388" xr3:uid="{ECC4DD4A-8B64-4591-9E1F-CE5B20DDA264}" name="Column13379" dataDxfId="3146"/>
    <tableColumn id="13389" xr3:uid="{3D06B603-F02D-43A6-A6E4-69D503440422}" name="Column13380" dataDxfId="3145"/>
    <tableColumn id="13390" xr3:uid="{F12330E5-8532-46F9-9294-0248C2B53F13}" name="Column13381" dataDxfId="3144"/>
    <tableColumn id="13391" xr3:uid="{7CE364F9-ACE5-43EF-A0E8-4202BB8B0403}" name="Column13382" dataDxfId="3143"/>
    <tableColumn id="13392" xr3:uid="{EB792498-8371-4D73-9BF1-A888D0A16E71}" name="Column13383" dataDxfId="3142"/>
    <tableColumn id="13393" xr3:uid="{830F746B-E775-413A-986E-966262BC3ECF}" name="Column13384" dataDxfId="3141"/>
    <tableColumn id="13394" xr3:uid="{949709F3-4C6C-45AD-95C4-119B62E4F8E9}" name="Column13385" dataDxfId="3140"/>
    <tableColumn id="13395" xr3:uid="{DB33A4BC-BB42-4548-8F82-EB926CC553E1}" name="Column13386" dataDxfId="3139"/>
    <tableColumn id="13396" xr3:uid="{5FFB1364-6BD0-4E00-83FF-8C8984335E1C}" name="Column13387" dataDxfId="3138"/>
    <tableColumn id="13397" xr3:uid="{778DC0A2-89B7-4F2F-BE03-8B09183885CD}" name="Column13388" dataDxfId="3137"/>
    <tableColumn id="13398" xr3:uid="{F315157D-D0E2-489F-ABDB-7840F48D82A0}" name="Column13389" dataDxfId="3136"/>
    <tableColumn id="13399" xr3:uid="{E34D7215-FCFE-4472-A6CE-B0F4337591AA}" name="Column13390" dataDxfId="3135"/>
    <tableColumn id="13400" xr3:uid="{1EEEA9FD-0B61-4938-BAD0-FA0D76DD5947}" name="Column13391" dataDxfId="3134"/>
    <tableColumn id="13401" xr3:uid="{B15F8DEC-FDEA-44FF-A1A5-6B0F1038145D}" name="Column13392" dataDxfId="3133"/>
    <tableColumn id="13402" xr3:uid="{6D916513-9E94-474C-B2A7-F6DFD9D1BC6D}" name="Column13393" dataDxfId="3132"/>
    <tableColumn id="13403" xr3:uid="{26AFCE47-3154-46CC-94DE-33C63A69B170}" name="Column13394" dataDxfId="3131"/>
    <tableColumn id="13404" xr3:uid="{9AD5B46F-53D5-4BAD-B25D-E764A434155B}" name="Column13395" dataDxfId="3130"/>
    <tableColumn id="13405" xr3:uid="{757F2B7E-86EF-4865-ADE5-6C2A3EDDD792}" name="Column13396" dataDxfId="3129"/>
    <tableColumn id="13406" xr3:uid="{D8677AA9-F442-4976-BAB8-2345A7D7D7FD}" name="Column13397" dataDxfId="3128"/>
    <tableColumn id="13407" xr3:uid="{D1B3FB7F-519E-4413-8F36-C765DC7E9C7D}" name="Column13398" dataDxfId="3127"/>
    <tableColumn id="13408" xr3:uid="{571952B2-12B8-4F37-9584-761B095022C2}" name="Column13399" dataDxfId="3126"/>
    <tableColumn id="13409" xr3:uid="{F6678FEE-1425-4E26-85BD-D3227224B55F}" name="Column13400" dataDxfId="3125"/>
    <tableColumn id="13410" xr3:uid="{829C5E92-0589-4ABA-85D0-F8B60DB855A7}" name="Column13401" dataDxfId="3124"/>
    <tableColumn id="13411" xr3:uid="{BDF41885-1278-4BDB-B3F8-621DCBE314E9}" name="Column13402" dataDxfId="3123"/>
    <tableColumn id="13412" xr3:uid="{0AC64720-A262-4036-98DF-1FFD4CF08CD7}" name="Column13403" dataDxfId="3122"/>
    <tableColumn id="13413" xr3:uid="{0AC3F2A3-03CB-4FC1-8602-83241354CCC0}" name="Column13404" dataDxfId="3121"/>
    <tableColumn id="13414" xr3:uid="{EA1B0253-C4E0-4B9A-8C3A-CD29B1F85271}" name="Column13405" dataDxfId="3120"/>
    <tableColumn id="13415" xr3:uid="{5DB454CC-EABA-4850-9C91-1F8147EC3B63}" name="Column13406" dataDxfId="3119"/>
    <tableColumn id="13416" xr3:uid="{B2A3A041-97D5-43C4-A54D-BE03FCBE9060}" name="Column13407" dataDxfId="3118"/>
    <tableColumn id="13417" xr3:uid="{7B4F60D8-C24F-410A-9176-98BF836CA6AC}" name="Column13408" dataDxfId="3117"/>
    <tableColumn id="13418" xr3:uid="{8C7BCF7C-A22D-4CF4-81E7-929443FA1A89}" name="Column13409" dataDxfId="3116"/>
    <tableColumn id="13419" xr3:uid="{C65A628E-2526-4318-976D-A6A0DCE3352E}" name="Column13410" dataDxfId="3115"/>
    <tableColumn id="13420" xr3:uid="{3B0D64F6-A849-441E-BE72-355F2FD08122}" name="Column13411" dataDxfId="3114"/>
    <tableColumn id="13421" xr3:uid="{36A48DB3-8D76-43A5-9A1A-6449A468CDC9}" name="Column13412" dataDxfId="3113"/>
    <tableColumn id="13422" xr3:uid="{DB7293BE-854E-4A0C-B067-4A957F025761}" name="Column13413" dataDxfId="3112"/>
    <tableColumn id="13423" xr3:uid="{5F0C1746-3993-4FF7-B16E-82786E6924F5}" name="Column13414" dataDxfId="3111"/>
    <tableColumn id="13424" xr3:uid="{F49F8412-35A0-4E1E-9A52-DF63F977FD58}" name="Column13415" dataDxfId="3110"/>
    <tableColumn id="13425" xr3:uid="{EC872F4D-17DA-4E44-823D-8E3D875AC3B1}" name="Column13416" dataDxfId="3109"/>
    <tableColumn id="13426" xr3:uid="{3A625FB4-015D-482B-9CA2-A140E2CA9060}" name="Column13417" dataDxfId="3108"/>
    <tableColumn id="13427" xr3:uid="{8291BE5E-DD81-489F-928A-EDDECCF58AE0}" name="Column13418" dataDxfId="3107"/>
    <tableColumn id="13428" xr3:uid="{A5844F6A-9125-4D73-890B-CE56503F250A}" name="Column13419" dataDxfId="3106"/>
    <tableColumn id="13429" xr3:uid="{17F3D226-D970-46AD-8E83-EC2596214236}" name="Column13420" dataDxfId="3105"/>
    <tableColumn id="13430" xr3:uid="{0ABD6926-B659-4D95-B123-B972CDBDB150}" name="Column13421" dataDxfId="3104"/>
    <tableColumn id="13431" xr3:uid="{8D85C41B-7BE3-4FEB-81FB-E339017266D0}" name="Column13422" dataDxfId="3103"/>
    <tableColumn id="13432" xr3:uid="{8E1A1A7D-DB9B-415B-BE92-C2050DF2AB1B}" name="Column13423" dataDxfId="3102"/>
    <tableColumn id="13433" xr3:uid="{DBE1B840-7107-4E70-BBB6-1021BD260368}" name="Column13424" dataDxfId="3101"/>
    <tableColumn id="13434" xr3:uid="{0A57F501-50E3-452F-B4EE-7EAA88D22DE7}" name="Column13425" dataDxfId="3100"/>
    <tableColumn id="13435" xr3:uid="{C45F6E5C-E8AF-4D0A-A43E-E2FB62FC6906}" name="Column13426" dataDxfId="3099"/>
    <tableColumn id="13436" xr3:uid="{55DE1DEB-B519-4DA2-8DDF-244393404987}" name="Column13427" dataDxfId="3098"/>
    <tableColumn id="13437" xr3:uid="{954015AD-598B-4F6B-AAD4-DFDF608FA03E}" name="Column13428" dataDxfId="3097"/>
    <tableColumn id="13438" xr3:uid="{9D8B4DBB-729F-4BFA-9B40-C1A122BB37DE}" name="Column13429" dataDxfId="3096"/>
    <tableColumn id="13439" xr3:uid="{C03F7C89-1AE2-4AE6-9232-B35CCF55B276}" name="Column13430" dataDxfId="3095"/>
    <tableColumn id="13440" xr3:uid="{650029A0-545A-48E6-9114-4F09F5D83189}" name="Column13431" dataDxfId="3094"/>
    <tableColumn id="13441" xr3:uid="{A14006A5-113C-4C8F-AD0A-C469073334CD}" name="Column13432" dataDxfId="3093"/>
    <tableColumn id="13442" xr3:uid="{493CB5D0-B092-4782-A8B9-520AFE013CC7}" name="Column13433" dataDxfId="3092"/>
    <tableColumn id="13443" xr3:uid="{33EF8E49-FEC1-45FA-9105-C013426DE1D1}" name="Column13434" dataDxfId="3091"/>
    <tableColumn id="13444" xr3:uid="{4C4426D1-FBE9-4F7A-898B-3B5460FF7ECE}" name="Column13435" dataDxfId="3090"/>
    <tableColumn id="13445" xr3:uid="{8FB5A132-348F-449F-9BB7-F452073EEF4A}" name="Column13436" dataDxfId="3089"/>
    <tableColumn id="13446" xr3:uid="{EC6535A8-A02A-40C5-9B70-42AED957CDD5}" name="Column13437" dataDxfId="3088"/>
    <tableColumn id="13447" xr3:uid="{A0A58BE4-E6C5-4C33-B129-1086B375C753}" name="Column13438" dataDxfId="3087"/>
    <tableColumn id="13448" xr3:uid="{FF6D307F-47AB-4A67-8A76-7A13EFFFD6D3}" name="Column13439" dataDxfId="3086"/>
    <tableColumn id="13449" xr3:uid="{85D201CC-14C9-4568-B493-E0F349D9AF59}" name="Column13440" dataDxfId="3085"/>
    <tableColumn id="13450" xr3:uid="{3A046272-7E7D-4F62-98C3-ECB86F6BF54D}" name="Column13441" dataDxfId="3084"/>
    <tableColumn id="13451" xr3:uid="{191A565E-0F2B-4974-98D2-5856B500C5E4}" name="Column13442" dataDxfId="3083"/>
    <tableColumn id="13452" xr3:uid="{DEFC251C-858E-4A58-9D93-D4E276AA36AD}" name="Column13443" dataDxfId="3082"/>
    <tableColumn id="13453" xr3:uid="{23EAFE55-0DA8-4699-BCEF-DA385F3B768E}" name="Column13444" dataDxfId="3081"/>
    <tableColumn id="13454" xr3:uid="{6D34D905-F406-40F2-9480-6E374EDBC4E5}" name="Column13445" dataDxfId="3080"/>
    <tableColumn id="13455" xr3:uid="{4B4BEB6F-1562-45CD-A905-CB96B895647D}" name="Column13446" dataDxfId="3079"/>
    <tableColumn id="13456" xr3:uid="{89A2D03F-2674-4A0A-9D91-610016573F29}" name="Column13447" dataDxfId="3078"/>
    <tableColumn id="13457" xr3:uid="{CB9B2AA8-12F1-42BF-B416-68DF71252BDB}" name="Column13448" dataDxfId="3077"/>
    <tableColumn id="13458" xr3:uid="{DAF57071-E7E8-4F96-B715-6E3F539B0663}" name="Column13449" dataDxfId="3076"/>
    <tableColumn id="13459" xr3:uid="{14702A4F-3585-4473-9937-DDBAB99596BD}" name="Column13450" dataDxfId="3075"/>
    <tableColumn id="13460" xr3:uid="{930798EE-E34D-43A9-8B09-8911B7850E98}" name="Column13451" dataDxfId="3074"/>
    <tableColumn id="13461" xr3:uid="{22D88832-4AEE-4D6B-85F9-63D20F4A85AF}" name="Column13452" dataDxfId="3073"/>
    <tableColumn id="13462" xr3:uid="{2BCB63EF-DC9B-4D64-9895-5A3899FE6C4E}" name="Column13453" dataDxfId="3072"/>
    <tableColumn id="13463" xr3:uid="{99C20C82-2AFC-4504-B364-25F8E74549A0}" name="Column13454" dataDxfId="3071"/>
    <tableColumn id="13464" xr3:uid="{9E6C6CA9-D581-4AC0-B1D1-DDBDF157E186}" name="Column13455" dataDxfId="3070"/>
    <tableColumn id="13465" xr3:uid="{C6B4D001-99BC-455B-B15E-0E65EEC2D60B}" name="Column13456" dataDxfId="3069"/>
    <tableColumn id="13466" xr3:uid="{1F45A7B5-5E14-469C-9D84-B13E719FA493}" name="Column13457" dataDxfId="3068"/>
    <tableColumn id="13467" xr3:uid="{471CA644-1F64-4B7C-A1C8-6F8B008C4C37}" name="Column13458" dataDxfId="3067"/>
    <tableColumn id="13468" xr3:uid="{285EE3EC-5974-4A53-ACDB-CBF23E6C403E}" name="Column13459" dataDxfId="3066"/>
    <tableColumn id="13469" xr3:uid="{BDF4EB7C-47B1-4129-86A5-9D50FEAB7A19}" name="Column13460" dataDxfId="3065"/>
    <tableColumn id="13470" xr3:uid="{41CC3C53-51B5-461B-BDDA-0DF3D87870D6}" name="Column13461" dataDxfId="3064"/>
    <tableColumn id="13471" xr3:uid="{595BA43B-C5DC-40A8-8D41-8C416C2FE546}" name="Column13462" dataDxfId="3063"/>
    <tableColumn id="13472" xr3:uid="{C672F139-B7EA-42F6-B8B0-D45C05EC14FB}" name="Column13463" dataDxfId="3062"/>
    <tableColumn id="13473" xr3:uid="{72443033-795A-45E7-8959-4C7E9362727A}" name="Column13464" dataDxfId="3061"/>
    <tableColumn id="13474" xr3:uid="{0387C938-8BD3-41CB-B5EB-7D8B4C3598E1}" name="Column13465" dataDxfId="3060"/>
    <tableColumn id="13475" xr3:uid="{961A235C-4493-4AAD-ADED-42BF0D09FB38}" name="Column13466" dataDxfId="3059"/>
    <tableColumn id="13476" xr3:uid="{F685E520-92A6-43E6-8D84-8DA99B8CE5AC}" name="Column13467" dataDxfId="3058"/>
    <tableColumn id="13477" xr3:uid="{0167EBA8-7E4A-4780-8C9E-6A9F41A2F1C6}" name="Column13468" dataDxfId="3057"/>
    <tableColumn id="13478" xr3:uid="{0533F86F-027B-44A4-BEE8-04ABA19C0719}" name="Column13469" dataDxfId="3056"/>
    <tableColumn id="13479" xr3:uid="{74670F6E-DD87-417C-ADCB-D0421907E2B1}" name="Column13470" dataDxfId="3055"/>
    <tableColumn id="13480" xr3:uid="{0A5FFB98-6D54-476F-AB43-CFDBAE9E50FC}" name="Column13471" dataDxfId="3054"/>
    <tableColumn id="13481" xr3:uid="{00761D91-5903-45F2-8289-D7EE7B68396F}" name="Column13472" dataDxfId="3053"/>
    <tableColumn id="13482" xr3:uid="{4D7B741B-F9BA-4A0E-820B-545DC275DDE4}" name="Column13473" dataDxfId="3052"/>
    <tableColumn id="13483" xr3:uid="{90AF10FC-5FC0-41C5-828A-25151B84D7BE}" name="Column13474" dataDxfId="3051"/>
    <tableColumn id="13484" xr3:uid="{4981B6AD-4D8B-46D3-B3B1-8D9242CAE64D}" name="Column13475" dataDxfId="3050"/>
    <tableColumn id="13485" xr3:uid="{E5506BD2-F884-42DF-968B-CF5598F36DE0}" name="Column13476" dataDxfId="3049"/>
    <tableColumn id="13486" xr3:uid="{3AC7FB5E-5828-408B-8843-1BC2D2ACFB57}" name="Column13477" dataDxfId="3048"/>
    <tableColumn id="13487" xr3:uid="{438C6165-9811-47FA-B913-1F29C5DA202E}" name="Column13478" dataDxfId="3047"/>
    <tableColumn id="13488" xr3:uid="{88860E4D-0475-4518-863D-607E0593ED42}" name="Column13479" dataDxfId="3046"/>
    <tableColumn id="13489" xr3:uid="{0CF2A485-CA0D-4E68-90CC-EE1505C3A91C}" name="Column13480" dataDxfId="3045"/>
    <tableColumn id="13490" xr3:uid="{460E2619-A179-4941-B0B6-E84BD8C86970}" name="Column13481" dataDxfId="3044"/>
    <tableColumn id="13491" xr3:uid="{D3FAEC37-48AA-436E-B923-0F4A8A56D19F}" name="Column13482" dataDxfId="3043"/>
    <tableColumn id="13492" xr3:uid="{3DDEC0BE-2B99-4D18-B1A6-E59AA469FE0C}" name="Column13483" dataDxfId="3042"/>
    <tableColumn id="13493" xr3:uid="{14EDEE46-41CA-4079-ACF0-468B0AE586F7}" name="Column13484" dataDxfId="3041"/>
    <tableColumn id="13494" xr3:uid="{BC8AC083-C500-4ACC-A710-5BBB760D967B}" name="Column13485" dataDxfId="3040"/>
    <tableColumn id="13495" xr3:uid="{2C701C49-71E3-4B58-82D7-BEB312A10238}" name="Column13486" dataDxfId="3039"/>
    <tableColumn id="13496" xr3:uid="{2EB0ECEC-74DF-4250-9894-A521C64F9104}" name="Column13487" dataDxfId="3038"/>
    <tableColumn id="13497" xr3:uid="{2F5B75E6-658D-4DCE-8EB0-25D1A8325BD5}" name="Column13488" dataDxfId="3037"/>
    <tableColumn id="13498" xr3:uid="{75453FC2-4B20-46F2-9FE0-C80471AB1EB7}" name="Column13489" dataDxfId="3036"/>
    <tableColumn id="13499" xr3:uid="{B82DC44F-77C0-429C-A876-77500400D0E0}" name="Column13490" dataDxfId="3035"/>
    <tableColumn id="13500" xr3:uid="{A90AAA6A-D804-4029-B5FE-8FF1202DB051}" name="Column13491" dataDxfId="3034"/>
    <tableColumn id="13501" xr3:uid="{6D0DC563-0D16-4899-AC06-0733F92AF7B4}" name="Column13492" dataDxfId="3033"/>
    <tableColumn id="13502" xr3:uid="{694D175D-F3DD-4BE3-AB16-36CCD9A5C725}" name="Column13493" dataDxfId="3032"/>
    <tableColumn id="13503" xr3:uid="{395C4FC6-0717-43CC-851E-B8963D645620}" name="Column13494" dataDxfId="3031"/>
    <tableColumn id="13504" xr3:uid="{040ED918-28B0-444F-9936-EEE76B1D6C04}" name="Column13495" dataDxfId="3030"/>
    <tableColumn id="13505" xr3:uid="{49C159B6-FFE2-4922-814D-B70DB7222CCC}" name="Column13496" dataDxfId="3029"/>
    <tableColumn id="13506" xr3:uid="{C7D95CC9-2F27-46C0-A020-79566AB677C4}" name="Column13497" dataDxfId="3028"/>
    <tableColumn id="13507" xr3:uid="{05FBC3A7-C012-41EB-AAA8-FD1CB449E169}" name="Column13498" dataDxfId="3027"/>
    <tableColumn id="13508" xr3:uid="{8DA242FD-BC8E-4D3E-AE34-860BB8EFB124}" name="Column13499" dataDxfId="3026"/>
    <tableColumn id="13509" xr3:uid="{6C9DB95B-4E4D-40FF-9C01-003C30394397}" name="Column13500" dataDxfId="3025"/>
    <tableColumn id="13510" xr3:uid="{4FE62C3F-A0BB-403C-88F4-C54FE6F5D03A}" name="Column13501" dataDxfId="3024"/>
    <tableColumn id="13511" xr3:uid="{705B7C11-4F8C-432B-82B8-4457C0BB80F8}" name="Column13502" dataDxfId="3023"/>
    <tableColumn id="13512" xr3:uid="{BC7E1DA1-C476-4A0E-9BD0-097687F7D5C8}" name="Column13503" dataDxfId="3022"/>
    <tableColumn id="13513" xr3:uid="{AB052BBA-E943-41EC-A282-05A5B238D17F}" name="Column13504" dataDxfId="3021"/>
    <tableColumn id="13514" xr3:uid="{E2E1EEB8-A814-4D04-9E59-432C2B41A6A4}" name="Column13505" dataDxfId="3020"/>
    <tableColumn id="13515" xr3:uid="{A7CC314A-A8C0-41FF-8D0C-2E4921C7EC7D}" name="Column13506" dataDxfId="3019"/>
    <tableColumn id="13516" xr3:uid="{F7E25F80-0894-49CA-ABE6-F44313B95440}" name="Column13507" dataDxfId="3018"/>
    <tableColumn id="13517" xr3:uid="{C5B652C2-C72D-413F-81BE-F8A2629DC4B3}" name="Column13508" dataDxfId="3017"/>
    <tableColumn id="13518" xr3:uid="{A8A693F7-D93A-443E-81E0-2F42EAAEB0AF}" name="Column13509" dataDxfId="3016"/>
    <tableColumn id="13519" xr3:uid="{54676890-29D6-4A9D-AB3F-9CB022AFD353}" name="Column13510" dataDxfId="3015"/>
    <tableColumn id="13520" xr3:uid="{8E8AD4A2-E75C-4061-8FB0-2C54E7FE04A2}" name="Column13511" dataDxfId="3014"/>
    <tableColumn id="13521" xr3:uid="{C23FD01F-145E-4DC4-85EB-8D463D94F611}" name="Column13512" dataDxfId="3013"/>
    <tableColumn id="13522" xr3:uid="{EDEAC10B-286F-4F78-A777-4AC6E885FFCD}" name="Column13513" dataDxfId="3012"/>
    <tableColumn id="13523" xr3:uid="{1A3C3141-6FEC-473F-B235-93096CFFCC7D}" name="Column13514" dataDxfId="3011"/>
    <tableColumn id="13524" xr3:uid="{37CAB315-08D6-40AD-8441-38B577C0C6B3}" name="Column13515" dataDxfId="3010"/>
    <tableColumn id="13525" xr3:uid="{DB2E2BCA-BF79-4242-8E17-E3A60D19A0D0}" name="Column13516" dataDxfId="3009"/>
    <tableColumn id="13526" xr3:uid="{F1E07FF2-5288-484E-A3D1-B26A441855A0}" name="Column13517" dataDxfId="3008"/>
    <tableColumn id="13527" xr3:uid="{F63A40AC-3F58-41DA-A19E-49D4D3BEE7BD}" name="Column13518" dataDxfId="3007"/>
    <tableColumn id="13528" xr3:uid="{91945867-5F62-44C2-BC49-C1AAD67CAA8B}" name="Column13519" dataDxfId="3006"/>
    <tableColumn id="13529" xr3:uid="{C2943FF1-BDC2-4941-821B-0D1E61110E0E}" name="Column13520" dataDxfId="3005"/>
    <tableColumn id="13530" xr3:uid="{5B3B665E-076F-4E7E-8FBD-02BE18D97C4B}" name="Column13521" dataDxfId="3004"/>
    <tableColumn id="13531" xr3:uid="{97032DC0-EF35-494D-93F7-94BABD7E4B2D}" name="Column13522" dataDxfId="3003"/>
    <tableColumn id="13532" xr3:uid="{55D9DAE8-8F11-4DE8-9CF9-E5B12624393A}" name="Column13523" dataDxfId="3002"/>
    <tableColumn id="13533" xr3:uid="{0B9D0B69-5DBE-46F4-B1AD-021BA415430C}" name="Column13524" dataDxfId="3001"/>
    <tableColumn id="13534" xr3:uid="{C1E21E19-174F-48A4-B239-1D0FFA5F830A}" name="Column13525" dataDxfId="3000"/>
    <tableColumn id="13535" xr3:uid="{443CE135-3C5B-44DA-96C0-E532D5C519EF}" name="Column13526" dataDxfId="2999"/>
    <tableColumn id="13536" xr3:uid="{3EF6C439-852F-48CB-B00A-0DB94D2DD70C}" name="Column13527" dataDxfId="2998"/>
    <tableColumn id="13537" xr3:uid="{C2EDA6B4-424D-42F0-8683-5232F3FC8F4C}" name="Column13528" dataDxfId="2997"/>
    <tableColumn id="13538" xr3:uid="{1101BB12-882F-42A1-BF74-AF4A1F7BB944}" name="Column13529" dataDxfId="2996"/>
    <tableColumn id="13539" xr3:uid="{2A8A28A8-39C2-4B2D-957A-FFA4FDB538F4}" name="Column13530" dataDxfId="2995"/>
    <tableColumn id="13540" xr3:uid="{165F53DE-83E5-4D50-A1C0-1477AE78DF66}" name="Column13531" dataDxfId="2994"/>
    <tableColumn id="13541" xr3:uid="{33182356-B84C-4AD6-B47C-F936440A6D1F}" name="Column13532" dataDxfId="2993"/>
    <tableColumn id="13542" xr3:uid="{AAB885AE-226D-4E7E-8E6C-BCF88DA0C2F5}" name="Column13533" dataDxfId="2992"/>
    <tableColumn id="13543" xr3:uid="{2B422EFB-01F5-43B2-81AA-43A1EF1C38B1}" name="Column13534" dataDxfId="2991"/>
    <tableColumn id="13544" xr3:uid="{B4877282-F713-46B0-B1CC-C855BD123026}" name="Column13535" dataDxfId="2990"/>
    <tableColumn id="13545" xr3:uid="{9B2D1AC0-9673-4454-9C6E-F53969E76A16}" name="Column13536" dataDxfId="2989"/>
    <tableColumn id="13546" xr3:uid="{D1F0B1EB-1C0F-4D79-A048-207C4258F824}" name="Column13537" dataDxfId="2988"/>
    <tableColumn id="13547" xr3:uid="{B51A7738-1400-4EC7-9FEC-6269C7D8ABF6}" name="Column13538" dataDxfId="2987"/>
    <tableColumn id="13548" xr3:uid="{7B698864-BD48-42C1-B2AF-77E793950FD9}" name="Column13539" dataDxfId="2986"/>
    <tableColumn id="13549" xr3:uid="{66CAEA71-45FF-4C9F-A70F-6D7629072C3C}" name="Column13540" dataDxfId="2985"/>
    <tableColumn id="13550" xr3:uid="{A49795E8-48A4-48EE-9C77-0BD1047FC69F}" name="Column13541" dataDxfId="2984"/>
    <tableColumn id="13551" xr3:uid="{37F55FDF-1BF9-48B7-B7DC-18B11D620F3F}" name="Column13542" dataDxfId="2983"/>
    <tableColumn id="13552" xr3:uid="{6A452360-6F3A-4C46-948B-BC39DC88900E}" name="Column13543" dataDxfId="2982"/>
    <tableColumn id="13553" xr3:uid="{7AFA9284-BD5D-4DA1-A718-1F3A5DD61687}" name="Column13544" dataDxfId="2981"/>
    <tableColumn id="13554" xr3:uid="{70E952F0-3D26-49FC-AF2F-470FECB94BF1}" name="Column13545" dataDxfId="2980"/>
    <tableColumn id="13555" xr3:uid="{7BEBC59C-8DD5-4731-91BF-94343E18E4B4}" name="Column13546" dataDxfId="2979"/>
    <tableColumn id="13556" xr3:uid="{48382FAC-C566-450D-B547-0C257F8D6F6D}" name="Column13547" dataDxfId="2978"/>
    <tableColumn id="13557" xr3:uid="{CF1B944A-086D-4CCD-875C-6773ABF5DFC0}" name="Column13548" dataDxfId="2977"/>
    <tableColumn id="13558" xr3:uid="{D5E268B6-75E2-4B36-9AEE-D2F4EF5CA0CB}" name="Column13549" dataDxfId="2976"/>
    <tableColumn id="13559" xr3:uid="{42FE3B6B-04FD-4DB7-813B-602969AB5E62}" name="Column13550" dataDxfId="2975"/>
    <tableColumn id="13560" xr3:uid="{BD22D8C9-5DFA-45A8-BD2D-A3B6403A6B48}" name="Column13551" dataDxfId="2974"/>
    <tableColumn id="13561" xr3:uid="{D2A16D47-1E92-4D6B-B0ED-FDC81C70A9DE}" name="Column13552" dataDxfId="2973"/>
    <tableColumn id="13562" xr3:uid="{E4E2DC2F-4EE0-441B-96B6-72EFC5F659EC}" name="Column13553" dataDxfId="2972"/>
    <tableColumn id="13563" xr3:uid="{A31AD131-A5DE-431C-90F9-309098FEC29C}" name="Column13554" dataDxfId="2971"/>
    <tableColumn id="13564" xr3:uid="{6926076C-89EF-411F-96D6-BFC1353D3004}" name="Column13555" dataDxfId="2970"/>
    <tableColumn id="13565" xr3:uid="{D29760B3-68BE-4455-8407-6A36FA9FCA50}" name="Column13556" dataDxfId="2969"/>
    <tableColumn id="13566" xr3:uid="{4AED9D46-412A-45F1-A7FB-0EC05BD707BE}" name="Column13557" dataDxfId="2968"/>
    <tableColumn id="13567" xr3:uid="{D2525274-0CA8-4DC3-A2D5-F8C628A0EA9F}" name="Column13558" dataDxfId="2967"/>
    <tableColumn id="13568" xr3:uid="{439532CD-3A82-4E97-9672-84844C2407C6}" name="Column13559" dataDxfId="2966"/>
    <tableColumn id="13569" xr3:uid="{D8988517-6501-4524-BA4F-82169A0A4A90}" name="Column13560" dataDxfId="2965"/>
    <tableColumn id="13570" xr3:uid="{F3ED7ECC-2D6C-49FD-A232-67AA7A55555C}" name="Column13561" dataDxfId="2964"/>
    <tableColumn id="13571" xr3:uid="{801CB2FB-AE9A-4E69-8955-5D5ABADAF695}" name="Column13562" dataDxfId="2963"/>
    <tableColumn id="13572" xr3:uid="{E450F321-98BA-4F14-A904-913CA31192E0}" name="Column13563" dataDxfId="2962"/>
    <tableColumn id="13573" xr3:uid="{9147BF63-8784-4F3D-92CC-89371D57030A}" name="Column13564" dataDxfId="2961"/>
    <tableColumn id="13574" xr3:uid="{35D6FA27-0674-4FE6-813C-83E43894B775}" name="Column13565" dataDxfId="2960"/>
    <tableColumn id="13575" xr3:uid="{5AE26702-C112-4B31-8B14-96B5DA5AF2F8}" name="Column13566" dataDxfId="2959"/>
    <tableColumn id="13576" xr3:uid="{7B6DB541-F818-43F0-9DAD-7F39A14C48FA}" name="Column13567" dataDxfId="2958"/>
    <tableColumn id="13577" xr3:uid="{D9A50FE8-F5AA-4945-AA5B-B87787FBB974}" name="Column13568" dataDxfId="2957"/>
    <tableColumn id="13578" xr3:uid="{4B7C5E0D-FBCD-4672-AA51-F5A8F6C19AC0}" name="Column13569" dataDxfId="2956"/>
    <tableColumn id="13579" xr3:uid="{342CCC64-86E3-468E-BC1C-3AF64C1E4467}" name="Column13570" dataDxfId="2955"/>
    <tableColumn id="13580" xr3:uid="{B1F67A52-1387-49EB-9D4A-5CA245A86A41}" name="Column13571" dataDxfId="2954"/>
    <tableColumn id="13581" xr3:uid="{54561207-F06F-4907-AB20-692BDADFED7D}" name="Column13572" dataDxfId="2953"/>
    <tableColumn id="13582" xr3:uid="{944F44B2-4B65-423A-A092-CC343B5D6387}" name="Column13573" dataDxfId="2952"/>
    <tableColumn id="13583" xr3:uid="{19ABACD6-0926-428A-8C5A-B23FE2904C31}" name="Column13574" dataDxfId="2951"/>
    <tableColumn id="13584" xr3:uid="{AB31277F-5D4C-4020-8CA6-67417ACBE162}" name="Column13575" dataDxfId="2950"/>
    <tableColumn id="13585" xr3:uid="{6412CB66-EAC4-458D-8F91-82638596FAB6}" name="Column13576" dataDxfId="2949"/>
    <tableColumn id="13586" xr3:uid="{A12177AE-0102-4617-8371-5E030D159C4F}" name="Column13577" dataDxfId="2948"/>
    <tableColumn id="13587" xr3:uid="{21AD5CB7-DF6D-47C7-B061-C3CCF3B4BF98}" name="Column13578" dataDxfId="2947"/>
    <tableColumn id="13588" xr3:uid="{271AEB97-50DE-481D-8179-1F7810D5EBD7}" name="Column13579" dataDxfId="2946"/>
    <tableColumn id="13589" xr3:uid="{470E41CF-5ADB-4CE0-9F11-03A86B95D891}" name="Column13580" dataDxfId="2945"/>
    <tableColumn id="13590" xr3:uid="{00ECA3C0-EB35-4406-A44A-7521A9415880}" name="Column13581" dataDxfId="2944"/>
    <tableColumn id="13591" xr3:uid="{0436264B-1408-4EFA-9657-4324F8612276}" name="Column13582" dataDxfId="2943"/>
    <tableColumn id="13592" xr3:uid="{D869B67C-8873-4DFA-B6AB-2319E7437E9B}" name="Column13583" dataDxfId="2942"/>
    <tableColumn id="13593" xr3:uid="{83C7241D-94D2-47CD-9607-E9B6F7F73440}" name="Column13584" dataDxfId="2941"/>
    <tableColumn id="13594" xr3:uid="{620022BB-3CE8-423A-9CB8-D6D8CC165791}" name="Column13585" dataDxfId="2940"/>
    <tableColumn id="13595" xr3:uid="{188FD3C9-0D66-455D-8C6F-ADE8AA2930F6}" name="Column13586" dataDxfId="2939"/>
    <tableColumn id="13596" xr3:uid="{D07A01BF-1035-4417-AE14-30645FE462A4}" name="Column13587" dataDxfId="2938"/>
    <tableColumn id="13597" xr3:uid="{40CB3225-CEE8-4456-8E93-5AA8AE979B76}" name="Column13588" dataDxfId="2937"/>
    <tableColumn id="13598" xr3:uid="{CB88B9A0-50F7-4C2A-8750-D80422531182}" name="Column13589" dataDxfId="2936"/>
    <tableColumn id="13599" xr3:uid="{0B80D406-8223-4A64-90B5-C7237864F07D}" name="Column13590" dataDxfId="2935"/>
    <tableColumn id="13600" xr3:uid="{A3C1B8BA-94CE-46DD-8479-8C77D19E29C9}" name="Column13591" dataDxfId="2934"/>
    <tableColumn id="13601" xr3:uid="{FD8862B3-F897-4918-870D-79C6D1EA85FD}" name="Column13592" dataDxfId="2933"/>
    <tableColumn id="13602" xr3:uid="{F548807D-2AFA-4C2C-8EB3-D07C674624BB}" name="Column13593" dataDxfId="2932"/>
    <tableColumn id="13603" xr3:uid="{2E0BA101-9CBC-4545-B40E-0CFC2FBC9E0E}" name="Column13594" dataDxfId="2931"/>
    <tableColumn id="13604" xr3:uid="{4A61D82B-A4B3-4679-862E-7B217C087FA3}" name="Column13595" dataDxfId="2930"/>
    <tableColumn id="13605" xr3:uid="{27B98B6E-7407-4583-A0A6-462A3E661518}" name="Column13596" dataDxfId="2929"/>
    <tableColumn id="13606" xr3:uid="{6BFF85A0-BA44-4C22-B01D-5C89FEF403CE}" name="Column13597" dataDxfId="2928"/>
    <tableColumn id="13607" xr3:uid="{EF1CDE7E-31E3-4A01-BD4F-07D6F414931F}" name="Column13598" dataDxfId="2927"/>
    <tableColumn id="13608" xr3:uid="{CFCA4DC8-0155-4A94-BAC5-A98566EE41EE}" name="Column13599" dataDxfId="2926"/>
    <tableColumn id="13609" xr3:uid="{95E3604C-6CF2-40C8-B83B-7B9384B280CF}" name="Column13600" dataDxfId="2925"/>
    <tableColumn id="13610" xr3:uid="{F8019844-899C-4240-8DB0-AA34907DA1D2}" name="Column13601" dataDxfId="2924"/>
    <tableColumn id="13611" xr3:uid="{9FBA924D-996D-4237-ACD7-1DE123EF9760}" name="Column13602" dataDxfId="2923"/>
    <tableColumn id="13612" xr3:uid="{51B6C43C-9F8D-4257-ABAE-D0037D1EFDDF}" name="Column13603" dataDxfId="2922"/>
    <tableColumn id="13613" xr3:uid="{31D7E4D6-1F98-456A-BC58-065ED8C31F0B}" name="Column13604" dataDxfId="2921"/>
    <tableColumn id="13614" xr3:uid="{1D548776-2EB3-45E5-9FA4-69F31CF06BBC}" name="Column13605" dataDxfId="2920"/>
    <tableColumn id="13615" xr3:uid="{4A38314A-E156-46FB-B4FE-24F493AC028E}" name="Column13606" dataDxfId="2919"/>
    <tableColumn id="13616" xr3:uid="{816AA4FD-2E80-4A8E-8810-782F614C1703}" name="Column13607" dataDxfId="2918"/>
    <tableColumn id="13617" xr3:uid="{1F82D13C-8BA1-4FB5-9476-61296D44EDD8}" name="Column13608" dataDxfId="2917"/>
    <tableColumn id="13618" xr3:uid="{07146899-06BB-4711-A6FC-E9C0AC6C7D7E}" name="Column13609" dataDxfId="2916"/>
    <tableColumn id="13619" xr3:uid="{0654A42C-B9C7-47F3-A4ED-BFAB094EED57}" name="Column13610" dataDxfId="2915"/>
    <tableColumn id="13620" xr3:uid="{E405BAD5-CB15-4B0F-9273-ED512492704D}" name="Column13611" dataDxfId="2914"/>
    <tableColumn id="13621" xr3:uid="{D5DF31D4-E714-4708-B8F9-730CBC8DA9D5}" name="Column13612" dataDxfId="2913"/>
    <tableColumn id="13622" xr3:uid="{A8A90281-7595-4F5B-AA16-E5A7D2B3105C}" name="Column13613" dataDxfId="2912"/>
    <tableColumn id="13623" xr3:uid="{97658220-841D-43AC-A295-EC4B76EF908F}" name="Column13614" dataDxfId="2911"/>
    <tableColumn id="13624" xr3:uid="{96EDD03C-308F-4A65-B57D-C8B0D476EB6D}" name="Column13615" dataDxfId="2910"/>
    <tableColumn id="13625" xr3:uid="{340D4A54-B2A8-46C4-9409-BCB4475DB1E4}" name="Column13616" dataDxfId="2909"/>
    <tableColumn id="13626" xr3:uid="{180B17E1-8FEB-44C8-A544-AEADF79B8B6E}" name="Column13617" dataDxfId="2908"/>
    <tableColumn id="13627" xr3:uid="{3C941825-C561-4699-B347-2BAA0F5E3540}" name="Column13618" dataDxfId="2907"/>
    <tableColumn id="13628" xr3:uid="{B19D1647-6129-4A3D-A327-00C015EB3104}" name="Column13619" dataDxfId="2906"/>
    <tableColumn id="13629" xr3:uid="{ECD81880-42FF-4CD4-B129-CC6E7DD9D034}" name="Column13620" dataDxfId="2905"/>
    <tableColumn id="13630" xr3:uid="{1E872477-BC01-4333-94C0-EACDDB4D3FAC}" name="Column13621" dataDxfId="2904"/>
    <tableColumn id="13631" xr3:uid="{4A4A6DF3-E21D-4C4C-8592-EAFE06D84A11}" name="Column13622" dataDxfId="2903"/>
    <tableColumn id="13632" xr3:uid="{69A4D9FD-CADF-4F4B-A82F-B7D3AA09D255}" name="Column13623" dataDxfId="2902"/>
    <tableColumn id="13633" xr3:uid="{ABDF0375-EDF5-4D02-917C-0CA72E57A791}" name="Column13624" dataDxfId="2901"/>
    <tableColumn id="13634" xr3:uid="{2AA838F1-5219-4BDE-A0CD-EE2971985B51}" name="Column13625" dataDxfId="2900"/>
    <tableColumn id="13635" xr3:uid="{DD44E243-EFB8-4EFB-920E-60CD4FC9FF00}" name="Column13626" dataDxfId="2899"/>
    <tableColumn id="13636" xr3:uid="{21517FA6-1C60-4D80-9C8E-3AE7EE7C7F53}" name="Column13627" dataDxfId="2898"/>
    <tableColumn id="13637" xr3:uid="{AE95F3B4-A4D1-4445-9358-673E95634957}" name="Column13628" dataDxfId="2897"/>
    <tableColumn id="13638" xr3:uid="{CE917C57-B33B-44AF-8D9E-9FD5DE7614F2}" name="Column13629" dataDxfId="2896"/>
    <tableColumn id="13639" xr3:uid="{34A1AECA-FD99-4EA2-9E49-8EFCE3C8A2AE}" name="Column13630" dataDxfId="2895"/>
    <tableColumn id="13640" xr3:uid="{CABB445A-3066-42A3-9607-BBB91BE64DBF}" name="Column13631" dataDxfId="2894"/>
    <tableColumn id="13641" xr3:uid="{BDCDD88A-DC0E-4AFF-A250-BE0E1C749AD6}" name="Column13632" dataDxfId="2893"/>
    <tableColumn id="13642" xr3:uid="{6DAB5B8F-75DA-4B41-9C71-FA54414A3056}" name="Column13633" dataDxfId="2892"/>
    <tableColumn id="13643" xr3:uid="{0D78415A-1689-4130-A4EA-595B25E7FFE8}" name="Column13634" dataDxfId="2891"/>
    <tableColumn id="13644" xr3:uid="{2339198C-16FA-4D2C-B9A6-AE2A7C8EE3A4}" name="Column13635" dataDxfId="2890"/>
    <tableColumn id="13645" xr3:uid="{279CC378-C24D-4841-9223-E20EBE7674B5}" name="Column13636" dataDxfId="2889"/>
    <tableColumn id="13646" xr3:uid="{2D2164AA-577B-473C-825C-3CB5487658A7}" name="Column13637" dataDxfId="2888"/>
    <tableColumn id="13647" xr3:uid="{D03A5C51-8C0F-42EF-97F6-A272E2D0715E}" name="Column13638" dataDxfId="2887"/>
    <tableColumn id="13648" xr3:uid="{1D13FD62-7514-4776-821A-163F9FA2A4A9}" name="Column13639" dataDxfId="2886"/>
    <tableColumn id="13649" xr3:uid="{00A777F3-AE30-4CA1-BC30-9A8FA1CDD7B7}" name="Column13640" dataDxfId="2885"/>
    <tableColumn id="13650" xr3:uid="{49DD2B9D-5442-459A-A019-E456EAD4961A}" name="Column13641" dataDxfId="2884"/>
    <tableColumn id="13651" xr3:uid="{9956CECD-0C53-4CD3-9874-CA9E042D11D9}" name="Column13642" dataDxfId="2883"/>
    <tableColumn id="13652" xr3:uid="{7AC36AFB-E8B4-4C21-9A0E-C00E3D48F708}" name="Column13643" dataDxfId="2882"/>
    <tableColumn id="13653" xr3:uid="{6724D1C1-0AE8-44C5-B620-72144CEE21ED}" name="Column13644" dataDxfId="2881"/>
    <tableColumn id="13654" xr3:uid="{207EE432-A0B8-43B8-93EE-254CE5A38863}" name="Column13645" dataDxfId="2880"/>
    <tableColumn id="13655" xr3:uid="{43DBCCE1-F4A1-4E6F-9F9C-A2073EB37CE9}" name="Column13646" dataDxfId="2879"/>
    <tableColumn id="13656" xr3:uid="{16F41C50-F4E6-49C4-9FE6-EC191567B6C2}" name="Column13647" dataDxfId="2878"/>
    <tableColumn id="13657" xr3:uid="{4A565C6A-D9D0-4B84-B393-B6310E627A1A}" name="Column13648" dataDxfId="2877"/>
    <tableColumn id="13658" xr3:uid="{DA67DDF9-6432-4A82-8194-345A2E3401AC}" name="Column13649" dataDxfId="2876"/>
    <tableColumn id="13659" xr3:uid="{808597B7-1096-4050-8462-CA73AFCF4CB3}" name="Column13650" dataDxfId="2875"/>
    <tableColumn id="13660" xr3:uid="{8CC8B8F5-3986-42E7-B93D-CB6805CDFE46}" name="Column13651" dataDxfId="2874"/>
    <tableColumn id="13661" xr3:uid="{2F8C60E1-4F27-486B-AA55-242D268AFEF4}" name="Column13652" dataDxfId="2873"/>
    <tableColumn id="13662" xr3:uid="{BE75D492-12DF-4E45-849B-FD28D1913079}" name="Column13653" dataDxfId="2872"/>
    <tableColumn id="13663" xr3:uid="{921284E0-C995-420C-B0F5-8D7D1EB53A8E}" name="Column13654" dataDxfId="2871"/>
    <tableColumn id="13664" xr3:uid="{3648C512-0F09-4D03-B1DD-742D959B59AD}" name="Column13655" dataDxfId="2870"/>
    <tableColumn id="13665" xr3:uid="{894FDE64-5D0A-4D1F-A76A-AEFFF117D8D9}" name="Column13656" dataDxfId="2869"/>
    <tableColumn id="13666" xr3:uid="{1FD9BE3A-0E8B-41A4-B92F-B604EBB76732}" name="Column13657" dataDxfId="2868"/>
    <tableColumn id="13667" xr3:uid="{398EE96E-A299-4997-928B-F9BC3FCC461E}" name="Column13658" dataDxfId="2867"/>
    <tableColumn id="13668" xr3:uid="{51368DF8-465C-4732-B9F9-30F0C921C496}" name="Column13659" dataDxfId="2866"/>
    <tableColumn id="13669" xr3:uid="{86DC2D5E-4CB6-4565-A04B-E37129BE7D03}" name="Column13660" dataDxfId="2865"/>
    <tableColumn id="13670" xr3:uid="{51C82CAA-D10F-4987-BFC6-E879FC737FC1}" name="Column13661" dataDxfId="2864"/>
    <tableColumn id="13671" xr3:uid="{D1393AE8-B373-4CE4-8802-524BCCD05C4F}" name="Column13662" dataDxfId="2863"/>
    <tableColumn id="13672" xr3:uid="{CE2E1549-528C-4C74-B448-E0757F61F1BA}" name="Column13663" dataDxfId="2862"/>
    <tableColumn id="13673" xr3:uid="{4F5822BF-A817-487F-8703-9DF1FD06FB36}" name="Column13664" dataDxfId="2861"/>
    <tableColumn id="13674" xr3:uid="{6AA59830-7906-49F8-973A-721186B18B50}" name="Column13665" dataDxfId="2860"/>
    <tableColumn id="13675" xr3:uid="{8DABC1F9-4A67-40F1-829D-2A8BBC6C3E82}" name="Column13666" dataDxfId="2859"/>
    <tableColumn id="13676" xr3:uid="{3F11B019-2B83-4CEF-BA2E-5AE2FC2D370F}" name="Column13667" dataDxfId="2858"/>
    <tableColumn id="13677" xr3:uid="{88650BEB-3909-4ECD-BBDF-9E368AA8D897}" name="Column13668" dataDxfId="2857"/>
    <tableColumn id="13678" xr3:uid="{3988FA6D-C39E-424B-BC62-55A12FD022F1}" name="Column13669" dataDxfId="2856"/>
    <tableColumn id="13679" xr3:uid="{6F275127-9075-4E5E-A64F-87FC416AE011}" name="Column13670" dataDxfId="2855"/>
    <tableColumn id="13680" xr3:uid="{F2E0E4D9-8BF0-4919-BFBF-F2A1B4DED06B}" name="Column13671" dataDxfId="2854"/>
    <tableColumn id="13681" xr3:uid="{3D856B34-7750-488A-8BD1-04DD95F98966}" name="Column13672" dataDxfId="2853"/>
    <tableColumn id="13682" xr3:uid="{69211201-87AC-4E34-8EBA-B36D491CE0BA}" name="Column13673" dataDxfId="2852"/>
    <tableColumn id="13683" xr3:uid="{3F87DB11-0390-4DC1-BAA8-258F194C8488}" name="Column13674" dataDxfId="2851"/>
    <tableColumn id="13684" xr3:uid="{75CA384E-4ACC-471F-A663-BC62F311E6A4}" name="Column13675" dataDxfId="2850"/>
    <tableColumn id="13685" xr3:uid="{C50D69D9-B64D-4ABD-A097-61216894E1E5}" name="Column13676" dataDxfId="2849"/>
    <tableColumn id="13686" xr3:uid="{A4638384-5735-44AE-8A6E-7A7A4C5A971D}" name="Column13677" dataDxfId="2848"/>
    <tableColumn id="13687" xr3:uid="{A2B7703F-CC14-407A-B888-674685BA6AFE}" name="Column13678" dataDxfId="2847"/>
    <tableColumn id="13688" xr3:uid="{8CBC677F-69BE-4772-B0EF-8D4F659F44E1}" name="Column13679" dataDxfId="2846"/>
    <tableColumn id="13689" xr3:uid="{76F98CE3-B6CD-404D-8243-8DC2B352492F}" name="Column13680" dataDxfId="2845"/>
    <tableColumn id="13690" xr3:uid="{F70E44E3-1B92-40E6-A46B-3848F9F20079}" name="Column13681" dataDxfId="2844"/>
    <tableColumn id="13691" xr3:uid="{B9247655-0CB9-44C1-9818-EF83D80C22CA}" name="Column13682" dataDxfId="2843"/>
    <tableColumn id="13692" xr3:uid="{1CEF371B-DAAA-412E-90B2-B06EC4D5C144}" name="Column13683" dataDxfId="2842"/>
    <tableColumn id="13693" xr3:uid="{AAF8C3C1-FE1E-4D0C-BE46-961F37BBF4FC}" name="Column13684" dataDxfId="2841"/>
    <tableColumn id="13694" xr3:uid="{A293E02B-BCAA-4005-BAEF-01012CD3AE19}" name="Column13685" dataDxfId="2840"/>
    <tableColumn id="13695" xr3:uid="{76CF2F09-8B90-458A-BA3F-AFBB344926B0}" name="Column13686" dataDxfId="2839"/>
    <tableColumn id="13696" xr3:uid="{1C4FCFE8-A322-439F-9B67-EBD54CED3FAA}" name="Column13687" dataDxfId="2838"/>
    <tableColumn id="13697" xr3:uid="{E8254B51-EFC7-4F02-8D7C-E5084C91DB12}" name="Column13688" dataDxfId="2837"/>
    <tableColumn id="13698" xr3:uid="{704052DE-8561-47E6-A5DE-3F1D78D25C71}" name="Column13689" dataDxfId="2836"/>
    <tableColumn id="13699" xr3:uid="{B30DEA54-1BFA-43CB-BB93-4585C0E7BFD1}" name="Column13690" dataDxfId="2835"/>
    <tableColumn id="13700" xr3:uid="{12804086-0FA2-4838-8CF0-2B328908E74F}" name="Column13691" dataDxfId="2834"/>
    <tableColumn id="13701" xr3:uid="{1F32366A-B928-4D62-A467-D46C49EE89D0}" name="Column13692" dataDxfId="2833"/>
    <tableColumn id="13702" xr3:uid="{331709D2-F5B1-4675-8224-CDC2EF5D03B7}" name="Column13693" dataDxfId="2832"/>
    <tableColumn id="13703" xr3:uid="{C4CE2EB2-EA92-443B-9C97-C2EC5496C709}" name="Column13694" dataDxfId="2831"/>
    <tableColumn id="13704" xr3:uid="{68A59CD5-167C-4D85-B8CB-21D01503C5FA}" name="Column13695" dataDxfId="2830"/>
    <tableColumn id="13705" xr3:uid="{4A828623-531C-4C20-90DC-FBC94BF1840D}" name="Column13696" dataDxfId="2829"/>
    <tableColumn id="13706" xr3:uid="{C462FCC3-1217-4D7A-93D8-813B845BF445}" name="Column13697" dataDxfId="2828"/>
    <tableColumn id="13707" xr3:uid="{59BAAF00-DCC9-49D7-A7E1-B9B7DAE4DB64}" name="Column13698" dataDxfId="2827"/>
    <tableColumn id="13708" xr3:uid="{E56BF3F6-0C58-4028-82A8-DA83B2D971FA}" name="Column13699" dataDxfId="2826"/>
    <tableColumn id="13709" xr3:uid="{A5D362D9-688A-406E-B156-D4D5A685B072}" name="Column13700" dataDxfId="2825"/>
    <tableColumn id="13710" xr3:uid="{BF4FA656-A2C1-4170-A646-849F32B7653E}" name="Column13701" dataDxfId="2824"/>
    <tableColumn id="13711" xr3:uid="{72F52E6F-50B5-4E66-B43C-FAC6A79CE0D6}" name="Column13702" dataDxfId="2823"/>
    <tableColumn id="13712" xr3:uid="{CA109F6B-527D-47ED-8608-5D84FEE628B3}" name="Column13703" dataDxfId="2822"/>
    <tableColumn id="13713" xr3:uid="{72A6BDFB-B412-42C8-9E32-289FCDD8D82E}" name="Column13704" dataDxfId="2821"/>
    <tableColumn id="13714" xr3:uid="{9F6FD62E-F14C-4FD9-9631-16EC715EFBC7}" name="Column13705" dataDxfId="2820"/>
    <tableColumn id="13715" xr3:uid="{9F212D1A-DB72-4313-97EF-DE5C39D1DE36}" name="Column13706" dataDxfId="2819"/>
    <tableColumn id="13716" xr3:uid="{7CD53572-0882-4AAC-BFA8-55B51D102925}" name="Column13707" dataDxfId="2818"/>
    <tableColumn id="13717" xr3:uid="{C2EC25AE-4578-4DDF-AE75-B87F2152E0AE}" name="Column13708" dataDxfId="2817"/>
    <tableColumn id="13718" xr3:uid="{3150F83B-FF33-4903-9181-6A2C7A467712}" name="Column13709" dataDxfId="2816"/>
    <tableColumn id="13719" xr3:uid="{EAEE86E6-B8FC-4F6D-A86E-37507B69F655}" name="Column13710" dataDxfId="2815"/>
    <tableColumn id="13720" xr3:uid="{050855AB-1D2D-4529-B2F8-2BD3F0C315C0}" name="Column13711" dataDxfId="2814"/>
    <tableColumn id="13721" xr3:uid="{9B20F520-4C4D-4FB5-8B6C-A18591B9A109}" name="Column13712" dataDxfId="2813"/>
    <tableColumn id="13722" xr3:uid="{7E40E659-FD8F-438A-8333-61D87B68D8EA}" name="Column13713" dataDxfId="2812"/>
    <tableColumn id="13723" xr3:uid="{137823CF-8673-49F9-97A8-C3CE7E45E639}" name="Column13714" dataDxfId="2811"/>
    <tableColumn id="13724" xr3:uid="{D31327B7-EB23-4037-994D-6EF09AA24E80}" name="Column13715" dataDxfId="2810"/>
    <tableColumn id="13725" xr3:uid="{3E6A6D53-7E7C-4AE0-A894-EE4A25DCE064}" name="Column13716" dataDxfId="2809"/>
    <tableColumn id="13726" xr3:uid="{A1C997FE-4F6D-4185-BD38-B5659CD9376E}" name="Column13717" dataDxfId="2808"/>
    <tableColumn id="13727" xr3:uid="{DB4FAF30-196F-403A-822F-BDDAC226C502}" name="Column13718" dataDxfId="2807"/>
    <tableColumn id="13728" xr3:uid="{B5750379-DEAD-4A0F-881D-38DC9FD5D9BD}" name="Column13719" dataDxfId="2806"/>
    <tableColumn id="13729" xr3:uid="{91D9A4B9-C502-40A6-8E67-605FCE7B2A78}" name="Column13720" dataDxfId="2805"/>
    <tableColumn id="13730" xr3:uid="{6440765C-D1BE-40D0-8C16-604434C2BA28}" name="Column13721" dataDxfId="2804"/>
    <tableColumn id="13731" xr3:uid="{56C4E608-0D38-4975-AC2F-37D3F7DE6B8C}" name="Column13722" dataDxfId="2803"/>
    <tableColumn id="13732" xr3:uid="{8A17C32C-D214-4492-913C-52DA66B1EC34}" name="Column13723" dataDxfId="2802"/>
    <tableColumn id="13733" xr3:uid="{0B897EE6-1DD8-4CBB-9A3C-20D44982EABC}" name="Column13724" dataDxfId="2801"/>
    <tableColumn id="13734" xr3:uid="{7ADBB50A-0183-4B17-8647-60DAFD00723E}" name="Column13725" dataDxfId="2800"/>
    <tableColumn id="13735" xr3:uid="{95B5758F-D171-4BD2-8431-F0E14FF59E22}" name="Column13726" dataDxfId="2799"/>
    <tableColumn id="13736" xr3:uid="{2A19DE3A-3980-4977-994A-D6F7F835062C}" name="Column13727" dataDxfId="2798"/>
    <tableColumn id="13737" xr3:uid="{7B51CE03-4065-4258-A0D1-EC4AD9B84395}" name="Column13728" dataDxfId="2797"/>
    <tableColumn id="13738" xr3:uid="{B8C2ACAA-5A15-450D-98B9-523DD9030764}" name="Column13729" dataDxfId="2796"/>
    <tableColumn id="13739" xr3:uid="{778CFF4D-DC87-4BC1-93E5-D7F825AD8C3B}" name="Column13730" dataDxfId="2795"/>
    <tableColumn id="13740" xr3:uid="{57D6A8E2-B069-4E98-869E-1FB788DDF918}" name="Column13731" dataDxfId="2794"/>
    <tableColumn id="13741" xr3:uid="{70DBC005-5FCE-43C7-807F-DDB9556EFFD4}" name="Column13732" dataDxfId="2793"/>
    <tableColumn id="13742" xr3:uid="{D380200C-D08C-404E-83F1-61FF2B0FDD2F}" name="Column13733" dataDxfId="2792"/>
    <tableColumn id="13743" xr3:uid="{D743BF78-B634-4182-8580-7BB2240A47EB}" name="Column13734" dataDxfId="2791"/>
    <tableColumn id="13744" xr3:uid="{0ABD9929-56B8-47D4-AF41-05D8B5A40FC1}" name="Column13735" dataDxfId="2790"/>
    <tableColumn id="13745" xr3:uid="{A860A703-682E-4FFC-BA4C-0619104B5C0E}" name="Column13736" dataDxfId="2789"/>
    <tableColumn id="13746" xr3:uid="{1C2D9ACD-3304-412E-A7B8-8ED1FF73EA83}" name="Column13737" dataDxfId="2788"/>
    <tableColumn id="13747" xr3:uid="{7CF4B4A2-E699-47E6-8902-71413A14D5CC}" name="Column13738" dataDxfId="2787"/>
    <tableColumn id="13748" xr3:uid="{F65269BA-6B7E-4350-91DD-27173E6194E7}" name="Column13739" dataDxfId="2786"/>
    <tableColumn id="13749" xr3:uid="{4CF15A6C-3CEE-4344-B28D-83485281581C}" name="Column13740" dataDxfId="2785"/>
    <tableColumn id="13750" xr3:uid="{5845BA57-AE14-4ACD-9AFB-214A9D591EC2}" name="Column13741" dataDxfId="2784"/>
    <tableColumn id="13751" xr3:uid="{F5CA8D9C-0474-43F8-89FE-8D02B212431D}" name="Column13742" dataDxfId="2783"/>
    <tableColumn id="13752" xr3:uid="{AE217B4E-4343-4B86-B691-B153B58AA11F}" name="Column13743" dataDxfId="2782"/>
    <tableColumn id="13753" xr3:uid="{706BC6EA-7DEA-455B-A56C-4EA058A4AE16}" name="Column13744" dataDxfId="2781"/>
    <tableColumn id="13754" xr3:uid="{BB07BBA0-14CA-4F14-A58E-247C6FD821E8}" name="Column13745" dataDxfId="2780"/>
    <tableColumn id="13755" xr3:uid="{CE97424D-B8FB-4F22-A86D-ECC031F6159D}" name="Column13746" dataDxfId="2779"/>
    <tableColumn id="13756" xr3:uid="{F2AE0880-7040-4507-952F-94BF9D99546A}" name="Column13747" dataDxfId="2778"/>
    <tableColumn id="13757" xr3:uid="{F3230115-6F8A-4463-A04D-168E9CDC2D72}" name="Column13748" dataDxfId="2777"/>
    <tableColumn id="13758" xr3:uid="{26263191-3189-4DA0-AE58-EFD3EC239EDA}" name="Column13749" dataDxfId="2776"/>
    <tableColumn id="13759" xr3:uid="{BB1A86A3-FAF9-427C-A972-F319D34AA3ED}" name="Column13750" dataDxfId="2775"/>
    <tableColumn id="13760" xr3:uid="{349DD835-6398-4908-BB70-1B9D8718FC7C}" name="Column13751" dataDxfId="2774"/>
    <tableColumn id="13761" xr3:uid="{A95E98BB-0801-4326-BF69-3EB5342E9DAD}" name="Column13752" dataDxfId="2773"/>
    <tableColumn id="13762" xr3:uid="{C1B593E4-44C2-4EC6-8DFE-A649CD7FE384}" name="Column13753" dataDxfId="2772"/>
    <tableColumn id="13763" xr3:uid="{DD0188E5-B746-4DAC-BD0B-BB518AF2F187}" name="Column13754" dataDxfId="2771"/>
    <tableColumn id="13764" xr3:uid="{877F1803-A341-44F3-8CEA-41606A95C880}" name="Column13755" dataDxfId="2770"/>
    <tableColumn id="13765" xr3:uid="{DE2B21E9-84CE-4452-9FF5-02AFD846BBB4}" name="Column13756" dataDxfId="2769"/>
    <tableColumn id="13766" xr3:uid="{7C982ABE-9A9D-44F2-B243-F85357FDB001}" name="Column13757" dataDxfId="2768"/>
    <tableColumn id="13767" xr3:uid="{51395148-87E7-4E89-B9F0-CCAA7AEECD06}" name="Column13758" dataDxfId="2767"/>
    <tableColumn id="13768" xr3:uid="{7DAA91A4-037A-4990-B269-0137F2859662}" name="Column13759" dataDxfId="2766"/>
    <tableColumn id="13769" xr3:uid="{9BD8D268-5BA1-4A29-A1C0-DB8E6589841D}" name="Column13760" dataDxfId="2765"/>
    <tableColumn id="13770" xr3:uid="{8F97A9BD-45EB-432D-A228-4B1893311993}" name="Column13761" dataDxfId="2764"/>
    <tableColumn id="13771" xr3:uid="{48380507-848C-4C93-B141-DE54105B0EEE}" name="Column13762" dataDxfId="2763"/>
    <tableColumn id="13772" xr3:uid="{4765C2EC-7317-41CB-86D8-DB8C9AF949C0}" name="Column13763" dataDxfId="2762"/>
    <tableColumn id="13773" xr3:uid="{984ED465-1F82-4948-9502-A1839DD178E0}" name="Column13764" dataDxfId="2761"/>
    <tableColumn id="13774" xr3:uid="{23ED6452-AD55-4D0D-AEFC-4726D80A06DF}" name="Column13765" dataDxfId="2760"/>
    <tableColumn id="13775" xr3:uid="{2B49AAEE-0121-469C-90D9-C185FAD8D40B}" name="Column13766" dataDxfId="2759"/>
    <tableColumn id="13776" xr3:uid="{7D8B66D2-358E-46BC-B8A8-59009B67CE67}" name="Column13767" dataDxfId="2758"/>
    <tableColumn id="13777" xr3:uid="{49CF593A-591C-4063-AD67-7DB7AF9381A1}" name="Column13768" dataDxfId="2757"/>
    <tableColumn id="13778" xr3:uid="{21AFA514-A954-42BD-AE41-2528C0FBB820}" name="Column13769" dataDxfId="2756"/>
    <tableColumn id="13779" xr3:uid="{2730DEDC-0F47-4257-BD3E-5F90E8F3C72F}" name="Column13770" dataDxfId="2755"/>
    <tableColumn id="13780" xr3:uid="{F5DF2BCD-4EF2-4A10-92DB-C36FB94BF787}" name="Column13771" dataDxfId="2754"/>
    <tableColumn id="13781" xr3:uid="{454D3FFD-7121-46E8-BB7A-80FCAAB56926}" name="Column13772" dataDxfId="2753"/>
    <tableColumn id="13782" xr3:uid="{2E44F3DC-AA3A-4F0D-BF38-655B495F0C78}" name="Column13773" dataDxfId="2752"/>
    <tableColumn id="13783" xr3:uid="{51F54CF4-50CC-411C-8084-7D00D1CF9189}" name="Column13774" dataDxfId="2751"/>
    <tableColumn id="13784" xr3:uid="{7103BE4C-C6A3-4A8A-AC9D-782CD1534FB5}" name="Column13775" dataDxfId="2750"/>
    <tableColumn id="13785" xr3:uid="{6E714F6B-EFCA-4576-B744-43A18049208F}" name="Column13776" dataDxfId="2749"/>
    <tableColumn id="13786" xr3:uid="{FD59D9CA-1FF9-4F13-A8D9-EEC6CCAD2D34}" name="Column13777" dataDxfId="2748"/>
    <tableColumn id="13787" xr3:uid="{C6ECD609-6E67-4A6D-B1FA-06C1C2C96861}" name="Column13778" dataDxfId="2747"/>
    <tableColumn id="13788" xr3:uid="{9FB256AC-FE1D-4AB1-B6D6-D02DB5D1A757}" name="Column13779" dataDxfId="2746"/>
    <tableColumn id="13789" xr3:uid="{FC1CE5D6-4BC0-4B5B-B7C7-0D987BCFEEDB}" name="Column13780" dataDxfId="2745"/>
    <tableColumn id="13790" xr3:uid="{00EB12B2-5A8B-48F0-B493-3593BF42B461}" name="Column13781" dataDxfId="2744"/>
    <tableColumn id="13791" xr3:uid="{E9B1F6C3-60C3-4456-BF87-FB0D99F218CF}" name="Column13782" dataDxfId="2743"/>
    <tableColumn id="13792" xr3:uid="{88512177-6622-4391-9050-DA5EDE54EEFF}" name="Column13783" dataDxfId="2742"/>
    <tableColumn id="13793" xr3:uid="{9A05170F-6E04-46EC-961E-C671090FBBE4}" name="Column13784" dataDxfId="2741"/>
    <tableColumn id="13794" xr3:uid="{037AEDC1-CAE8-4CC7-A8C5-5AF877AF281E}" name="Column13785" dataDxfId="2740"/>
    <tableColumn id="13795" xr3:uid="{528E70AD-480E-472D-9B81-B7C7670E3CA4}" name="Column13786" dataDxfId="2739"/>
    <tableColumn id="13796" xr3:uid="{E0145479-0173-486F-976B-581E70A9EDBC}" name="Column13787" dataDxfId="2738"/>
    <tableColumn id="13797" xr3:uid="{09B5EEB0-99DE-4FFD-BBD4-A1929804A946}" name="Column13788" dataDxfId="2737"/>
    <tableColumn id="13798" xr3:uid="{2E47AE64-E9E1-4948-90AB-F66AC275D179}" name="Column13789" dataDxfId="2736"/>
    <tableColumn id="13799" xr3:uid="{73BE5099-6686-4967-A356-5034136A7E46}" name="Column13790" dataDxfId="2735"/>
    <tableColumn id="13800" xr3:uid="{A2448C57-AE66-4986-B913-ACC40606B408}" name="Column13791" dataDxfId="2734"/>
    <tableColumn id="13801" xr3:uid="{25FE397B-8BE7-4EB8-9BAC-FD0B4F589898}" name="Column13792" dataDxfId="2733"/>
    <tableColumn id="13802" xr3:uid="{61E97D54-627F-49B4-A38F-FD6091FBC6C6}" name="Column13793" dataDxfId="2732"/>
    <tableColumn id="13803" xr3:uid="{5EEFFD08-291E-47BD-AE6D-5485190303AA}" name="Column13794" dataDxfId="2731"/>
    <tableColumn id="13804" xr3:uid="{F92665BB-D1B7-4D09-963D-D84C54E8BA49}" name="Column13795" dataDxfId="2730"/>
    <tableColumn id="13805" xr3:uid="{146214C1-FB3E-4C9D-910C-95E86BE6333D}" name="Column13796" dataDxfId="2729"/>
    <tableColumn id="13806" xr3:uid="{98445AE1-864A-4B55-88B7-A0289EF5B38A}" name="Column13797" dataDxfId="2728"/>
    <tableColumn id="13807" xr3:uid="{57DFB788-7EA4-4F02-8C6E-FFB38295791B}" name="Column13798" dataDxfId="2727"/>
    <tableColumn id="13808" xr3:uid="{4A2CD010-1990-4BA2-BF0C-2527A96DA7D7}" name="Column13799" dataDxfId="2726"/>
    <tableColumn id="13809" xr3:uid="{ABAFFC79-2830-4E8F-9406-C99A37FF2791}" name="Column13800" dataDxfId="2725"/>
    <tableColumn id="13810" xr3:uid="{809E9008-55A1-4271-B1D6-FDBE999699B7}" name="Column13801" dataDxfId="2724"/>
    <tableColumn id="13811" xr3:uid="{B5FCB49C-50E2-49DD-846E-2142D34B323A}" name="Column13802" dataDxfId="2723"/>
    <tableColumn id="13812" xr3:uid="{839BDE45-4A32-4EFC-8310-8E2C898EEA88}" name="Column13803" dataDxfId="2722"/>
    <tableColumn id="13813" xr3:uid="{27357A0C-CE11-4A93-9E2F-B131A2CF36A8}" name="Column13804" dataDxfId="2721"/>
    <tableColumn id="13814" xr3:uid="{5497A085-C3B7-4629-AB16-82C946938889}" name="Column13805" dataDxfId="2720"/>
    <tableColumn id="13815" xr3:uid="{0AF1BB74-B4AA-4E20-8AF1-F7C825C444A2}" name="Column13806" dataDxfId="2719"/>
    <tableColumn id="13816" xr3:uid="{C11C1F31-36BA-459F-9961-F7E397AC0253}" name="Column13807" dataDxfId="2718"/>
    <tableColumn id="13817" xr3:uid="{441D7FA6-DC01-4D2A-868A-1613E7EA2909}" name="Column13808" dataDxfId="2717"/>
    <tableColumn id="13818" xr3:uid="{F0F3D240-EACB-4B37-AC0D-917BB795948D}" name="Column13809" dataDxfId="2716"/>
    <tableColumn id="13819" xr3:uid="{410ABA0C-F82F-4563-A23A-07733EDA4CA8}" name="Column13810" dataDxfId="2715"/>
    <tableColumn id="13820" xr3:uid="{A3FFAA09-B5C1-4EC1-B802-EB27FDCB2156}" name="Column13811" dataDxfId="2714"/>
    <tableColumn id="13821" xr3:uid="{5F897D41-95CE-42DD-8631-1AAC420A5A0F}" name="Column13812" dataDxfId="2713"/>
    <tableColumn id="13822" xr3:uid="{7718EF78-2E09-4C4B-9C8F-3D1B7084DF38}" name="Column13813" dataDxfId="2712"/>
    <tableColumn id="13823" xr3:uid="{FAFA7361-AC3B-456B-88CA-AEDC99E17D54}" name="Column13814" dataDxfId="2711"/>
    <tableColumn id="13824" xr3:uid="{0C5FE298-E396-4D53-B189-7CCA25DB186C}" name="Column13815" dataDxfId="2710"/>
    <tableColumn id="13825" xr3:uid="{109ECE08-E7D1-4521-AFD9-2CC0CFF51639}" name="Column13816" dataDxfId="2709"/>
    <tableColumn id="13826" xr3:uid="{20ED7B4E-0D25-4BA3-BFB2-29D867E9A0C6}" name="Column13817" dataDxfId="2708"/>
    <tableColumn id="13827" xr3:uid="{4DDEE96A-9602-46DF-A27D-81387D92C162}" name="Column13818" dataDxfId="2707"/>
    <tableColumn id="13828" xr3:uid="{809138A9-48D8-45B3-B124-D66632C39715}" name="Column13819" dataDxfId="2706"/>
    <tableColumn id="13829" xr3:uid="{EFCC0B86-2AC2-4BEF-91CB-4057A4EF1D69}" name="Column13820" dataDxfId="2705"/>
    <tableColumn id="13830" xr3:uid="{646B26AA-9086-48BB-A267-E407EE3722DE}" name="Column13821" dataDxfId="2704"/>
    <tableColumn id="13831" xr3:uid="{A6F45AD6-99AE-478C-AD30-370E4FF3469E}" name="Column13822" dataDxfId="2703"/>
    <tableColumn id="13832" xr3:uid="{9EEC43CF-6FC9-4E4F-B26A-83A30D4E9DBF}" name="Column13823" dataDxfId="2702"/>
    <tableColumn id="13833" xr3:uid="{46CEA85B-BD4A-4699-AAE0-18A80643E218}" name="Column13824" dataDxfId="2701"/>
    <tableColumn id="13834" xr3:uid="{DA288F6E-EB7D-4B85-B112-93223316AAEA}" name="Column13825" dataDxfId="2700"/>
    <tableColumn id="13835" xr3:uid="{7929747A-4E20-4902-A086-951E446F0EE5}" name="Column13826" dataDxfId="2699"/>
    <tableColumn id="13836" xr3:uid="{ACB28F9B-D258-4A7D-BFC6-3E546878C9AD}" name="Column13827" dataDxfId="2698"/>
    <tableColumn id="13837" xr3:uid="{095A1A0F-128F-4ACC-B4A0-D0C52422154A}" name="Column13828" dataDxfId="2697"/>
    <tableColumn id="13838" xr3:uid="{0BCD69F7-600E-4633-B160-C6737B506950}" name="Column13829" dataDxfId="2696"/>
    <tableColumn id="13839" xr3:uid="{1DD722C7-03C9-401B-BD97-523FA7B1792E}" name="Column13830" dataDxfId="2695"/>
    <tableColumn id="13840" xr3:uid="{1AE62BEE-E2EB-4797-BF73-841872D7ABD5}" name="Column13831" dataDxfId="2694"/>
    <tableColumn id="13841" xr3:uid="{2CC3D72A-39A1-4D0E-AF76-1132FEE81BE4}" name="Column13832" dataDxfId="2693"/>
    <tableColumn id="13842" xr3:uid="{D05B573A-7068-45C3-BDAD-86BB0B9355A1}" name="Column13833" dataDxfId="2692"/>
    <tableColumn id="13843" xr3:uid="{BE850190-C3D9-4D1A-BABF-36F6D035D871}" name="Column13834" dataDxfId="2691"/>
    <tableColumn id="13844" xr3:uid="{BE4BA33B-0B4C-43F8-BB50-D0B99AF5543D}" name="Column13835" dataDxfId="2690"/>
    <tableColumn id="13845" xr3:uid="{7E570BB2-520A-4114-813F-08A903DC6D81}" name="Column13836" dataDxfId="2689"/>
    <tableColumn id="13846" xr3:uid="{D6C6CD87-4D6E-467F-97E6-824944A46D9C}" name="Column13837" dataDxfId="2688"/>
    <tableColumn id="13847" xr3:uid="{60BBC01A-3053-41D6-A722-CED3784F525C}" name="Column13838" dataDxfId="2687"/>
    <tableColumn id="13848" xr3:uid="{7B2B9F3B-AA00-4557-86C6-2582C522E3FA}" name="Column13839" dataDxfId="2686"/>
    <tableColumn id="13849" xr3:uid="{0779F56F-91B6-49CB-83AB-AE51F7CFECB3}" name="Column13840" dataDxfId="2685"/>
    <tableColumn id="13850" xr3:uid="{FBA4B2BE-C70E-4D93-97D0-D21EC1CDAE1A}" name="Column13841" dataDxfId="2684"/>
    <tableColumn id="13851" xr3:uid="{067FB813-47E2-4704-9F6C-7CB1FF8CADC7}" name="Column13842" dataDxfId="2683"/>
    <tableColumn id="13852" xr3:uid="{CA20F9C2-C0FB-48B6-B2E9-562466E660C9}" name="Column13843" dataDxfId="2682"/>
    <tableColumn id="13853" xr3:uid="{A20DC20F-A347-4A53-9CBE-E33175F9DF8F}" name="Column13844" dataDxfId="2681"/>
    <tableColumn id="13854" xr3:uid="{01C1AF7C-1158-4AFA-81E3-B6C367BBA0C7}" name="Column13845" dataDxfId="2680"/>
    <tableColumn id="13855" xr3:uid="{410F16FA-8A84-4798-B72F-72184D45362D}" name="Column13846" dataDxfId="2679"/>
    <tableColumn id="13856" xr3:uid="{A051E845-A89C-486B-A43E-C5178E29415E}" name="Column13847" dataDxfId="2678"/>
    <tableColumn id="13857" xr3:uid="{0FCE6875-3B36-4267-956E-6BD9375166CE}" name="Column13848" dataDxfId="2677"/>
    <tableColumn id="13858" xr3:uid="{C808FC8B-A636-4071-B392-60A9AE9736A5}" name="Column13849" dataDxfId="2676"/>
    <tableColumn id="13859" xr3:uid="{B5801646-C813-4436-8128-803AAC032B1F}" name="Column13850" dataDxfId="2675"/>
    <tableColumn id="13860" xr3:uid="{43C3C1E4-38CD-4D1D-AD9F-CFA97F9CFBF4}" name="Column13851" dataDxfId="2674"/>
    <tableColumn id="13861" xr3:uid="{517A8E57-6253-4879-8CA4-D9317F970113}" name="Column13852" dataDxfId="2673"/>
    <tableColumn id="13862" xr3:uid="{559B3F89-5BFD-4A80-8F1F-BA4AC4279AA0}" name="Column13853" dataDxfId="2672"/>
    <tableColumn id="13863" xr3:uid="{16FD7F22-C0B3-4BD6-A2AF-4221F706EECE}" name="Column13854" dataDxfId="2671"/>
    <tableColumn id="13864" xr3:uid="{02E2750E-23DE-4A69-8A8B-78D966423867}" name="Column13855" dataDxfId="2670"/>
    <tableColumn id="13865" xr3:uid="{B8B4AEEE-FF87-4621-B5F1-9EDC8D19C562}" name="Column13856" dataDxfId="2669"/>
    <tableColumn id="13866" xr3:uid="{CD2EDCE4-4F3E-48C5-A1EA-AA7B31B53ED9}" name="Column13857" dataDxfId="2668"/>
    <tableColumn id="13867" xr3:uid="{F4CE9D23-7E0F-4DF9-982A-A029343F32B8}" name="Column13858" dataDxfId="2667"/>
    <tableColumn id="13868" xr3:uid="{AB3D4A06-16A1-43B4-91B4-3D39FB3ABE43}" name="Column13859" dataDxfId="2666"/>
    <tableColumn id="13869" xr3:uid="{36D1EEBF-AC03-44AC-894B-11997E83DF5B}" name="Column13860" dataDxfId="2665"/>
    <tableColumn id="13870" xr3:uid="{0128817C-EE34-441C-B695-6BC2EA304F25}" name="Column13861" dataDxfId="2664"/>
    <tableColumn id="13871" xr3:uid="{7541B474-0BD6-4D07-BF32-AC08987695F9}" name="Column13862" dataDxfId="2663"/>
    <tableColumn id="13872" xr3:uid="{9961346E-9ED0-406B-98A2-672B77BA0B04}" name="Column13863" dataDxfId="2662"/>
    <tableColumn id="13873" xr3:uid="{91AE9443-E69D-4498-BF60-3AD536A4FF0C}" name="Column13864" dataDxfId="2661"/>
    <tableColumn id="13874" xr3:uid="{9B5BA07C-14F3-4B25-80AA-A683571E24A9}" name="Column13865" dataDxfId="2660"/>
    <tableColumn id="13875" xr3:uid="{1D0A422A-992A-43A9-BA09-412A7C8340AE}" name="Column13866" dataDxfId="2659"/>
    <tableColumn id="13876" xr3:uid="{A3676A12-3BBB-4187-B651-97A28D0BB27E}" name="Column13867" dataDxfId="2658"/>
    <tableColumn id="13877" xr3:uid="{E3154872-7DE4-4F29-A891-5E4AF38F5463}" name="Column13868" dataDxfId="2657"/>
    <tableColumn id="13878" xr3:uid="{C8080136-1A1E-4117-84AF-14CBDDAA1E4F}" name="Column13869" dataDxfId="2656"/>
    <tableColumn id="13879" xr3:uid="{C14DA8CF-526B-49F7-A91A-16CA5BA2AC09}" name="Column13870" dataDxfId="2655"/>
    <tableColumn id="13880" xr3:uid="{422A288E-94E3-40E7-8CC8-53088F50FCBE}" name="Column13871" dataDxfId="2654"/>
    <tableColumn id="13881" xr3:uid="{C77E749F-7797-4A88-86C5-3D7244463706}" name="Column13872" dataDxfId="2653"/>
    <tableColumn id="13882" xr3:uid="{4C474B19-2BC7-42A1-BE57-98EDC5E6C3B1}" name="Column13873" dataDxfId="2652"/>
    <tableColumn id="13883" xr3:uid="{027E17E8-170C-4E58-8849-605CDE3AE7B3}" name="Column13874" dataDxfId="2651"/>
    <tableColumn id="13884" xr3:uid="{FC8E1611-B7DF-499A-A30B-769AABEC11EE}" name="Column13875" dataDxfId="2650"/>
    <tableColumn id="13885" xr3:uid="{EFEB0DE2-28F7-4B02-AFD2-E01621158A1B}" name="Column13876" dataDxfId="2649"/>
    <tableColumn id="13886" xr3:uid="{CA8242BD-84CF-437D-856A-F8D0A9E8C0D3}" name="Column13877" dataDxfId="2648"/>
    <tableColumn id="13887" xr3:uid="{13E46E37-8028-497A-8277-8594E1A49057}" name="Column13878" dataDxfId="2647"/>
    <tableColumn id="13888" xr3:uid="{9D5A9DB2-F36B-4FEB-83D5-89D8BA44FED4}" name="Column13879" dataDxfId="2646"/>
    <tableColumn id="13889" xr3:uid="{F8D76C44-EE3D-42E4-95AD-46FF4685A532}" name="Column13880" dataDxfId="2645"/>
    <tableColumn id="13890" xr3:uid="{464293FA-2216-4D49-B904-D76AA1FE0F5B}" name="Column13881" dataDxfId="2644"/>
    <tableColumn id="13891" xr3:uid="{A64A2888-F310-41BA-BFAF-EF235DF94484}" name="Column13882" dataDxfId="2643"/>
    <tableColumn id="13892" xr3:uid="{F24B071D-2106-4F8B-A04A-75A47EC5B15F}" name="Column13883" dataDxfId="2642"/>
    <tableColumn id="13893" xr3:uid="{21B15246-BCFC-4AC7-9522-9C1E531F55C4}" name="Column13884" dataDxfId="2641"/>
    <tableColumn id="13894" xr3:uid="{D28345EA-29D5-400A-BCAD-70382C0EA993}" name="Column13885" dataDxfId="2640"/>
    <tableColumn id="13895" xr3:uid="{8AF377F2-0DC3-421E-A224-2572882A8C45}" name="Column13886" dataDxfId="2639"/>
    <tableColumn id="13896" xr3:uid="{44E4A795-1610-406F-B268-DA8CBA76B96D}" name="Column13887" dataDxfId="2638"/>
    <tableColumn id="13897" xr3:uid="{907C6AB1-F626-4540-B061-FF500F8CF1E1}" name="Column13888" dataDxfId="2637"/>
    <tableColumn id="13898" xr3:uid="{8C40F609-D248-491B-B029-5ACF32CD1107}" name="Column13889" dataDxfId="2636"/>
    <tableColumn id="13899" xr3:uid="{002F773C-2BF9-48AD-BF81-3D822F5CDC9B}" name="Column13890" dataDxfId="2635"/>
    <tableColumn id="13900" xr3:uid="{170D6402-47AE-4D2A-829C-B4D63120AF05}" name="Column13891" dataDxfId="2634"/>
    <tableColumn id="13901" xr3:uid="{9581A144-CE2C-453F-BA48-B48E453C2D7B}" name="Column13892" dataDxfId="2633"/>
    <tableColumn id="13902" xr3:uid="{0367BCAD-74FF-4794-A8C3-569D674BF1FF}" name="Column13893" dataDxfId="2632"/>
    <tableColumn id="13903" xr3:uid="{3183BFEA-D12F-48A2-9EF2-6E2FA3C714D9}" name="Column13894" dataDxfId="2631"/>
    <tableColumn id="13904" xr3:uid="{D5E44EA6-F564-487B-807A-98697DA38822}" name="Column13895" dataDxfId="2630"/>
    <tableColumn id="13905" xr3:uid="{99E7B0A3-4C4E-4BA5-8193-FFC2FAB93D59}" name="Column13896" dataDxfId="2629"/>
    <tableColumn id="13906" xr3:uid="{2DB5403E-04CB-46FA-9997-57D8F924BCB9}" name="Column13897" dataDxfId="2628"/>
    <tableColumn id="13907" xr3:uid="{AC6D98F2-A953-4B1A-9A86-5196ADFEF168}" name="Column13898" dataDxfId="2627"/>
    <tableColumn id="13908" xr3:uid="{BE4EB20D-953E-4E7B-963A-A1D606E8D034}" name="Column13899" dataDxfId="2626"/>
    <tableColumn id="13909" xr3:uid="{99358511-63EB-4F18-A000-8AA1E15D81ED}" name="Column13900" dataDxfId="2625"/>
    <tableColumn id="13910" xr3:uid="{4503A179-39C9-40A7-8C29-FA36BE265012}" name="Column13901" dataDxfId="2624"/>
    <tableColumn id="13911" xr3:uid="{1ECC686C-DD6E-49BA-B01E-60A686A5D019}" name="Column13902" dataDxfId="2623"/>
    <tableColumn id="13912" xr3:uid="{8B44261D-3FA7-4C49-8813-3E9A3DDAF420}" name="Column13903" dataDxfId="2622"/>
    <tableColumn id="13913" xr3:uid="{5EDACE0F-4110-406C-AD1C-EEA3EA0C390E}" name="Column13904" dataDxfId="2621"/>
    <tableColumn id="13914" xr3:uid="{6DF493F2-6763-44E8-AE3D-FB066FA4DBFE}" name="Column13905" dataDxfId="2620"/>
    <tableColumn id="13915" xr3:uid="{9426E353-E1DC-4EE8-9959-A9D54B376E7C}" name="Column13906" dataDxfId="2619"/>
    <tableColumn id="13916" xr3:uid="{3F266798-691D-4B01-89FF-3F7BDD2ECC53}" name="Column13907" dataDxfId="2618"/>
    <tableColumn id="13917" xr3:uid="{87F3DB5B-9612-434A-A919-0739CCDA4C10}" name="Column13908" dataDxfId="2617"/>
    <tableColumn id="13918" xr3:uid="{DFDEE71F-01B5-49EF-A1E1-6E5F9D2ABC8B}" name="Column13909" dataDxfId="2616"/>
    <tableColumn id="13919" xr3:uid="{4DFE96B0-A4DB-429C-87A3-F3FCAEF76765}" name="Column13910" dataDxfId="2615"/>
    <tableColumn id="13920" xr3:uid="{70B55F39-3200-4E33-BA79-4069CB213381}" name="Column13911" dataDxfId="2614"/>
    <tableColumn id="13921" xr3:uid="{4FD391D0-0AE0-4608-924A-FC3AE6C7514C}" name="Column13912" dataDxfId="2613"/>
    <tableColumn id="13922" xr3:uid="{93495890-58F8-42B6-934E-5071BF163A60}" name="Column13913" dataDxfId="2612"/>
    <tableColumn id="13923" xr3:uid="{C8F549CC-C0FD-4E92-89CB-0D5698234C88}" name="Column13914" dataDxfId="2611"/>
    <tableColumn id="13924" xr3:uid="{F2ABDF81-5D26-43DB-99E5-B47A577FDDDD}" name="Column13915" dataDxfId="2610"/>
    <tableColumn id="13925" xr3:uid="{1BDB9284-8078-48C3-B139-61399175123C}" name="Column13916" dataDxfId="2609"/>
    <tableColumn id="13926" xr3:uid="{5717B470-7DC9-4978-AA25-AB5DA4DAE2D8}" name="Column13917" dataDxfId="2608"/>
    <tableColumn id="13927" xr3:uid="{83EBF12A-8E20-4668-B9EB-B72D552D4B09}" name="Column13918" dataDxfId="2607"/>
    <tableColumn id="13928" xr3:uid="{484BBB21-916D-4BCD-8866-2BB3604566F8}" name="Column13919" dataDxfId="2606"/>
    <tableColumn id="13929" xr3:uid="{FE897E60-2856-4D86-84DF-855461BA0547}" name="Column13920" dataDxfId="2605"/>
    <tableColumn id="13930" xr3:uid="{093167DC-0375-4923-A6A4-FA536BB094DD}" name="Column13921" dataDxfId="2604"/>
    <tableColumn id="13931" xr3:uid="{E2AC00DA-7E4C-4F4E-8B6E-E69A27F687D4}" name="Column13922" dataDxfId="2603"/>
    <tableColumn id="13932" xr3:uid="{1C5DF0FF-C887-432D-9406-58A7E9CC592A}" name="Column13923" dataDxfId="2602"/>
    <tableColumn id="13933" xr3:uid="{E743FEDB-C150-4853-8F10-7A5BCC116032}" name="Column13924" dataDxfId="2601"/>
    <tableColumn id="13934" xr3:uid="{50F275BB-9EFD-4D99-A4A0-EEB3970D293C}" name="Column13925" dataDxfId="2600"/>
    <tableColumn id="13935" xr3:uid="{392F4ADC-B97F-4D78-83F4-048EA201572C}" name="Column13926" dataDxfId="2599"/>
    <tableColumn id="13936" xr3:uid="{6EBB00FA-DAAF-4E8E-A043-5E2C780E3E4B}" name="Column13927" dataDxfId="2598"/>
    <tableColumn id="13937" xr3:uid="{F968A8AA-638B-4916-A370-90453487962F}" name="Column13928" dataDxfId="2597"/>
    <tableColumn id="13938" xr3:uid="{9D896BF5-D02F-4C58-9E34-B858D757D40A}" name="Column13929" dataDxfId="2596"/>
    <tableColumn id="13939" xr3:uid="{935CFD5F-CF16-47A6-B977-97D5DCBBC2B3}" name="Column13930" dataDxfId="2595"/>
    <tableColumn id="13940" xr3:uid="{E49BF37E-B68A-4582-AFE2-4E0B027E3F75}" name="Column13931" dataDxfId="2594"/>
    <tableColumn id="13941" xr3:uid="{7E08EAFE-096A-4124-A279-9215BE0BD843}" name="Column13932" dataDxfId="2593"/>
    <tableColumn id="13942" xr3:uid="{C4021C91-E9F2-4440-8A77-3A06F6F1F26E}" name="Column13933" dataDxfId="2592"/>
    <tableColumn id="13943" xr3:uid="{3181A370-F3D3-4123-86DA-A83EDEC0973D}" name="Column13934" dataDxfId="2591"/>
    <tableColumn id="13944" xr3:uid="{D494047C-B4CF-44D3-A559-4C561A09E5D7}" name="Column13935" dataDxfId="2590"/>
    <tableColumn id="13945" xr3:uid="{9BF9F8E5-DC97-4226-B75B-4CA92E6114BE}" name="Column13936" dataDxfId="2589"/>
    <tableColumn id="13946" xr3:uid="{EBC23BBD-BC5F-4B85-9699-8A13C258DD62}" name="Column13937" dataDxfId="2588"/>
    <tableColumn id="13947" xr3:uid="{C8960DA4-0776-43EF-8BFB-3766EC7E0719}" name="Column13938" dataDxfId="2587"/>
    <tableColumn id="13948" xr3:uid="{A7914459-C171-4556-8333-A53894BBDAA6}" name="Column13939" dataDxfId="2586"/>
    <tableColumn id="13949" xr3:uid="{C3CD4772-AC1A-417F-A416-CFE55778C6BF}" name="Column13940" dataDxfId="2585"/>
    <tableColumn id="13950" xr3:uid="{6F0AD60A-04C7-4685-B0F7-42B7494724AF}" name="Column13941" dataDxfId="2584"/>
    <tableColumn id="13951" xr3:uid="{B396445C-A1C3-4113-9DB0-DEB57CF4C311}" name="Column13942" dataDxfId="2583"/>
    <tableColumn id="13952" xr3:uid="{04B2B14F-63FE-4141-B353-65DC6772FD0F}" name="Column13943" dataDxfId="2582"/>
    <tableColumn id="13953" xr3:uid="{ED7CD5EB-452B-4ADA-92AF-E4D031EFBD37}" name="Column13944" dataDxfId="2581"/>
    <tableColumn id="13954" xr3:uid="{5F38319E-706D-4161-96ED-C5CCC90C4BD2}" name="Column13945" dataDxfId="2580"/>
    <tableColumn id="13955" xr3:uid="{BDE323FF-E18A-489D-BD70-79247113DA5F}" name="Column13946" dataDxfId="2579"/>
    <tableColumn id="13956" xr3:uid="{BB864842-F450-4A0B-87FB-0BDC2485C826}" name="Column13947" dataDxfId="2578"/>
    <tableColumn id="13957" xr3:uid="{36E90F97-AF7A-4390-A721-645745DC770B}" name="Column13948" dataDxfId="2577"/>
    <tableColumn id="13958" xr3:uid="{2E0EF7AA-8B5F-4488-B667-D7B16555979E}" name="Column13949" dataDxfId="2576"/>
    <tableColumn id="13959" xr3:uid="{F754D703-AF76-460D-989F-7ED41B56EEC0}" name="Column13950" dataDxfId="2575"/>
    <tableColumn id="13960" xr3:uid="{1D97164C-D11C-4FA8-8B6E-5473821F1A7F}" name="Column13951" dataDxfId="2574"/>
    <tableColumn id="13961" xr3:uid="{D1F03C33-62D2-465E-91BE-F42B60263778}" name="Column13952" dataDxfId="2573"/>
    <tableColumn id="13962" xr3:uid="{CEB640D2-74D7-4733-A388-69BD19DBD802}" name="Column13953" dataDxfId="2572"/>
    <tableColumn id="13963" xr3:uid="{2D234DC4-2E78-49C4-B3A5-B0D62CA2FDE1}" name="Column13954" dataDxfId="2571"/>
    <tableColumn id="13964" xr3:uid="{7D21FD14-0467-4C47-8A12-FB92926F000E}" name="Column13955" dataDxfId="2570"/>
    <tableColumn id="13965" xr3:uid="{47E41072-A9BA-46A5-8F0E-4813824467D5}" name="Column13956" dataDxfId="2569"/>
    <tableColumn id="13966" xr3:uid="{AE400AA7-7DC5-4389-82BD-1A7505C0A97D}" name="Column13957" dataDxfId="2568"/>
    <tableColumn id="13967" xr3:uid="{FE47618F-593E-4F52-B71F-FFF3FC420219}" name="Column13958" dataDxfId="2567"/>
    <tableColumn id="13968" xr3:uid="{4B2EEECB-F268-41C5-9C32-EF1BC606518C}" name="Column13959" dataDxfId="2566"/>
    <tableColumn id="13969" xr3:uid="{623BF113-B62C-4F11-AE9B-ADBF4F32BD61}" name="Column13960" dataDxfId="2565"/>
    <tableColumn id="13970" xr3:uid="{C83B8102-6E58-43F7-BBB5-1ADA805A5CCC}" name="Column13961" dataDxfId="2564"/>
    <tableColumn id="13971" xr3:uid="{11C8C3BF-3343-44BE-B158-757BFA537C97}" name="Column13962" dataDxfId="2563"/>
    <tableColumn id="13972" xr3:uid="{F7EBB1E4-A080-4C1D-BAED-A0BF9E54EF6D}" name="Column13963" dataDxfId="2562"/>
    <tableColumn id="13973" xr3:uid="{88F74518-116D-40A0-84B5-C7BCFB99AA77}" name="Column13964" dataDxfId="2561"/>
    <tableColumn id="13974" xr3:uid="{E15C86B4-5291-4964-9B80-894F196E7A8B}" name="Column13965" dataDxfId="2560"/>
    <tableColumn id="13975" xr3:uid="{C4EE9CA5-8B10-4E10-A0EC-77656D155352}" name="Column13966" dataDxfId="2559"/>
    <tableColumn id="13976" xr3:uid="{5C93DD76-B6C4-476C-83E1-0B5C19C0714A}" name="Column13967" dataDxfId="2558"/>
    <tableColumn id="13977" xr3:uid="{5BA79AC5-662D-4F5E-BEA2-C12595AFCD6D}" name="Column13968" dataDxfId="2557"/>
    <tableColumn id="13978" xr3:uid="{551CAAF7-2E4D-4603-B910-5FCD622300F4}" name="Column13969" dataDxfId="2556"/>
    <tableColumn id="13979" xr3:uid="{4C6E9F66-0731-4B23-B280-082E0A250D22}" name="Column13970" dataDxfId="2555"/>
    <tableColumn id="13980" xr3:uid="{20E0EDAB-F73A-4E3A-A8DE-0C600E24EC11}" name="Column13971" dataDxfId="2554"/>
    <tableColumn id="13981" xr3:uid="{D5F01034-BEF8-4004-98CF-5D9A15FF407E}" name="Column13972" dataDxfId="2553"/>
    <tableColumn id="13982" xr3:uid="{3F305079-9818-4CC1-A091-B51A5BEA2A62}" name="Column13973" dataDxfId="2552"/>
    <tableColumn id="13983" xr3:uid="{B3CB1527-748B-463F-B6FA-F626DE128318}" name="Column13974" dataDxfId="2551"/>
    <tableColumn id="13984" xr3:uid="{7125D0C8-7151-4FE5-85D4-1558F91F52E6}" name="Column13975" dataDxfId="2550"/>
    <tableColumn id="13985" xr3:uid="{3D97546D-9F78-4DE2-92F2-7D217947E84C}" name="Column13976" dataDxfId="2549"/>
    <tableColumn id="13986" xr3:uid="{932D870B-99CC-4896-8C79-4A6C461443EB}" name="Column13977" dataDxfId="2548"/>
    <tableColumn id="13987" xr3:uid="{533EFC41-A709-405D-B362-3D6BF5DAFFC0}" name="Column13978" dataDxfId="2547"/>
    <tableColumn id="13988" xr3:uid="{119B130E-0722-4D7F-90B8-2D2957EECE4C}" name="Column13979" dataDxfId="2546"/>
    <tableColumn id="13989" xr3:uid="{AD8BF3D7-71A3-477D-B39F-451034694DD5}" name="Column13980" dataDxfId="2545"/>
    <tableColumn id="13990" xr3:uid="{EDE41B7E-16AD-4DB5-AC96-30F2B878C8CB}" name="Column13981" dataDxfId="2544"/>
    <tableColumn id="13991" xr3:uid="{B1BD9762-5C1A-4CBD-BA86-1F9099BB5789}" name="Column13982" dataDxfId="2543"/>
    <tableColumn id="13992" xr3:uid="{83DED624-17E4-4F76-9600-CA060D5231AC}" name="Column13983" dataDxfId="2542"/>
    <tableColumn id="13993" xr3:uid="{C88777A0-C6CF-49F2-B323-F10DFA1D3C85}" name="Column13984" dataDxfId="2541"/>
    <tableColumn id="13994" xr3:uid="{8B7058C0-C03A-4CA5-B9AC-05055FD39459}" name="Column13985" dataDxfId="2540"/>
    <tableColumn id="13995" xr3:uid="{9CB5095F-46C9-43B3-87FD-3E9F0FB84AF3}" name="Column13986" dataDxfId="2539"/>
    <tableColumn id="13996" xr3:uid="{845D8E30-70A1-44CF-91D7-556B4301A3A6}" name="Column13987" dataDxfId="2538"/>
    <tableColumn id="13997" xr3:uid="{04361ED8-1678-4CC8-B1F4-4ABABF7D1F66}" name="Column13988" dataDxfId="2537"/>
    <tableColumn id="13998" xr3:uid="{2AD9A061-F932-4466-A212-EC432BC62DC3}" name="Column13989" dataDxfId="2536"/>
    <tableColumn id="13999" xr3:uid="{499DF41E-D2B3-4A13-8487-65FB28637773}" name="Column13990" dataDxfId="2535"/>
    <tableColumn id="14000" xr3:uid="{F74EE5C1-8E7B-4E88-BA83-4D2BB887A3EF}" name="Column13991" dataDxfId="2534"/>
    <tableColumn id="14001" xr3:uid="{22E73CFB-5503-4A9B-B3AF-F7BFAE28DA5B}" name="Column13992" dataDxfId="2533"/>
    <tableColumn id="14002" xr3:uid="{46F073C9-28EA-40D6-B2B0-1D7C93C4EE53}" name="Column13993" dataDxfId="2532"/>
    <tableColumn id="14003" xr3:uid="{007C2260-EB2E-4A08-B946-1A5DDBB20B0E}" name="Column13994" dataDxfId="2531"/>
    <tableColumn id="14004" xr3:uid="{18268069-58DD-470C-A345-1B6022DE3C26}" name="Column13995" dataDxfId="2530"/>
    <tableColumn id="14005" xr3:uid="{798A5CC7-8351-4F58-B348-E08F177D972D}" name="Column13996" dataDxfId="2529"/>
    <tableColumn id="14006" xr3:uid="{A696EC72-488A-452B-951D-ADF2E09FBB3D}" name="Column13997" dataDxfId="2528"/>
    <tableColumn id="14007" xr3:uid="{D86F2B8B-2197-4948-983D-D6D2DBF1FE78}" name="Column13998" dataDxfId="2527"/>
    <tableColumn id="14008" xr3:uid="{BC17BF73-8426-4F7D-84D0-2E22EE77CBBC}" name="Column13999" dataDxfId="2526"/>
    <tableColumn id="14009" xr3:uid="{531A2BEF-FE0A-475D-8EA7-583D13D84021}" name="Column14000" dataDxfId="2525"/>
    <tableColumn id="14010" xr3:uid="{57832B9C-1734-459D-A7E3-ABDCB56B1575}" name="Column14001" dataDxfId="2524"/>
    <tableColumn id="14011" xr3:uid="{A06BC956-CE7E-4B42-9DB7-8A67F6DB259A}" name="Column14002" dataDxfId="2523"/>
    <tableColumn id="14012" xr3:uid="{7D2D591F-7B87-47E7-86CE-ECBE934BF802}" name="Column14003" dataDxfId="2522"/>
    <tableColumn id="14013" xr3:uid="{F61A962D-F2A1-4ADB-92BE-1BD597101ABF}" name="Column14004" dataDxfId="2521"/>
    <tableColumn id="14014" xr3:uid="{FFD2EC52-A784-4595-BB3E-2639AEF382FE}" name="Column14005" dataDxfId="2520"/>
    <tableColumn id="14015" xr3:uid="{7069520E-AC7B-4A2E-BC7A-1C179B55F013}" name="Column14006" dataDxfId="2519"/>
    <tableColumn id="14016" xr3:uid="{BEA32966-2B5C-4E61-B296-C936DE83379C}" name="Column14007" dataDxfId="2518"/>
    <tableColumn id="14017" xr3:uid="{B60897A4-B4B6-4B9F-93C2-C466E1D4C318}" name="Column14008" dataDxfId="2517"/>
    <tableColumn id="14018" xr3:uid="{E0CDF4FA-82C8-4453-9D68-1194FFD6EB80}" name="Column14009" dataDxfId="2516"/>
    <tableColumn id="14019" xr3:uid="{3677DC55-57F3-4CBF-8EB4-D20A47D62676}" name="Column14010" dataDxfId="2515"/>
    <tableColumn id="14020" xr3:uid="{8C84823C-2641-4125-96FB-22CBDEBFCE25}" name="Column14011" dataDxfId="2514"/>
    <tableColumn id="14021" xr3:uid="{4197BBBE-CA67-4956-9913-7F87B2EE5D6D}" name="Column14012" dataDxfId="2513"/>
    <tableColumn id="14022" xr3:uid="{879550CE-8D83-46CB-9BD5-BD076E0DA873}" name="Column14013" dataDxfId="2512"/>
    <tableColumn id="14023" xr3:uid="{72D7A7D3-24DB-48AD-92EE-EB47E01AABA6}" name="Column14014" dataDxfId="2511"/>
    <tableColumn id="14024" xr3:uid="{4AC07A18-9853-4892-A9A2-3A3ED99FB053}" name="Column14015" dataDxfId="2510"/>
    <tableColumn id="14025" xr3:uid="{52B24E7E-43C7-45F9-B5F0-0327D67943AC}" name="Column14016" dataDxfId="2509"/>
    <tableColumn id="14026" xr3:uid="{819EBA29-6558-44C0-840B-49D64A901977}" name="Column14017" dataDxfId="2508"/>
    <tableColumn id="14027" xr3:uid="{E2B4B0EF-DEFA-490A-9E3D-370E3BF18B01}" name="Column14018" dataDxfId="2507"/>
    <tableColumn id="14028" xr3:uid="{5EE1066D-4F40-4B97-8C71-047737525B40}" name="Column14019" dataDxfId="2506"/>
    <tableColumn id="14029" xr3:uid="{EB0EBA5A-4437-4720-9E6C-0398AE1DD910}" name="Column14020" dataDxfId="2505"/>
    <tableColumn id="14030" xr3:uid="{1FD4AC12-3AF0-4C72-9440-58753C4475ED}" name="Column14021" dataDxfId="2504"/>
    <tableColumn id="14031" xr3:uid="{07B76870-0D37-40AA-B7BA-840B24FD43F1}" name="Column14022" dataDxfId="2503"/>
    <tableColumn id="14032" xr3:uid="{0139A428-1719-4122-A953-40090AEF2C89}" name="Column14023" dataDxfId="2502"/>
    <tableColumn id="14033" xr3:uid="{879CAD12-E493-4685-AEA2-5BD4EE4018BB}" name="Column14024" dataDxfId="2501"/>
    <tableColumn id="14034" xr3:uid="{33C32A79-E74A-4450-BB55-79F8115B513F}" name="Column14025" dataDxfId="2500"/>
    <tableColumn id="14035" xr3:uid="{48BE4EB1-163E-4819-84AE-B7890AE3C148}" name="Column14026" dataDxfId="2499"/>
    <tableColumn id="14036" xr3:uid="{880FB2E7-0807-40DF-89D7-D8379DF93E85}" name="Column14027" dataDxfId="2498"/>
    <tableColumn id="14037" xr3:uid="{1718F24B-9C47-461A-ADBB-3091D15B39FD}" name="Column14028" dataDxfId="2497"/>
    <tableColumn id="14038" xr3:uid="{39B994A7-8676-465F-9CE8-7D282A972DD8}" name="Column14029" dataDxfId="2496"/>
    <tableColumn id="14039" xr3:uid="{C66D33BC-137C-4778-B50C-ACE0E7936C27}" name="Column14030" dataDxfId="2495"/>
    <tableColumn id="14040" xr3:uid="{E81F2878-992E-4552-8221-1550061A10E8}" name="Column14031" dataDxfId="2494"/>
    <tableColumn id="14041" xr3:uid="{AC0D2692-8F98-4C9B-AFED-9A4B0BD160C2}" name="Column14032" dataDxfId="2493"/>
    <tableColumn id="14042" xr3:uid="{AECFDD94-BFA0-42DC-AD22-9E787BB6960B}" name="Column14033" dataDxfId="2492"/>
    <tableColumn id="14043" xr3:uid="{5D23ED67-9E2A-4DD1-AD54-AAEA2DCC209A}" name="Column14034" dataDxfId="2491"/>
    <tableColumn id="14044" xr3:uid="{043BC427-A8FF-47C2-BA97-6922D19EFA5C}" name="Column14035" dataDxfId="2490"/>
    <tableColumn id="14045" xr3:uid="{B24259B5-C837-46A5-89FA-22975E1994C7}" name="Column14036" dataDxfId="2489"/>
    <tableColumn id="14046" xr3:uid="{FA836763-A70E-4C10-AFC9-BA187B9CC9A7}" name="Column14037" dataDxfId="2488"/>
    <tableColumn id="14047" xr3:uid="{4F1156C4-F6FA-4267-BD4A-8FED7282C40D}" name="Column14038" dataDxfId="2487"/>
    <tableColumn id="14048" xr3:uid="{DD57511A-3ECB-481D-B1C9-21EAFC950528}" name="Column14039" dataDxfId="2486"/>
    <tableColumn id="14049" xr3:uid="{A6783FF6-1F72-4BC0-9DCF-C2F878192E41}" name="Column14040" dataDxfId="2485"/>
    <tableColumn id="14050" xr3:uid="{68854894-245A-4B17-89BA-BF0E5B609740}" name="Column14041" dataDxfId="2484"/>
    <tableColumn id="14051" xr3:uid="{659863D3-4C15-475B-AE97-E61400D61735}" name="Column14042" dataDxfId="2483"/>
    <tableColumn id="14052" xr3:uid="{C5736DD0-518E-4985-81F9-AD33CE616486}" name="Column14043" dataDxfId="2482"/>
    <tableColumn id="14053" xr3:uid="{C5F50993-90D7-4703-BA1C-3B663C44361F}" name="Column14044" dataDxfId="2481"/>
    <tableColumn id="14054" xr3:uid="{A6FCA6AB-0D0F-4917-B3E4-0C28AC6ECF0A}" name="Column14045" dataDxfId="2480"/>
    <tableColumn id="14055" xr3:uid="{9C90327F-E994-4069-9B98-675D7FCC1AB7}" name="Column14046" dataDxfId="2479"/>
    <tableColumn id="14056" xr3:uid="{3B26249F-3D43-4AFD-AB11-576687A8FC24}" name="Column14047" dataDxfId="2478"/>
    <tableColumn id="14057" xr3:uid="{06C44B11-A803-4707-8484-DB6AC044A3C2}" name="Column14048" dataDxfId="2477"/>
    <tableColumn id="14058" xr3:uid="{526695F6-4AB7-4168-A94E-5B27555734C9}" name="Column14049" dataDxfId="2476"/>
    <tableColumn id="14059" xr3:uid="{B9FC0BEE-FA7E-48E8-85F3-B5CA9E11180D}" name="Column14050" dataDxfId="2475"/>
    <tableColumn id="14060" xr3:uid="{4F5F0907-1944-425A-9E06-22D5780FF698}" name="Column14051" dataDxfId="2474"/>
    <tableColumn id="14061" xr3:uid="{D44F6EAC-678E-41A7-8B95-57EC8611AD9A}" name="Column14052" dataDxfId="2473"/>
    <tableColumn id="14062" xr3:uid="{534E4EE2-0366-411A-A81C-F6907666177F}" name="Column14053" dataDxfId="2472"/>
    <tableColumn id="14063" xr3:uid="{BB563D45-427F-4C74-A22B-97948FFEE3F3}" name="Column14054" dataDxfId="2471"/>
    <tableColumn id="14064" xr3:uid="{ACE77D73-7380-4566-B9EB-46D48880AAE3}" name="Column14055" dataDxfId="2470"/>
    <tableColumn id="14065" xr3:uid="{E694973F-0E02-4CF8-ACE0-0DEC4BDD5664}" name="Column14056" dataDxfId="2469"/>
    <tableColumn id="14066" xr3:uid="{98E7A5B5-3971-4A37-BC6D-F15D2697009A}" name="Column14057" dataDxfId="2468"/>
    <tableColumn id="14067" xr3:uid="{AE7AF86E-7F2F-45F1-9DCE-83A94F071FE0}" name="Column14058" dataDxfId="2467"/>
    <tableColumn id="14068" xr3:uid="{B8532509-2B86-48B2-840D-EF9F4A8DD4C2}" name="Column14059" dataDxfId="2466"/>
    <tableColumn id="14069" xr3:uid="{869D6D13-561E-4548-A11F-A06B7B2BACAD}" name="Column14060" dataDxfId="2465"/>
    <tableColumn id="14070" xr3:uid="{D33D756C-57BF-4F35-B4BC-87121F0C2DB3}" name="Column14061" dataDxfId="2464"/>
    <tableColumn id="14071" xr3:uid="{F21DEE54-9721-49AE-9E8D-2E3A1DB78C0C}" name="Column14062" dataDxfId="2463"/>
    <tableColumn id="14072" xr3:uid="{AC3FE1BF-36D5-41F5-B40E-E75EC24FB751}" name="Column14063" dataDxfId="2462"/>
    <tableColumn id="14073" xr3:uid="{8E114151-5FD2-4036-AF60-D58C25C7C189}" name="Column14064" dataDxfId="2461"/>
    <tableColumn id="14074" xr3:uid="{7A54200D-0ED1-4740-BAEA-F3AFF8EF3F0D}" name="Column14065" dataDxfId="2460"/>
    <tableColumn id="14075" xr3:uid="{48A5E820-E29A-4DEA-92AF-847678BF5D19}" name="Column14066" dataDxfId="2459"/>
    <tableColumn id="14076" xr3:uid="{DE53B31C-D508-429F-B851-4B63370F5223}" name="Column14067" dataDxfId="2458"/>
    <tableColumn id="14077" xr3:uid="{AF0295CD-9EB9-4E45-851D-D96809921DA0}" name="Column14068" dataDxfId="2457"/>
    <tableColumn id="14078" xr3:uid="{D8790444-9D77-44A8-9298-8D37CC1DC579}" name="Column14069" dataDxfId="2456"/>
    <tableColumn id="14079" xr3:uid="{F9523300-8589-4C1C-A01D-89BEB3DE9D31}" name="Column14070" dataDxfId="2455"/>
    <tableColumn id="14080" xr3:uid="{0655FAD1-9E9A-471B-B83A-BB24EE40AA78}" name="Column14071" dataDxfId="2454"/>
    <tableColumn id="14081" xr3:uid="{F2C23894-0A11-4262-BF78-D1C46CEFE76C}" name="Column14072" dataDxfId="2453"/>
    <tableColumn id="14082" xr3:uid="{AC3A0446-6DF0-4F1A-9CC2-6031844F30B6}" name="Column14073" dataDxfId="2452"/>
    <tableColumn id="14083" xr3:uid="{A06CE59C-1358-47CC-A78A-21BFF5412C39}" name="Column14074" dataDxfId="2451"/>
    <tableColumn id="14084" xr3:uid="{316DD11F-C744-46ED-8940-E3A1A0F41D34}" name="Column14075" dataDxfId="2450"/>
    <tableColumn id="14085" xr3:uid="{F55EF9D2-BD4F-46E2-9370-25B01C5FBB1F}" name="Column14076" dataDxfId="2449"/>
    <tableColumn id="14086" xr3:uid="{40C1D3B6-780D-4EA9-80F9-AF939E23DDF2}" name="Column14077" dataDxfId="2448"/>
    <tableColumn id="14087" xr3:uid="{6F9A1CC7-7D55-4824-AFCB-10A572FD7222}" name="Column14078" dataDxfId="2447"/>
    <tableColumn id="14088" xr3:uid="{0B26DF98-6AE3-4C62-9033-617674AF63B8}" name="Column14079" dataDxfId="2446"/>
    <tableColumn id="14089" xr3:uid="{5125BA5C-53A3-45A2-B99C-7844DF1170F3}" name="Column14080" dataDxfId="2445"/>
    <tableColumn id="14090" xr3:uid="{25D1F8E0-5789-4CD5-96D2-20B145511293}" name="Column14081" dataDxfId="2444"/>
    <tableColumn id="14091" xr3:uid="{C57EF94D-742B-4DAC-BEDF-1D1578CB3D93}" name="Column14082" dataDxfId="2443"/>
    <tableColumn id="14092" xr3:uid="{7A340B15-435D-4E5F-A08F-242D9E7C5C5F}" name="Column14083" dataDxfId="2442"/>
    <tableColumn id="14093" xr3:uid="{395A38A0-C5D4-453C-9A03-8B55B5DF115D}" name="Column14084" dataDxfId="2441"/>
    <tableColumn id="14094" xr3:uid="{C7C7149F-4D89-40C4-95B2-CF9B656609D1}" name="Column14085" dataDxfId="2440"/>
    <tableColumn id="14095" xr3:uid="{8E00AB88-E8BD-46B4-87C8-24F901C35780}" name="Column14086" dataDxfId="2439"/>
    <tableColumn id="14096" xr3:uid="{B48DFD9F-1E63-4251-A449-93FC333D2687}" name="Column14087" dataDxfId="2438"/>
    <tableColumn id="14097" xr3:uid="{A128100B-CA10-424D-9A97-8B847E28537A}" name="Column14088" dataDxfId="2437"/>
    <tableColumn id="14098" xr3:uid="{1DD7F537-5423-46D8-AB8B-9DA82807C2D8}" name="Column14089" dataDxfId="2436"/>
    <tableColumn id="14099" xr3:uid="{12DE2D80-AC9E-47E5-9BCB-F64EA1F92598}" name="Column14090" dataDxfId="2435"/>
    <tableColumn id="14100" xr3:uid="{339ACD37-6A6A-48F5-ACB5-15593AC69F16}" name="Column14091" dataDxfId="2434"/>
    <tableColumn id="14101" xr3:uid="{E2A576BB-5536-45F4-BB44-9BDFAC263231}" name="Column14092" dataDxfId="2433"/>
    <tableColumn id="14102" xr3:uid="{F3925E47-ED43-4F5F-8758-84A8808B6C98}" name="Column14093" dataDxfId="2432"/>
    <tableColumn id="14103" xr3:uid="{6295A7CD-5A1C-4D73-A0E7-78A78E26ED27}" name="Column14094" dataDxfId="2431"/>
    <tableColumn id="14104" xr3:uid="{7C532ED9-A952-40DB-84DA-D41DB9FB6580}" name="Column14095" dataDxfId="2430"/>
    <tableColumn id="14105" xr3:uid="{F60E4C6A-D4BB-4D64-B528-5244108CC9EF}" name="Column14096" dataDxfId="2429"/>
    <tableColumn id="14106" xr3:uid="{A7132B33-3CB4-4467-9135-24B67A010BCE}" name="Column14097" dataDxfId="2428"/>
    <tableColumn id="14107" xr3:uid="{5AAAA8D1-389A-477D-871C-3953184B5F6D}" name="Column14098" dataDxfId="2427"/>
    <tableColumn id="14108" xr3:uid="{64814FBF-7376-4E45-9D05-507781A0EDD1}" name="Column14099" dataDxfId="2426"/>
    <tableColumn id="14109" xr3:uid="{C219ED35-D856-44A6-AB5D-F0D4642D42A2}" name="Column14100" dataDxfId="2425"/>
    <tableColumn id="14110" xr3:uid="{5BA6102F-D42C-4AE4-B385-43DF07B1E602}" name="Column14101" dataDxfId="2424"/>
    <tableColumn id="14111" xr3:uid="{9E4FC8CB-E3E2-4586-8C74-BDF1932C518F}" name="Column14102" dataDxfId="2423"/>
    <tableColumn id="14112" xr3:uid="{AF4A8B6A-3168-4A0A-A122-B0ECFF373C35}" name="Column14103" dataDxfId="2422"/>
    <tableColumn id="14113" xr3:uid="{FA549CF3-C65E-47BB-8E3A-8146F5F59CDB}" name="Column14104" dataDxfId="2421"/>
    <tableColumn id="14114" xr3:uid="{EEBDBFAE-8360-4A0B-98E7-77D0512219DB}" name="Column14105" dataDxfId="2420"/>
    <tableColumn id="14115" xr3:uid="{4026B5A6-DB69-4872-8D8C-0DBF90E0608D}" name="Column14106" dataDxfId="2419"/>
    <tableColumn id="14116" xr3:uid="{CB1A93FF-AE16-4700-BFFB-E5FB8322816F}" name="Column14107" dataDxfId="2418"/>
    <tableColumn id="14117" xr3:uid="{C17BF1C8-7C0B-4ABC-8728-FC8A9B56866E}" name="Column14108" dataDxfId="2417"/>
    <tableColumn id="14118" xr3:uid="{65B3FB79-883F-4972-832E-1AFF2F18858C}" name="Column14109" dataDxfId="2416"/>
    <tableColumn id="14119" xr3:uid="{2831045F-C8CD-433E-B9E3-CAC5F9EA3B8C}" name="Column14110" dataDxfId="2415"/>
    <tableColumn id="14120" xr3:uid="{0D21CC6E-4F52-4E50-A875-9B4D6D188E9F}" name="Column14111" dataDxfId="2414"/>
    <tableColumn id="14121" xr3:uid="{8414C51A-E7B1-42D0-817B-3ACB9BAE5ED3}" name="Column14112" dataDxfId="2413"/>
    <tableColumn id="14122" xr3:uid="{1DFADB59-911A-4225-AAF5-B9AA233F0EF8}" name="Column14113" dataDxfId="2412"/>
    <tableColumn id="14123" xr3:uid="{1F8B37B5-A415-40CD-BE36-B3FB9829439C}" name="Column14114" dataDxfId="2411"/>
    <tableColumn id="14124" xr3:uid="{83C77038-FF35-4594-A056-9B1C256CF68E}" name="Column14115" dataDxfId="2410"/>
    <tableColumn id="14125" xr3:uid="{AD13E456-75D2-44E1-A80F-CE1C3ED8DE43}" name="Column14116" dataDxfId="2409"/>
    <tableColumn id="14126" xr3:uid="{42491F95-9075-4A00-8AC1-CC1CA217A16B}" name="Column14117" dataDxfId="2408"/>
    <tableColumn id="14127" xr3:uid="{75284B18-35AF-4269-8CF8-53A2ECFB490E}" name="Column14118" dataDxfId="2407"/>
    <tableColumn id="14128" xr3:uid="{5DF3BC19-C0AD-41F1-9F5F-A5597A852717}" name="Column14119" dataDxfId="2406"/>
    <tableColumn id="14129" xr3:uid="{860D5536-67E0-44DF-954D-5487A0841146}" name="Column14120" dataDxfId="2405"/>
    <tableColumn id="14130" xr3:uid="{E3C9DCD2-EC11-4A61-B016-D4244C2E965D}" name="Column14121" dataDxfId="2404"/>
    <tableColumn id="14131" xr3:uid="{8EECB4EB-28C8-4772-9661-AACBEBF481EE}" name="Column14122" dataDxfId="2403"/>
    <tableColumn id="14132" xr3:uid="{F8A4920A-FB0E-4829-8E36-DF6A86D5DD28}" name="Column14123" dataDxfId="2402"/>
    <tableColumn id="14133" xr3:uid="{68FF25FD-549C-4CF3-A8FC-F6211B4C9174}" name="Column14124" dataDxfId="2401"/>
    <tableColumn id="14134" xr3:uid="{EDE23C6E-69D1-4794-B379-D87B62C24CD4}" name="Column14125" dataDxfId="2400"/>
    <tableColumn id="14135" xr3:uid="{A130B5AD-0995-406F-96D3-4078002CED4B}" name="Column14126" dataDxfId="2399"/>
    <tableColumn id="14136" xr3:uid="{5F0E53F5-A1CC-4CA9-AA03-CBAD1B35E032}" name="Column14127" dataDxfId="2398"/>
    <tableColumn id="14137" xr3:uid="{6A1D90AF-1CEB-4F8E-A9FB-96BF255CB931}" name="Column14128" dataDxfId="2397"/>
    <tableColumn id="14138" xr3:uid="{B52BFCFF-2D27-4833-8DB6-E0E3ED17F4D3}" name="Column14129" dataDxfId="2396"/>
    <tableColumn id="14139" xr3:uid="{D3A4ACA5-1939-4776-B2D7-E07E2FCBF85F}" name="Column14130" dataDxfId="2395"/>
    <tableColumn id="14140" xr3:uid="{902852CB-0639-434A-AC5F-C6393C532081}" name="Column14131" dataDxfId="2394"/>
    <tableColumn id="14141" xr3:uid="{02BC2D7D-1213-4899-BD74-F17929BBEDC9}" name="Column14132" dataDxfId="2393"/>
    <tableColumn id="14142" xr3:uid="{1A6B573D-22AB-45C6-AD7E-3A5235F3AC56}" name="Column14133" dataDxfId="2392"/>
    <tableColumn id="14143" xr3:uid="{90B2E04A-7F80-4440-88CD-74E973AFE004}" name="Column14134" dataDxfId="2391"/>
    <tableColumn id="14144" xr3:uid="{82E2CAF2-C259-4FC2-BA00-7DC5767135D4}" name="Column14135" dataDxfId="2390"/>
    <tableColumn id="14145" xr3:uid="{A0008B4C-8F82-4DA4-A657-0F541ACCD93B}" name="Column14136" dataDxfId="2389"/>
    <tableColumn id="14146" xr3:uid="{2EB6DA4F-0BAC-4212-8956-5E0F6674BE99}" name="Column14137" dataDxfId="2388"/>
    <tableColumn id="14147" xr3:uid="{1D3396DE-3734-4A98-AA76-1A8AF311A1FF}" name="Column14138" dataDxfId="2387"/>
    <tableColumn id="14148" xr3:uid="{D76A7D01-2E3F-466F-A731-010C02226646}" name="Column14139" dataDxfId="2386"/>
    <tableColumn id="14149" xr3:uid="{36944DEB-D6D2-4DBF-93D1-920654212FF2}" name="Column14140" dataDxfId="2385"/>
    <tableColumn id="14150" xr3:uid="{616D58D5-A7A4-4096-8A71-0279CB686703}" name="Column14141" dataDxfId="2384"/>
    <tableColumn id="14151" xr3:uid="{1258D477-58B6-4C71-86C8-341959435F2E}" name="Column14142" dataDxfId="2383"/>
    <tableColumn id="14152" xr3:uid="{0039C7A4-60FB-407E-B231-CDCFE22A4313}" name="Column14143" dataDxfId="2382"/>
    <tableColumn id="14153" xr3:uid="{3CE09662-6050-4F93-B00D-C64DEA5E853F}" name="Column14144" dataDxfId="2381"/>
    <tableColumn id="14154" xr3:uid="{3A0ED4FB-3193-4AFB-BC01-D485007AE951}" name="Column14145" dataDxfId="2380"/>
    <tableColumn id="14155" xr3:uid="{0C85AC47-5983-4B7E-AB90-70730FB5B8C4}" name="Column14146" dataDxfId="2379"/>
    <tableColumn id="14156" xr3:uid="{9BF24576-CAF6-4F66-BD7A-A1F667EF3C30}" name="Column14147" dataDxfId="2378"/>
    <tableColumn id="14157" xr3:uid="{875E1C5A-2C6D-4A8B-9806-DF75F7D2756B}" name="Column14148" dataDxfId="2377"/>
    <tableColumn id="14158" xr3:uid="{1BAC7A84-54E0-47F6-B0DB-C0121A8D3EB2}" name="Column14149" dataDxfId="2376"/>
    <tableColumn id="14159" xr3:uid="{3E5EBFFB-E3F9-4F5D-9288-E4CA730B7A17}" name="Column14150" dataDxfId="2375"/>
    <tableColumn id="14160" xr3:uid="{923A0084-0165-4FD7-9605-F4FA308B3EC0}" name="Column14151" dataDxfId="2374"/>
    <tableColumn id="14161" xr3:uid="{2C2790BE-FA3A-4865-93DE-FF4A779090AA}" name="Column14152" dataDxfId="2373"/>
    <tableColumn id="14162" xr3:uid="{23B0BB51-CB2E-467C-A3F7-99C91256DEC4}" name="Column14153" dataDxfId="2372"/>
    <tableColumn id="14163" xr3:uid="{FA22AE5B-F62A-4B8E-B0D1-1838DD8035C6}" name="Column14154" dataDxfId="2371"/>
    <tableColumn id="14164" xr3:uid="{0711C1CE-5723-4662-8F99-A768665D4621}" name="Column14155" dataDxfId="2370"/>
    <tableColumn id="14165" xr3:uid="{E9C99AFF-39C5-490D-96CC-E2A6500A38F9}" name="Column14156" dataDxfId="2369"/>
    <tableColumn id="14166" xr3:uid="{3A821FFE-BB01-4BB6-8506-A07D81504B0C}" name="Column14157" dataDxfId="2368"/>
    <tableColumn id="14167" xr3:uid="{3981452F-1545-40A7-8307-B097D955BEE5}" name="Column14158" dataDxfId="2367"/>
    <tableColumn id="14168" xr3:uid="{898A9FFD-CE77-430E-B289-D634DFF46E5B}" name="Column14159" dataDxfId="2366"/>
    <tableColumn id="14169" xr3:uid="{BE270596-4B25-4A10-8BCF-21A34F18D6A1}" name="Column14160" dataDxfId="2365"/>
    <tableColumn id="14170" xr3:uid="{7FF7531C-3260-4BE7-B476-284758E8AA1F}" name="Column14161" dataDxfId="2364"/>
    <tableColumn id="14171" xr3:uid="{BC9FA812-A944-43D7-955E-24CAB199BC99}" name="Column14162" dataDxfId="2363"/>
    <tableColumn id="14172" xr3:uid="{52ADA8C0-1C6A-4391-B075-ADA07E0C3BC4}" name="Column14163" dataDxfId="2362"/>
    <tableColumn id="14173" xr3:uid="{2DE8B475-C675-4A96-874B-5358F5F3DA7A}" name="Column14164" dataDxfId="2361"/>
    <tableColumn id="14174" xr3:uid="{084107F9-80C7-4E52-B912-87961EFC8EB2}" name="Column14165" dataDxfId="2360"/>
    <tableColumn id="14175" xr3:uid="{202CF5FE-7FE7-4968-B1BB-68C68736D5FA}" name="Column14166" dataDxfId="2359"/>
    <tableColumn id="14176" xr3:uid="{F46876F9-9B62-401A-AED2-F752267D7A7F}" name="Column14167" dataDxfId="2358"/>
    <tableColumn id="14177" xr3:uid="{8FBBC480-93D7-44CD-8BBD-B32B83B21888}" name="Column14168" dataDxfId="2357"/>
    <tableColumn id="14178" xr3:uid="{9C18DB66-8AA4-4E1C-B03E-7F37FDC3C350}" name="Column14169" dataDxfId="2356"/>
    <tableColumn id="14179" xr3:uid="{6E0EF73E-5954-457E-BE9F-22C14688D3AA}" name="Column14170" dataDxfId="2355"/>
    <tableColumn id="14180" xr3:uid="{D53A5206-6C94-42D6-8DA5-4E032114277E}" name="Column14171" dataDxfId="2354"/>
    <tableColumn id="14181" xr3:uid="{C7B47238-E3E1-4599-8818-867C0289EDB9}" name="Column14172" dataDxfId="2353"/>
    <tableColumn id="14182" xr3:uid="{595D2196-F733-4966-A945-0C1FE2A29BD1}" name="Column14173" dataDxfId="2352"/>
    <tableColumn id="14183" xr3:uid="{DE3F7098-22F9-4773-833B-6ECB26B00E5B}" name="Column14174" dataDxfId="2351"/>
    <tableColumn id="14184" xr3:uid="{0809ECE1-5EFB-45F8-8F2E-2AEAD27E0185}" name="Column14175" dataDxfId="2350"/>
    <tableColumn id="14185" xr3:uid="{26D1ECF9-2596-45C0-AFB8-9277E923870C}" name="Column14176" dataDxfId="2349"/>
    <tableColumn id="14186" xr3:uid="{2EB979D7-39EF-4375-9E26-872FBE7A08C3}" name="Column14177" dataDxfId="2348"/>
    <tableColumn id="14187" xr3:uid="{3B93DCE8-9B1D-4EC8-BCEA-D325FB212BD2}" name="Column14178" dataDxfId="2347"/>
    <tableColumn id="14188" xr3:uid="{6A6CBBE1-03F2-4686-B445-F0D63C2D889C}" name="Column14179" dataDxfId="2346"/>
    <tableColumn id="14189" xr3:uid="{298BC7BB-A882-4990-A62B-24CEA94AE819}" name="Column14180" dataDxfId="2345"/>
    <tableColumn id="14190" xr3:uid="{F9968E78-8B46-41B9-B4C1-FD6B7082D28D}" name="Column14181" dataDxfId="2344"/>
    <tableColumn id="14191" xr3:uid="{89CE0A36-368E-47D2-9FFA-2D172E7B0337}" name="Column14182" dataDxfId="2343"/>
    <tableColumn id="14192" xr3:uid="{2782BD6F-B22C-4771-8701-EBBE3B33D8A5}" name="Column14183" dataDxfId="2342"/>
    <tableColumn id="14193" xr3:uid="{3C2BEC17-680B-4790-801F-13FB7FC5D8DF}" name="Column14184" dataDxfId="2341"/>
    <tableColumn id="14194" xr3:uid="{6C4B33C4-44A9-4086-B490-8A6561ED3CA7}" name="Column14185" dataDxfId="2340"/>
    <tableColumn id="14195" xr3:uid="{FB722B0B-CD4C-47A8-9AED-7E1C66BA3243}" name="Column14186" dataDxfId="2339"/>
    <tableColumn id="14196" xr3:uid="{34DDF83F-A533-4848-A484-B16E95C2D6D0}" name="Column14187" dataDxfId="2338"/>
    <tableColumn id="14197" xr3:uid="{9041F8EE-4B86-4257-BAD4-E8FF26E6D404}" name="Column14188" dataDxfId="2337"/>
    <tableColumn id="14198" xr3:uid="{390B04B5-B6E6-4B5B-8BE5-2C5B1E3726E5}" name="Column14189" dataDxfId="2336"/>
    <tableColumn id="14199" xr3:uid="{F845CC4E-5277-4336-8433-F681E1A0F1FF}" name="Column14190" dataDxfId="2335"/>
    <tableColumn id="14200" xr3:uid="{8EF87D79-845C-4905-B24C-B29BDB4A11BE}" name="Column14191" dataDxfId="2334"/>
    <tableColumn id="14201" xr3:uid="{691AAB72-2176-4470-AC02-4579AF138A41}" name="Column14192" dataDxfId="2333"/>
    <tableColumn id="14202" xr3:uid="{B5472C1B-8305-4FFA-AC46-BF6CCE72B4E2}" name="Column14193" dataDxfId="2332"/>
    <tableColumn id="14203" xr3:uid="{E5D6D11D-CB98-4788-A027-45FF43DA588E}" name="Column14194" dataDxfId="2331"/>
    <tableColumn id="14204" xr3:uid="{B7F87697-897D-4744-9972-62B8537E202E}" name="Column14195" dataDxfId="2330"/>
    <tableColumn id="14205" xr3:uid="{6806C7F0-991F-4274-9294-EC02B0549817}" name="Column14196" dataDxfId="2329"/>
    <tableColumn id="14206" xr3:uid="{D6352542-7C2A-4691-9C88-77596B30B76F}" name="Column14197" dataDxfId="2328"/>
    <tableColumn id="14207" xr3:uid="{52D7BBDD-182B-4556-82F5-E1580C3205BF}" name="Column14198" dataDxfId="2327"/>
    <tableColumn id="14208" xr3:uid="{92A7C30D-36C5-4D2E-9147-3160D4620BBB}" name="Column14199" dataDxfId="2326"/>
    <tableColumn id="14209" xr3:uid="{A042FC1A-6AEE-40DE-A302-31E34738E1A6}" name="Column14200" dataDxfId="2325"/>
    <tableColumn id="14210" xr3:uid="{0A7FE705-DD0B-40F7-95BB-5031D3465C22}" name="Column14201" dataDxfId="2324"/>
    <tableColumn id="14211" xr3:uid="{DA42D213-1D86-41CC-A69B-F44D4F20288D}" name="Column14202" dataDxfId="2323"/>
    <tableColumn id="14212" xr3:uid="{E29A3C30-E684-4DC7-8E96-3FF302461C38}" name="Column14203" dataDxfId="2322"/>
    <tableColumn id="14213" xr3:uid="{389C545F-948D-4185-8FA6-614C4B538B2D}" name="Column14204" dataDxfId="2321"/>
    <tableColumn id="14214" xr3:uid="{CBA9135F-56AB-43EC-A949-A8F50CFBA99A}" name="Column14205" dataDxfId="2320"/>
    <tableColumn id="14215" xr3:uid="{22E1B087-F6A4-4351-B001-B882CA152C2D}" name="Column14206" dataDxfId="2319"/>
    <tableColumn id="14216" xr3:uid="{F070272C-467B-4E39-96C5-A58E70378016}" name="Column14207" dataDxfId="2318"/>
    <tableColumn id="14217" xr3:uid="{26F1ECCC-DBDE-4FBC-A4F0-FE9836FE8135}" name="Column14208" dataDxfId="2317"/>
    <tableColumn id="14218" xr3:uid="{5AC71B6C-6129-4D41-A783-F474DB6E534F}" name="Column14209" dataDxfId="2316"/>
    <tableColumn id="14219" xr3:uid="{44EEA56A-EDBE-4B75-85AD-97B15C507953}" name="Column14210" dataDxfId="2315"/>
    <tableColumn id="14220" xr3:uid="{54AAC2E9-2809-4EF1-A266-13DD9E47B6FB}" name="Column14211" dataDxfId="2314"/>
    <tableColumn id="14221" xr3:uid="{84622E2B-6F4D-4B3D-833F-D98215BFF31B}" name="Column14212" dataDxfId="2313"/>
    <tableColumn id="14222" xr3:uid="{A6EE39A7-6812-4061-A1D4-70A5BB46297D}" name="Column14213" dataDxfId="2312"/>
    <tableColumn id="14223" xr3:uid="{9CD975EA-7A6D-45A6-AC52-F713E2B6BBAC}" name="Column14214" dataDxfId="2311"/>
    <tableColumn id="14224" xr3:uid="{314675AD-8FF3-4B51-A6B3-8BB08FC135EB}" name="Column14215" dataDxfId="2310"/>
    <tableColumn id="14225" xr3:uid="{F6960CA6-336F-44A2-9F46-9A83F497F8B3}" name="Column14216" dataDxfId="2309"/>
    <tableColumn id="14226" xr3:uid="{BE377D2E-734A-42B7-AFD9-997B48394DA2}" name="Column14217" dataDxfId="2308"/>
    <tableColumn id="14227" xr3:uid="{A785C435-2965-41E7-9F5B-56C23B41D9F8}" name="Column14218" dataDxfId="2307"/>
    <tableColumn id="14228" xr3:uid="{FF05BC66-2675-42BD-B526-18CD6A07026B}" name="Column14219" dataDxfId="2306"/>
    <tableColumn id="14229" xr3:uid="{09B89178-8C69-48E4-96C8-4A8F180AF6FA}" name="Column14220" dataDxfId="2305"/>
    <tableColumn id="14230" xr3:uid="{00D2D0AB-D198-412A-8835-733980A20E64}" name="Column14221" dataDxfId="2304"/>
    <tableColumn id="14231" xr3:uid="{515788B0-AD21-465E-8116-4877CB31E902}" name="Column14222" dataDxfId="2303"/>
    <tableColumn id="14232" xr3:uid="{FE838C14-5BC4-40BE-BC08-1E5A6D00AB8A}" name="Column14223" dataDxfId="2302"/>
    <tableColumn id="14233" xr3:uid="{D99E4048-F443-422B-8B2C-D6192178F721}" name="Column14224" dataDxfId="2301"/>
    <tableColumn id="14234" xr3:uid="{E4315098-77D0-4CD8-98F5-21009D1262D9}" name="Column14225" dataDxfId="2300"/>
    <tableColumn id="14235" xr3:uid="{01FE2D2B-DF4F-47B7-8F11-7CB470154535}" name="Column14226" dataDxfId="2299"/>
    <tableColumn id="14236" xr3:uid="{70CD7E5B-9164-4D8D-AC8A-4067EEEA6FBC}" name="Column14227" dataDxfId="2298"/>
    <tableColumn id="14237" xr3:uid="{2BB348FD-E331-41DF-BB7C-944499C87086}" name="Column14228" dataDxfId="2297"/>
    <tableColumn id="14238" xr3:uid="{055419AE-55B5-41A8-A88B-D2C95D6F3AC9}" name="Column14229" dataDxfId="2296"/>
    <tableColumn id="14239" xr3:uid="{3E79C7DD-30AC-4BF9-890D-191358C6E259}" name="Column14230" dataDxfId="2295"/>
    <tableColumn id="14240" xr3:uid="{47046526-DC1A-484E-809D-74008DFD724B}" name="Column14231" dataDxfId="2294"/>
    <tableColumn id="14241" xr3:uid="{7E066DA4-817A-4203-81D5-C5B917FC49A6}" name="Column14232" dataDxfId="2293"/>
    <tableColumn id="14242" xr3:uid="{087BAFDF-7FE8-478B-A10C-B12BEFA1E9DF}" name="Column14233" dataDxfId="2292"/>
    <tableColumn id="14243" xr3:uid="{88B62422-BEF9-4F5A-8469-83D6F7887F47}" name="Column14234" dataDxfId="2291"/>
    <tableColumn id="14244" xr3:uid="{F7B605DC-1834-4576-9B20-1142712E58A4}" name="Column14235" dataDxfId="2290"/>
    <tableColumn id="14245" xr3:uid="{AD09F93C-CD16-4EDD-8FAF-4491877C8D5B}" name="Column14236" dataDxfId="2289"/>
    <tableColumn id="14246" xr3:uid="{868604BB-6387-4145-90C8-4A76EABD1581}" name="Column14237" dataDxfId="2288"/>
    <tableColumn id="14247" xr3:uid="{C473A832-ED0E-4CDF-B1C3-398D4EE8E661}" name="Column14238" dataDxfId="2287"/>
    <tableColumn id="14248" xr3:uid="{FC38557F-C9D0-4AA2-B370-6AD209750CC0}" name="Column14239" dataDxfId="2286"/>
    <tableColumn id="14249" xr3:uid="{C0DEFCDC-4B98-48FA-86A1-FE9187CCA06C}" name="Column14240" dataDxfId="2285"/>
    <tableColumn id="14250" xr3:uid="{647BF4C5-B945-4601-B3E8-696E7A986098}" name="Column14241" dataDxfId="2284"/>
    <tableColumn id="14251" xr3:uid="{DC01C8C7-9C25-43DC-BC23-D129EF2BA52A}" name="Column14242" dataDxfId="2283"/>
    <tableColumn id="14252" xr3:uid="{95A8C1C2-3ED7-4583-8E2B-F6E0D6D0DF9B}" name="Column14243" dataDxfId="2282"/>
    <tableColumn id="14253" xr3:uid="{8CA828B3-C0BF-4082-B5AE-3E64A2023FFD}" name="Column14244" dataDxfId="2281"/>
    <tableColumn id="14254" xr3:uid="{5F18E341-3E52-4D21-894B-80E6FA1EC3B4}" name="Column14245" dataDxfId="2280"/>
    <tableColumn id="14255" xr3:uid="{B1DC6591-4E92-4134-BEFE-32FB0E01A31A}" name="Column14246" dataDxfId="2279"/>
    <tableColumn id="14256" xr3:uid="{0EF00F27-443E-42AD-AA64-E6BF2D998D5D}" name="Column14247" dataDxfId="2278"/>
    <tableColumn id="14257" xr3:uid="{875E830E-0F7A-4205-858C-5CAAA2B71F0F}" name="Column14248" dataDxfId="2277"/>
    <tableColumn id="14258" xr3:uid="{055F367E-87D0-4ECE-8F7F-6C3D8C7286B4}" name="Column14249" dataDxfId="2276"/>
    <tableColumn id="14259" xr3:uid="{9478754C-F5AC-4281-978F-E4279A6C630F}" name="Column14250" dataDxfId="2275"/>
    <tableColumn id="14260" xr3:uid="{2B798D60-2816-4C7B-92E0-98310F75D366}" name="Column14251" dataDxfId="2274"/>
    <tableColumn id="14261" xr3:uid="{FE5091D3-2868-43A9-84DB-D47CF76C2D16}" name="Column14252" dataDxfId="2273"/>
    <tableColumn id="14262" xr3:uid="{07BD75D5-0C88-4BC2-A239-3E330D7D381C}" name="Column14253" dataDxfId="2272"/>
    <tableColumn id="14263" xr3:uid="{DCFBCA78-E417-41F4-A013-1FE0102D5779}" name="Column14254" dataDxfId="2271"/>
    <tableColumn id="14264" xr3:uid="{166399C5-EAAE-44A4-B39C-F54B5B43C48A}" name="Column14255" dataDxfId="2270"/>
    <tableColumn id="14265" xr3:uid="{76D299FD-005C-401E-8400-F176DFEA0476}" name="Column14256" dataDxfId="2269"/>
    <tableColumn id="14266" xr3:uid="{632B956C-D23F-45D4-AD81-9D263C58815A}" name="Column14257" dataDxfId="2268"/>
    <tableColumn id="14267" xr3:uid="{A971F65D-ADB2-4D61-8817-CCB764F774ED}" name="Column14258" dataDxfId="2267"/>
    <tableColumn id="14268" xr3:uid="{9FB4AB94-9FF1-4F97-8C39-16D922F2644B}" name="Column14259" dataDxfId="2266"/>
    <tableColumn id="14269" xr3:uid="{5177BC32-A58A-4EB4-80C3-88BDCEDB22E9}" name="Column14260" dataDxfId="2265"/>
    <tableColumn id="14270" xr3:uid="{6C6D00B1-81DC-4015-889C-CC7FA2D7E1E4}" name="Column14261" dataDxfId="2264"/>
    <tableColumn id="14271" xr3:uid="{DBDC5B70-DD20-4926-BB3E-FABA9854FB2E}" name="Column14262" dataDxfId="2263"/>
    <tableColumn id="14272" xr3:uid="{0FB93332-CE3E-4532-B135-F9843BBA2CF8}" name="Column14263" dataDxfId="2262"/>
    <tableColumn id="14273" xr3:uid="{754454D8-4B79-49AA-927F-BA01B577E4E7}" name="Column14264" dataDxfId="2261"/>
    <tableColumn id="14274" xr3:uid="{75A7CA83-EBC0-4D4C-ADE7-42668597379D}" name="Column14265" dataDxfId="2260"/>
    <tableColumn id="14275" xr3:uid="{1B884718-C3B3-4279-8361-032BB88D3B0D}" name="Column14266" dataDxfId="2259"/>
    <tableColumn id="14276" xr3:uid="{401350DD-6235-4F59-97FC-050C0D8FF6CD}" name="Column14267" dataDxfId="2258"/>
    <tableColumn id="14277" xr3:uid="{E0687389-5B86-49A4-99E9-2FDAAA8D8866}" name="Column14268" dataDxfId="2257"/>
    <tableColumn id="14278" xr3:uid="{964335E2-553B-4D37-A117-93F7E98D6020}" name="Column14269" dataDxfId="2256"/>
    <tableColumn id="14279" xr3:uid="{C5197468-600D-4C57-9636-2E8C3DBAE362}" name="Column14270" dataDxfId="2255"/>
    <tableColumn id="14280" xr3:uid="{2BDD1EC1-7FC3-4DE8-92B9-140F8686E848}" name="Column14271" dataDxfId="2254"/>
    <tableColumn id="14281" xr3:uid="{9E0DC5C5-707B-4263-86E9-C48D717BED99}" name="Column14272" dataDxfId="2253"/>
    <tableColumn id="14282" xr3:uid="{C3A58F12-D087-47E7-B43C-080283003159}" name="Column14273" dataDxfId="2252"/>
    <tableColumn id="14283" xr3:uid="{B0431784-4F67-4D26-AD09-7F55DB687EF7}" name="Column14274" dataDxfId="2251"/>
    <tableColumn id="14284" xr3:uid="{0F1F708A-B251-4349-9FE6-476639355476}" name="Column14275" dataDxfId="2250"/>
    <tableColumn id="14285" xr3:uid="{1179F4F7-EDA7-49BD-BEA5-7DA1648A41F6}" name="Column14276" dataDxfId="2249"/>
    <tableColumn id="14286" xr3:uid="{C5D0C2C6-87C1-48F2-A29E-1A3C86383D8E}" name="Column14277" dataDxfId="2248"/>
    <tableColumn id="14287" xr3:uid="{B8CF819A-5730-4CE4-8CE1-737E654D24BE}" name="Column14278" dataDxfId="2247"/>
    <tableColumn id="14288" xr3:uid="{AFCFC60E-0827-4F36-BBDE-BCB806FFDDF2}" name="Column14279" dataDxfId="2246"/>
    <tableColumn id="14289" xr3:uid="{32303AE7-7E3E-4B0B-8AB8-92F71A309A91}" name="Column14280" dataDxfId="2245"/>
    <tableColumn id="14290" xr3:uid="{A48D3AF3-98BC-46AC-9EA3-FF613780CCD1}" name="Column14281" dataDxfId="2244"/>
    <tableColumn id="14291" xr3:uid="{FA37BF8D-33AC-4217-AE68-03DB444524D6}" name="Column14282" dataDxfId="2243"/>
    <tableColumn id="14292" xr3:uid="{AF10FF45-2084-4254-B174-2D4B9E29BFF0}" name="Column14283" dataDxfId="2242"/>
    <tableColumn id="14293" xr3:uid="{F9883646-DF6A-4C11-9E0E-67FD63A03BE4}" name="Column14284" dataDxfId="2241"/>
    <tableColumn id="14294" xr3:uid="{729A31AB-1FAB-400A-ABB0-D50B1D65BBC2}" name="Column14285" dataDxfId="2240"/>
    <tableColumn id="14295" xr3:uid="{2E7286EB-94F4-4581-A622-F339413F10BD}" name="Column14286" dataDxfId="2239"/>
    <tableColumn id="14296" xr3:uid="{F77AC940-DC90-4C0C-A98F-E4B924CF85C8}" name="Column14287" dataDxfId="2238"/>
    <tableColumn id="14297" xr3:uid="{3DB601CF-6982-4B85-B6CD-A1ED9FE5CAF5}" name="Column14288" dataDxfId="2237"/>
    <tableColumn id="14298" xr3:uid="{48B62D01-8DFB-42CD-B218-5F3138E06FD9}" name="Column14289" dataDxfId="2236"/>
    <tableColumn id="14299" xr3:uid="{3DB98A40-6068-43DC-9DA9-BDF42F0DBF20}" name="Column14290" dataDxfId="2235"/>
    <tableColumn id="14300" xr3:uid="{FAC9BCB5-E172-4CC9-BEF6-C4E85092F82E}" name="Column14291" dataDxfId="2234"/>
    <tableColumn id="14301" xr3:uid="{DCD482F8-714A-4A87-9EE3-F956FD51D3D2}" name="Column14292" dataDxfId="2233"/>
    <tableColumn id="14302" xr3:uid="{7B686630-8128-4F84-9864-90F09F2B8D27}" name="Column14293" dataDxfId="2232"/>
    <tableColumn id="14303" xr3:uid="{F1AC0C12-784E-46BC-B011-F3DB91FC39F1}" name="Column14294" dataDxfId="2231"/>
    <tableColumn id="14304" xr3:uid="{A0961E65-679E-4A83-B42E-20C69057646E}" name="Column14295" dataDxfId="2230"/>
    <tableColumn id="14305" xr3:uid="{4390B8C5-3446-4AFD-BE02-CCEC1D8C103F}" name="Column14296" dataDxfId="2229"/>
    <tableColumn id="14306" xr3:uid="{4D732EC5-C33E-42C8-AC02-CF041EB66DC2}" name="Column14297" dataDxfId="2228"/>
    <tableColumn id="14307" xr3:uid="{FEA05F2F-B322-4156-85E8-7DD64B25D35B}" name="Column14298" dataDxfId="2227"/>
    <tableColumn id="14308" xr3:uid="{45BDEB5B-E169-480D-BD60-5AAFC6DDDBFE}" name="Column14299" dataDxfId="2226"/>
    <tableColumn id="14309" xr3:uid="{1B3A939C-31B2-4425-B30C-ED938D036486}" name="Column14300" dataDxfId="2225"/>
    <tableColumn id="14310" xr3:uid="{2590D2AD-CB81-444B-9670-DDE02503A9ED}" name="Column14301" dataDxfId="2224"/>
    <tableColumn id="14311" xr3:uid="{C3765BA1-41C6-4070-A81A-048ECD05DCE9}" name="Column14302" dataDxfId="2223"/>
    <tableColumn id="14312" xr3:uid="{25E65CDA-6436-47F4-8498-1E2B5AA4BC40}" name="Column14303" dataDxfId="2222"/>
    <tableColumn id="14313" xr3:uid="{F3E5AE89-1DA4-4015-B1B8-CA03301A421B}" name="Column14304" dataDxfId="2221"/>
    <tableColumn id="14314" xr3:uid="{045C58DC-022A-4CD0-B7BE-B04CAC449008}" name="Column14305" dataDxfId="2220"/>
    <tableColumn id="14315" xr3:uid="{6C737BE1-6D19-4611-A9DC-A05F7F793416}" name="Column14306" dataDxfId="2219"/>
    <tableColumn id="14316" xr3:uid="{F0E0AA0D-F90D-4190-802F-C54D7E5CD067}" name="Column14307" dataDxfId="2218"/>
    <tableColumn id="14317" xr3:uid="{FF0DE230-7933-4888-9CD3-EAAB25B35F4B}" name="Column14308" dataDxfId="2217"/>
    <tableColumn id="14318" xr3:uid="{A0704463-A858-4F27-9A6E-A524DBA1E13A}" name="Column14309" dataDxfId="2216"/>
    <tableColumn id="14319" xr3:uid="{35D2A635-ADDC-4672-8D59-14B6A23CB95C}" name="Column14310" dataDxfId="2215"/>
    <tableColumn id="14320" xr3:uid="{3F175040-8898-43B2-AA65-47DD3C03583B}" name="Column14311" dataDxfId="2214"/>
    <tableColumn id="14321" xr3:uid="{24FEA43D-4314-48E5-9387-AC2CCE0795BD}" name="Column14312" dataDxfId="2213"/>
    <tableColumn id="14322" xr3:uid="{0003DBB4-A11B-4E9F-ACFD-8C93778D93E3}" name="Column14313" dataDxfId="2212"/>
    <tableColumn id="14323" xr3:uid="{ED51E7FE-E740-439E-951D-657C74AA3E9D}" name="Column14314" dataDxfId="2211"/>
    <tableColumn id="14324" xr3:uid="{22FA16D2-444F-4AB2-9C29-A5DDE1071027}" name="Column14315" dataDxfId="2210"/>
    <tableColumn id="14325" xr3:uid="{15DF331D-00BF-4507-9825-5F31316EDE3B}" name="Column14316" dataDxfId="2209"/>
    <tableColumn id="14326" xr3:uid="{A3B6E561-EB30-408E-B939-98EAEFCCBDBE}" name="Column14317" dataDxfId="2208"/>
    <tableColumn id="14327" xr3:uid="{0B3DEF72-B5CD-44C0-86BD-3530A6616984}" name="Column14318" dataDxfId="2207"/>
    <tableColumn id="14328" xr3:uid="{40B11B51-CEB6-41FB-A6CD-2045A242E14C}" name="Column14319" dataDxfId="2206"/>
    <tableColumn id="14329" xr3:uid="{8156502F-1ED2-4AB1-A002-2A71A171EB72}" name="Column14320" dataDxfId="2205"/>
    <tableColumn id="14330" xr3:uid="{0D8DB0DA-CF77-4584-BA5C-4889F07C2568}" name="Column14321" dataDxfId="2204"/>
    <tableColumn id="14331" xr3:uid="{B07FA765-9093-406D-8B9D-A5C5B7A3BD11}" name="Column14322" dataDxfId="2203"/>
    <tableColumn id="14332" xr3:uid="{178F3640-B0DE-4E44-9077-31EFE8326BFD}" name="Column14323" dataDxfId="2202"/>
    <tableColumn id="14333" xr3:uid="{1E7EA042-676D-4877-AEF0-1AF04958A2CC}" name="Column14324" dataDxfId="2201"/>
    <tableColumn id="14334" xr3:uid="{98727071-524E-4364-BC6D-0ABFBA65114A}" name="Column14325" dataDxfId="2200"/>
    <tableColumn id="14335" xr3:uid="{C79EE022-6DA4-4FDA-B329-284BB1547A7D}" name="Column14326" dataDxfId="2199"/>
    <tableColumn id="14336" xr3:uid="{D411B459-24A7-4BD0-B124-6292C8547211}" name="Column14327" dataDxfId="2198"/>
    <tableColumn id="14337" xr3:uid="{49DD3916-128C-439A-88FB-F4D5817039D3}" name="Column14328" dataDxfId="2197"/>
    <tableColumn id="14338" xr3:uid="{01BD4E51-8B30-4D5B-A3FF-3E4900C32015}" name="Column14329" dataDxfId="2196"/>
    <tableColumn id="14339" xr3:uid="{E5CAB029-A718-4434-B89D-E987E76E65AB}" name="Column14330" dataDxfId="2195"/>
    <tableColumn id="14340" xr3:uid="{D9C8198D-212C-4126-B6D6-58A66891DD2B}" name="Column14331" dataDxfId="2194"/>
    <tableColumn id="14341" xr3:uid="{6E6BC060-7FFC-4B47-957D-47DBE4E950D2}" name="Column14332" dataDxfId="2193"/>
    <tableColumn id="14342" xr3:uid="{B5633601-0608-4614-B199-451F87618E03}" name="Column14333" dataDxfId="2192"/>
    <tableColumn id="14343" xr3:uid="{3A60062D-C466-4DC8-A5DE-C61AF331C35E}" name="Column14334" dataDxfId="2191"/>
    <tableColumn id="14344" xr3:uid="{280EBEA1-92DE-4B6B-AC26-F980382C2789}" name="Column14335" dataDxfId="2190"/>
    <tableColumn id="14345" xr3:uid="{E8C57CDE-B392-4CA0-AE4D-7462611B844D}" name="Column14336" dataDxfId="2189"/>
    <tableColumn id="14346" xr3:uid="{5068165E-2A77-4D8F-9115-E7C3BECB7CA6}" name="Column14337" dataDxfId="2188"/>
    <tableColumn id="14347" xr3:uid="{B4F2A6F0-662B-4DD9-BD38-F2BD3A0137C4}" name="Column14338" dataDxfId="2187"/>
    <tableColumn id="14348" xr3:uid="{C5E91DAB-6EA1-4541-8EF7-6B3BCCDFCB78}" name="Column14339" dataDxfId="2186"/>
    <tableColumn id="14349" xr3:uid="{859E668F-38EA-401A-AC89-99245BEA6935}" name="Column14340" dataDxfId="2185"/>
    <tableColumn id="14350" xr3:uid="{D1844E37-2042-4376-87DE-15B496545B9D}" name="Column14341" dataDxfId="2184"/>
    <tableColumn id="14351" xr3:uid="{B0782B88-1044-431B-AD57-D2060E685019}" name="Column14342" dataDxfId="2183"/>
    <tableColumn id="14352" xr3:uid="{8D089969-413C-4FF7-95DB-C52A772C3152}" name="Column14343" dataDxfId="2182"/>
    <tableColumn id="14353" xr3:uid="{EABAFA85-FB1D-4D38-BBA2-8969809970CA}" name="Column14344" dataDxfId="2181"/>
    <tableColumn id="14354" xr3:uid="{569A1C50-0297-4A52-B33F-85897346AA11}" name="Column14345" dataDxfId="2180"/>
    <tableColumn id="14355" xr3:uid="{0C82517F-174A-49B0-B867-E0B2AB77E36F}" name="Column14346" dataDxfId="2179"/>
    <tableColumn id="14356" xr3:uid="{CE087C37-94AA-4F37-9338-30D0CEE37D9D}" name="Column14347" dataDxfId="2178"/>
    <tableColumn id="14357" xr3:uid="{33BA52CA-29DF-4ED1-B66D-F986DBAEECAD}" name="Column14348" dataDxfId="2177"/>
    <tableColumn id="14358" xr3:uid="{FF62248F-46EE-47D5-A1B7-06BD60654363}" name="Column14349" dataDxfId="2176"/>
    <tableColumn id="14359" xr3:uid="{9F02EB5D-936D-4AAA-A7BD-A55EBF79D7DB}" name="Column14350" dataDxfId="2175"/>
    <tableColumn id="14360" xr3:uid="{2E930E4B-36EC-44BB-9489-E76C31F0D249}" name="Column14351" dataDxfId="2174"/>
    <tableColumn id="14361" xr3:uid="{85CAF0F3-46C6-417D-B038-2FFA0C5CC622}" name="Column14352" dataDxfId="2173"/>
    <tableColumn id="14362" xr3:uid="{34ECAE24-B68F-4379-901B-2CA52DF2BD1A}" name="Column14353" dataDxfId="2172"/>
    <tableColumn id="14363" xr3:uid="{4D391581-4782-45ED-8404-0FBC3A882057}" name="Column14354" dataDxfId="2171"/>
    <tableColumn id="14364" xr3:uid="{094E54EA-58C8-44A2-A424-B87F70B3876E}" name="Column14355" dataDxfId="2170"/>
    <tableColumn id="14365" xr3:uid="{0274CF29-4567-424E-A23F-8D9A2580FDB3}" name="Column14356" dataDxfId="2169"/>
    <tableColumn id="14366" xr3:uid="{1B8DDF7E-9AC2-4B2E-8D7D-62E4A0E8342B}" name="Column14357" dataDxfId="2168"/>
    <tableColumn id="14367" xr3:uid="{B59B068B-A15C-408C-8E20-161DD9E4F23D}" name="Column14358" dataDxfId="2167"/>
    <tableColumn id="14368" xr3:uid="{9474819C-5809-4B7C-9785-5F130DD2005B}" name="Column14359" dataDxfId="2166"/>
    <tableColumn id="14369" xr3:uid="{612BE950-1E34-4C0E-9AFC-51018BF0C0C2}" name="Column14360" dataDxfId="2165"/>
    <tableColumn id="14370" xr3:uid="{A5D8AB3B-EAFE-44FE-BA48-D9B651E021A1}" name="Column14361" dataDxfId="2164"/>
    <tableColumn id="14371" xr3:uid="{8E964480-D749-46F9-9744-51693151B666}" name="Column14362" dataDxfId="2163"/>
    <tableColumn id="14372" xr3:uid="{98503E1A-613C-49B9-93B3-DA0C93450E19}" name="Column14363" dataDxfId="2162"/>
    <tableColumn id="14373" xr3:uid="{2FE2BC23-7B75-4CBF-98A5-BE25E3A8C401}" name="Column14364" dataDxfId="2161"/>
    <tableColumn id="14374" xr3:uid="{58731BB0-EA89-4B1A-8511-6601CAC3CFAD}" name="Column14365" dataDxfId="2160"/>
    <tableColumn id="14375" xr3:uid="{A7AE35D0-C61C-44D2-B855-E6F1DC26B8F8}" name="Column14366" dataDxfId="2159"/>
    <tableColumn id="14376" xr3:uid="{1851FBE6-A5FC-4226-8E56-6FA5C8E95B98}" name="Column14367" dataDxfId="2158"/>
    <tableColumn id="14377" xr3:uid="{8D9D9C93-73E5-4353-9056-0C01F0DCB182}" name="Column14368" dataDxfId="2157"/>
    <tableColumn id="14378" xr3:uid="{0DCA6481-1C64-4E49-AA6E-B9D43F406E72}" name="Column14369" dataDxfId="2156"/>
    <tableColumn id="14379" xr3:uid="{F3BD42B0-3FB3-44A8-AED1-8E9844BE52A9}" name="Column14370" dataDxfId="2155"/>
    <tableColumn id="14380" xr3:uid="{1F49F3E5-A5E5-4797-A88F-C8149C4DD298}" name="Column14371" dataDxfId="2154"/>
    <tableColumn id="14381" xr3:uid="{C40F9857-D9E7-4A93-8F8B-F8F5F35CD049}" name="Column14372" dataDxfId="2153"/>
    <tableColumn id="14382" xr3:uid="{144DF6C1-DE39-40F7-8123-DDD68D002A23}" name="Column14373" dataDxfId="2152"/>
    <tableColumn id="14383" xr3:uid="{2AEA666A-7C86-446C-966B-9F4A6E51FC03}" name="Column14374" dataDxfId="2151"/>
    <tableColumn id="14384" xr3:uid="{7B376207-2FBF-4520-A45F-B244D3EB55E5}" name="Column14375" dataDxfId="2150"/>
    <tableColumn id="14385" xr3:uid="{9000E5DC-8460-4092-9F33-FE413892A128}" name="Column14376" dataDxfId="2149"/>
    <tableColumn id="14386" xr3:uid="{B7E9373F-D67F-4BE7-B135-528E2ADF82C3}" name="Column14377" dataDxfId="2148"/>
    <tableColumn id="14387" xr3:uid="{5059E3B4-8CAB-4C10-A2D8-47A7F7772793}" name="Column14378" dataDxfId="2147"/>
    <tableColumn id="14388" xr3:uid="{10888733-97A7-420B-A7EB-70F87D11721D}" name="Column14379" dataDxfId="2146"/>
    <tableColumn id="14389" xr3:uid="{C838F8C8-55F0-4FD5-9C50-E65E1BEE431B}" name="Column14380" dataDxfId="2145"/>
    <tableColumn id="14390" xr3:uid="{B2A7FF0C-2A32-4EEB-B18A-F37E44DE3ED8}" name="Column14381" dataDxfId="2144"/>
    <tableColumn id="14391" xr3:uid="{5CB6ED14-71C6-4FD7-920D-72BA993E40B1}" name="Column14382" dataDxfId="2143"/>
    <tableColumn id="14392" xr3:uid="{5AA88C7E-78B2-4761-A849-8E76D12270AD}" name="Column14383" dataDxfId="2142"/>
    <tableColumn id="14393" xr3:uid="{639D9BD2-C855-44B5-870D-3ACBD382A37D}" name="Column14384" dataDxfId="2141"/>
    <tableColumn id="14394" xr3:uid="{55105BB9-4ACB-44F8-81A0-4A196ED0E34E}" name="Column14385" dataDxfId="2140"/>
    <tableColumn id="14395" xr3:uid="{A935C81C-E1B2-44CE-96AA-CDA0065FF6B3}" name="Column14386" dataDxfId="2139"/>
    <tableColumn id="14396" xr3:uid="{15BF7519-709D-4413-BDC8-706475EF2DA9}" name="Column14387" dataDxfId="2138"/>
    <tableColumn id="14397" xr3:uid="{40FF9627-7882-4B36-8AD0-7EAF46E757E3}" name="Column14388" dataDxfId="2137"/>
    <tableColumn id="14398" xr3:uid="{96724162-946F-456C-8B10-4A762D0D641D}" name="Column14389" dataDxfId="2136"/>
    <tableColumn id="14399" xr3:uid="{96BE2412-5EF0-4525-BC46-289C320E61BA}" name="Column14390" dataDxfId="2135"/>
    <tableColumn id="14400" xr3:uid="{1458218F-3621-4D6A-9193-5E2D8D32262B}" name="Column14391" dataDxfId="2134"/>
    <tableColumn id="14401" xr3:uid="{E8DF0CD3-A8EE-48FA-96E5-28AA15C2CDE0}" name="Column14392" dataDxfId="2133"/>
    <tableColumn id="14402" xr3:uid="{FD9DDEE0-0330-42A3-90D4-6D3504BA51A4}" name="Column14393" dataDxfId="2132"/>
    <tableColumn id="14403" xr3:uid="{D79C154A-B7AA-403A-A734-374803461B88}" name="Column14394" dataDxfId="2131"/>
    <tableColumn id="14404" xr3:uid="{6436BC50-0A1C-4D61-BD10-E035D6DCDCA0}" name="Column14395" dataDxfId="2130"/>
    <tableColumn id="14405" xr3:uid="{A8CEA2CB-7D22-4316-AD06-906345533164}" name="Column14396" dataDxfId="2129"/>
    <tableColumn id="14406" xr3:uid="{59B14240-5642-4312-9D76-13FE89336D33}" name="Column14397" dataDxfId="2128"/>
    <tableColumn id="14407" xr3:uid="{0146A1FC-5624-401A-9259-7E2DA6795A51}" name="Column14398" dataDxfId="2127"/>
    <tableColumn id="14408" xr3:uid="{A4266393-E030-4686-B0D8-42D8DEAFB561}" name="Column14399" dataDxfId="2126"/>
    <tableColumn id="14409" xr3:uid="{2657A03D-FFFE-4FE0-84E7-B66DC43BF3C9}" name="Column14400" dataDxfId="2125"/>
    <tableColumn id="14410" xr3:uid="{B47CB24E-03EC-4227-9E5B-38AE1710DA55}" name="Column14401" dataDxfId="2124"/>
    <tableColumn id="14411" xr3:uid="{E0A8C6E9-F2BB-48E2-823D-7B5835CE4C84}" name="Column14402" dataDxfId="2123"/>
    <tableColumn id="14412" xr3:uid="{6FCC0B79-60BE-473E-B6F6-F11C3AFA009E}" name="Column14403" dataDxfId="2122"/>
    <tableColumn id="14413" xr3:uid="{4754C0E2-30A9-48D5-95F9-978876EA02F0}" name="Column14404" dataDxfId="2121"/>
    <tableColumn id="14414" xr3:uid="{83E9CFF4-25CC-47D9-8467-E6C5B4F8B208}" name="Column14405" dataDxfId="2120"/>
    <tableColumn id="14415" xr3:uid="{B056BCEB-E071-47B2-AB8E-67D052ADFC45}" name="Column14406" dataDxfId="2119"/>
    <tableColumn id="14416" xr3:uid="{0F4A52D4-FEAA-449A-93D2-940D4AF17CD5}" name="Column14407" dataDxfId="2118"/>
    <tableColumn id="14417" xr3:uid="{F5017F1C-B099-428C-B7E2-8F52DADFE364}" name="Column14408" dataDxfId="2117"/>
    <tableColumn id="14418" xr3:uid="{F560156B-B8AA-4B65-9B67-EBB2C138D623}" name="Column14409" dataDxfId="2116"/>
    <tableColumn id="14419" xr3:uid="{A282A5C4-CA6B-4F91-AC0E-23204906F037}" name="Column14410" dataDxfId="2115"/>
    <tableColumn id="14420" xr3:uid="{8BA93F0A-AD9A-4A8D-B12C-1AC3DC519133}" name="Column14411" dataDxfId="2114"/>
    <tableColumn id="14421" xr3:uid="{DFC77998-7D73-4A2B-9B45-CB781D0765D8}" name="Column14412" dataDxfId="2113"/>
    <tableColumn id="14422" xr3:uid="{536135B5-8F11-42DA-82C3-5F9097C81CD5}" name="Column14413" dataDxfId="2112"/>
    <tableColumn id="14423" xr3:uid="{6254702B-9EF3-4C29-A61F-C1388EFA1330}" name="Column14414" dataDxfId="2111"/>
    <tableColumn id="14424" xr3:uid="{A30C56D7-289C-4D98-BCCE-A81EA492E55E}" name="Column14415" dataDxfId="2110"/>
    <tableColumn id="14425" xr3:uid="{AF96E36C-0F3B-4C7D-A39E-D1B1BF93B689}" name="Column14416" dataDxfId="2109"/>
    <tableColumn id="14426" xr3:uid="{8D0A7D43-BED3-4139-A5DD-476D91B8999B}" name="Column14417" dataDxfId="2108"/>
    <tableColumn id="14427" xr3:uid="{8646FFDA-6043-4E20-A390-FC0B41CA5EE7}" name="Column14418" dataDxfId="2107"/>
    <tableColumn id="14428" xr3:uid="{AE7D7A45-F4E1-4C0D-B053-3E100E4C5E53}" name="Column14419" dataDxfId="2106"/>
    <tableColumn id="14429" xr3:uid="{20B46924-D46F-4A1A-A5D4-1B4E299C98D4}" name="Column14420" dataDxfId="2105"/>
    <tableColumn id="14430" xr3:uid="{912D4C78-8ED8-4E7F-878B-52D0A91B79AC}" name="Column14421" dataDxfId="2104"/>
    <tableColumn id="14431" xr3:uid="{01418051-A2B4-4A21-BE2F-081A1B027C5F}" name="Column14422" dataDxfId="2103"/>
    <tableColumn id="14432" xr3:uid="{85FB77B6-85E3-4ABD-916B-F6DB8B04CAFB}" name="Column14423" dataDxfId="2102"/>
    <tableColumn id="14433" xr3:uid="{24387A49-3F46-4E3E-9BB4-53F9D3C55484}" name="Column14424" dataDxfId="2101"/>
    <tableColumn id="14434" xr3:uid="{B762EE35-0F60-4582-B789-90A6CC6D49AC}" name="Column14425" dataDxfId="2100"/>
    <tableColumn id="14435" xr3:uid="{001ED8EF-9AB2-4A6C-B435-206C79A6AB14}" name="Column14426" dataDxfId="2099"/>
    <tableColumn id="14436" xr3:uid="{10DD0362-6A37-4618-95E6-E97C473C56F8}" name="Column14427" dataDxfId="2098"/>
    <tableColumn id="14437" xr3:uid="{2126FF50-F5A8-4CCF-9310-1A033537AEDF}" name="Column14428" dataDxfId="2097"/>
    <tableColumn id="14438" xr3:uid="{9EDE34F3-6608-4B51-BD5B-1D20E7AE8204}" name="Column14429" dataDxfId="2096"/>
    <tableColumn id="14439" xr3:uid="{1E8FFBB0-A42F-4261-8B1A-44AB4496436F}" name="Column14430" dataDxfId="2095"/>
    <tableColumn id="14440" xr3:uid="{F1DEB6F4-90F6-45FE-9EE6-6BEBA0E521A9}" name="Column14431" dataDxfId="2094"/>
    <tableColumn id="14441" xr3:uid="{E3B6563D-2E00-4086-8D41-72BF3787EF14}" name="Column14432" dataDxfId="2093"/>
    <tableColumn id="14442" xr3:uid="{E247AC60-08C1-41F6-8F6E-E68DA5D77240}" name="Column14433" dataDxfId="2092"/>
    <tableColumn id="14443" xr3:uid="{982AE095-3ECD-493F-A686-84868C41334C}" name="Column14434" dataDxfId="2091"/>
    <tableColumn id="14444" xr3:uid="{EFA32CF9-149D-4548-A745-91FE9793C3E8}" name="Column14435" dataDxfId="2090"/>
    <tableColumn id="14445" xr3:uid="{24FD744B-B10E-4A8E-BE12-4373C22BA0E8}" name="Column14436" dataDxfId="2089"/>
    <tableColumn id="14446" xr3:uid="{29DA2E22-8646-4C5A-B01C-8AF93BE13602}" name="Column14437" dataDxfId="2088"/>
    <tableColumn id="14447" xr3:uid="{24D3B005-E59E-4E54-9008-84DD666B8266}" name="Column14438" dataDxfId="2087"/>
    <tableColumn id="14448" xr3:uid="{C8AFD87B-BE37-4944-B489-26C979B640A6}" name="Column14439" dataDxfId="2086"/>
    <tableColumn id="14449" xr3:uid="{5CD9065B-69F7-43D0-8B67-60EA3BD5B23B}" name="Column14440" dataDxfId="2085"/>
    <tableColumn id="14450" xr3:uid="{5F8FFE4F-99CD-406D-B766-59C76F503363}" name="Column14441" dataDxfId="2084"/>
    <tableColumn id="14451" xr3:uid="{711FFFD8-8F4F-4559-A735-BDD8299B8821}" name="Column14442" dataDxfId="2083"/>
    <tableColumn id="14452" xr3:uid="{6CCEE78C-747C-4412-ADCA-DFB80A5CAB6B}" name="Column14443" dataDxfId="2082"/>
    <tableColumn id="14453" xr3:uid="{859C5BB8-7EF3-42AF-9563-713899DA351A}" name="Column14444" dataDxfId="2081"/>
    <tableColumn id="14454" xr3:uid="{43864C7D-67FB-4443-A7F0-724A63838FDC}" name="Column14445" dataDxfId="2080"/>
    <tableColumn id="14455" xr3:uid="{2E7B9C45-40AF-42AD-9EF6-33A4FF670BE8}" name="Column14446" dataDxfId="2079"/>
    <tableColumn id="14456" xr3:uid="{934E9173-D27C-434A-8B4B-F26C0BE485E8}" name="Column14447" dataDxfId="2078"/>
    <tableColumn id="14457" xr3:uid="{74453EAD-478F-4FFF-B532-E165EB6E5854}" name="Column14448" dataDxfId="2077"/>
    <tableColumn id="14458" xr3:uid="{E4743BB2-E06A-40EF-92CB-CCA1A80AD4C2}" name="Column14449" dataDxfId="2076"/>
    <tableColumn id="14459" xr3:uid="{C5AF745B-3E0D-4A64-8B9D-DCB250990C3D}" name="Column14450" dataDxfId="2075"/>
    <tableColumn id="14460" xr3:uid="{A1536E9C-FB3F-4AFB-8203-A606F12D9809}" name="Column14451" dataDxfId="2074"/>
    <tableColumn id="14461" xr3:uid="{A8A4FAE5-F15B-4A25-B191-2E5C1DDD9512}" name="Column14452" dataDxfId="2073"/>
    <tableColumn id="14462" xr3:uid="{99738536-3755-4151-8F9E-75BADA7ABA86}" name="Column14453" dataDxfId="2072"/>
    <tableColumn id="14463" xr3:uid="{96DB544E-A4E5-4063-A696-C8E7BD5C20F5}" name="Column14454" dataDxfId="2071"/>
    <tableColumn id="14464" xr3:uid="{821E5958-8756-4028-AA0F-F77A305D114B}" name="Column14455" dataDxfId="2070"/>
    <tableColumn id="14465" xr3:uid="{61396BAC-A748-4415-A70D-CA432B9F39FE}" name="Column14456" dataDxfId="2069"/>
    <tableColumn id="14466" xr3:uid="{C18594FC-B302-4DE6-946E-A2C88E209F00}" name="Column14457" dataDxfId="2068"/>
    <tableColumn id="14467" xr3:uid="{9FC2CEB4-2360-4BFF-8ECC-C64CE97B20C3}" name="Column14458" dataDxfId="2067"/>
    <tableColumn id="14468" xr3:uid="{8050074F-38E1-4539-836B-C9F54F0A68D1}" name="Column14459" dataDxfId="2066"/>
    <tableColumn id="14469" xr3:uid="{A495B9B4-4524-48B7-8CF5-5B4C03878D7D}" name="Column14460" dataDxfId="2065"/>
    <tableColumn id="14470" xr3:uid="{E8D48B9C-62EF-469C-A7BB-E02A895C7632}" name="Column14461" dataDxfId="2064"/>
    <tableColumn id="14471" xr3:uid="{CC36EC32-482D-4C92-A983-E8E5E4AF1B76}" name="Column14462" dataDxfId="2063"/>
    <tableColumn id="14472" xr3:uid="{5932B600-D954-46E1-B8BE-1B6057190A2A}" name="Column14463" dataDxfId="2062"/>
    <tableColumn id="14473" xr3:uid="{191B8B2B-DF22-4FC3-81C7-63A58ED0D689}" name="Column14464" dataDxfId="2061"/>
    <tableColumn id="14474" xr3:uid="{329BFA16-C03E-47D7-9A7D-1CE770A04D71}" name="Column14465" dataDxfId="2060"/>
    <tableColumn id="14475" xr3:uid="{4E805415-4CF7-4414-87A3-451A04E1540F}" name="Column14466" dataDxfId="2059"/>
    <tableColumn id="14476" xr3:uid="{8E4BC1CC-1555-4A78-98B9-112DAA068DD6}" name="Column14467" dataDxfId="2058"/>
    <tableColumn id="14477" xr3:uid="{1CBA28A6-9627-4687-AF40-77EE197262E4}" name="Column14468" dataDxfId="2057"/>
    <tableColumn id="14478" xr3:uid="{16696294-83B5-4448-96AC-A3F15FE31545}" name="Column14469" dataDxfId="2056"/>
    <tableColumn id="14479" xr3:uid="{CD7284CA-A783-4C7A-A9BA-BB7F03EBB670}" name="Column14470" dataDxfId="2055"/>
    <tableColumn id="14480" xr3:uid="{8B4E00AA-42F3-4B43-93A8-E66C45E58134}" name="Column14471" dataDxfId="2054"/>
    <tableColumn id="14481" xr3:uid="{7C74BFE8-C501-4F21-982C-4D2A4187EA59}" name="Column14472" dataDxfId="2053"/>
    <tableColumn id="14482" xr3:uid="{9E420A90-FD0B-4CB6-924B-7CB413D0FB14}" name="Column14473" dataDxfId="2052"/>
    <tableColumn id="14483" xr3:uid="{853CEE99-0C2A-47D2-9E04-890EF221F5CE}" name="Column14474" dataDxfId="2051"/>
    <tableColumn id="14484" xr3:uid="{B29C3871-FAD4-4EF1-A88F-CD9F04AF7285}" name="Column14475" dataDxfId="2050"/>
    <tableColumn id="14485" xr3:uid="{3F72A3E9-7B2E-4CAC-944C-0F0F83C65E4F}" name="Column14476" dataDxfId="2049"/>
    <tableColumn id="14486" xr3:uid="{BD98CE2C-96CF-4C24-9558-1823723F7FF8}" name="Column14477" dataDxfId="2048"/>
    <tableColumn id="14487" xr3:uid="{46E38182-645E-452A-93B4-54F0CC7278AB}" name="Column14478" dataDxfId="2047"/>
    <tableColumn id="14488" xr3:uid="{EB52815E-A0B0-49F1-B6C1-B23A9923EEEA}" name="Column14479" dataDxfId="2046"/>
    <tableColumn id="14489" xr3:uid="{6A73698D-0FCE-46D6-9B73-DBE39AE1D11D}" name="Column14480" dataDxfId="2045"/>
    <tableColumn id="14490" xr3:uid="{683B89D9-96EC-47BA-932F-ED2333E3259D}" name="Column14481" dataDxfId="2044"/>
    <tableColumn id="14491" xr3:uid="{1CD93964-7DCF-4637-9A6D-2C1A268EF611}" name="Column14482" dataDxfId="2043"/>
    <tableColumn id="14492" xr3:uid="{45D2CF43-CBF6-43D9-88A3-B698061C3A6C}" name="Column14483" dataDxfId="2042"/>
    <tableColumn id="14493" xr3:uid="{A4979E4F-C897-467E-AC37-69CAD395D114}" name="Column14484" dataDxfId="2041"/>
    <tableColumn id="14494" xr3:uid="{138B168D-C5FE-4E29-BFCB-05CD1F2F43FE}" name="Column14485" dataDxfId="2040"/>
    <tableColumn id="14495" xr3:uid="{926DDAD5-BFA3-4840-B198-6DBAC253DCC0}" name="Column14486" dataDxfId="2039"/>
    <tableColumn id="14496" xr3:uid="{54FD994B-C9F2-4621-92DD-3031E95F893C}" name="Column14487" dataDxfId="2038"/>
    <tableColumn id="14497" xr3:uid="{772D0944-B0BA-4CBD-83C3-DB83EFC478DB}" name="Column14488" dataDxfId="2037"/>
    <tableColumn id="14498" xr3:uid="{2673B8B8-2E3B-44BB-B309-4A6CDF5B7005}" name="Column14489" dataDxfId="2036"/>
    <tableColumn id="14499" xr3:uid="{306372C2-5752-402C-A2B0-1CC6E0248869}" name="Column14490" dataDxfId="2035"/>
    <tableColumn id="14500" xr3:uid="{33FD05CA-B8D4-42C9-A9F6-637EA3257681}" name="Column14491" dataDxfId="2034"/>
    <tableColumn id="14501" xr3:uid="{CB548F6D-4A2F-4CAF-B978-924180693827}" name="Column14492" dataDxfId="2033"/>
    <tableColumn id="14502" xr3:uid="{FC08A8BB-ECE1-4C3F-B88A-4D6574D14D26}" name="Column14493" dataDxfId="2032"/>
    <tableColumn id="14503" xr3:uid="{E9A2F50F-BFAD-4CA7-85EC-D9BF340B510F}" name="Column14494" dataDxfId="2031"/>
    <tableColumn id="14504" xr3:uid="{63600455-9CBA-432A-AC63-2247CE5459F9}" name="Column14495" dataDxfId="2030"/>
    <tableColumn id="14505" xr3:uid="{F14113A0-B2B7-4844-B990-780F2303001F}" name="Column14496" dataDxfId="2029"/>
    <tableColumn id="14506" xr3:uid="{04C5D5ED-1BD7-426D-9115-C5E41989FF48}" name="Column14497" dataDxfId="2028"/>
    <tableColumn id="14507" xr3:uid="{9FE8237B-7C24-4A02-BEA3-350BA1C6F216}" name="Column14498" dataDxfId="2027"/>
    <tableColumn id="14508" xr3:uid="{6DC30446-B14C-4AAC-B38F-252073981A44}" name="Column14499" dataDxfId="2026"/>
    <tableColumn id="14509" xr3:uid="{E03E6B8A-5A7A-4C2D-989C-83DD069BB8E7}" name="Column14500" dataDxfId="2025"/>
    <tableColumn id="14510" xr3:uid="{721FC934-E032-44E9-9413-DCEF1E020636}" name="Column14501" dataDxfId="2024"/>
    <tableColumn id="14511" xr3:uid="{A8F18DF8-33C0-4DA6-8AD7-F8EB88D26E51}" name="Column14502" dataDxfId="2023"/>
    <tableColumn id="14512" xr3:uid="{B24F1418-697A-4C3F-89FD-6B8A13FB28F8}" name="Column14503" dataDxfId="2022"/>
    <tableColumn id="14513" xr3:uid="{5E0AA4CF-2C87-48B2-A252-96AADD961797}" name="Column14504" dataDxfId="2021"/>
    <tableColumn id="14514" xr3:uid="{0581F16E-5F86-494C-B09D-AD36DB84D4DC}" name="Column14505" dataDxfId="2020"/>
    <tableColumn id="14515" xr3:uid="{C18CE3E5-E9D3-48DC-AC21-D42214DC06B3}" name="Column14506" dataDxfId="2019"/>
    <tableColumn id="14516" xr3:uid="{F314D4E6-C58C-4D87-9C79-2F24D05970D1}" name="Column14507" dataDxfId="2018"/>
    <tableColumn id="14517" xr3:uid="{C66E877A-C573-4F35-9353-E4E164FCDBDF}" name="Column14508" dataDxfId="2017"/>
    <tableColumn id="14518" xr3:uid="{ABCADFF1-84D5-42D7-A6D5-5DFFAC925A60}" name="Column14509" dataDxfId="2016"/>
    <tableColumn id="14519" xr3:uid="{C1195BC0-17FE-475B-823F-5D43D60E124A}" name="Column14510" dataDxfId="2015"/>
    <tableColumn id="14520" xr3:uid="{C95C36D8-D9CC-4D27-ACE7-0B50EED3BBF4}" name="Column14511" dataDxfId="2014"/>
    <tableColumn id="14521" xr3:uid="{695EFC65-44F6-4573-ADED-A3120D04E44D}" name="Column14512" dataDxfId="2013"/>
    <tableColumn id="14522" xr3:uid="{2A624FC0-7412-4CD4-91C4-8E48A268A9FA}" name="Column14513" dataDxfId="2012"/>
    <tableColumn id="14523" xr3:uid="{2370C8CA-5424-42F1-8526-71B7FB594060}" name="Column14514" dataDxfId="2011"/>
    <tableColumn id="14524" xr3:uid="{7A1E73D1-B5F8-493B-9774-70C70E247838}" name="Column14515" dataDxfId="2010"/>
    <tableColumn id="14525" xr3:uid="{539E7878-0161-49AE-9FE3-75E2783D05E6}" name="Column14516" dataDxfId="2009"/>
    <tableColumn id="14526" xr3:uid="{362CA457-C92E-4731-85A3-5E6BF91A2274}" name="Column14517" dataDxfId="2008"/>
    <tableColumn id="14527" xr3:uid="{67614D55-4672-4742-912E-893C494F4EE0}" name="Column14518" dataDxfId="2007"/>
    <tableColumn id="14528" xr3:uid="{251004C6-6A2E-43E1-A2A8-05458BA2E7FA}" name="Column14519" dataDxfId="2006"/>
    <tableColumn id="14529" xr3:uid="{B163C7B5-066C-49C2-935A-00B39EA44C56}" name="Column14520" dataDxfId="2005"/>
    <tableColumn id="14530" xr3:uid="{1DA11142-315E-4370-B6C4-79CA985F2FF2}" name="Column14521" dataDxfId="2004"/>
    <tableColumn id="14531" xr3:uid="{7F19B259-8AA0-4635-A541-950BB7567DC2}" name="Column14522" dataDxfId="2003"/>
    <tableColumn id="14532" xr3:uid="{2DD1A69B-54F3-4060-840A-FED5ECAF5B42}" name="Column14523" dataDxfId="2002"/>
    <tableColumn id="14533" xr3:uid="{15550B4B-5FB7-4FAE-B026-E47D98A7CB9C}" name="Column14524" dataDxfId="2001"/>
    <tableColumn id="14534" xr3:uid="{E5D91B2B-0F66-4E09-9829-A29EEC0982A7}" name="Column14525" dataDxfId="2000"/>
    <tableColumn id="14535" xr3:uid="{138455CE-72FD-4717-874C-DB484FC5027D}" name="Column14526" dataDxfId="1999"/>
    <tableColumn id="14536" xr3:uid="{39CA4F83-F139-483C-9957-FD7462313D9F}" name="Column14527" dataDxfId="1998"/>
    <tableColumn id="14537" xr3:uid="{108C0282-318B-49EB-991C-D2162315C249}" name="Column14528" dataDxfId="1997"/>
    <tableColumn id="14538" xr3:uid="{87A4FF71-8C62-46D3-A2CC-28D300D9AA63}" name="Column14529" dataDxfId="1996"/>
    <tableColumn id="14539" xr3:uid="{355B74EB-724A-48C1-8243-CAA30DE000C3}" name="Column14530" dataDxfId="1995"/>
    <tableColumn id="14540" xr3:uid="{4D07DA8E-2CDE-456F-A9ED-990E89C1FF04}" name="Column14531" dataDxfId="1994"/>
    <tableColumn id="14541" xr3:uid="{121D13FC-4E8B-4BCB-8962-EBC634DCFEB0}" name="Column14532" dataDxfId="1993"/>
    <tableColumn id="14542" xr3:uid="{ABF99C51-1932-491F-B60F-2C21F312AB09}" name="Column14533" dataDxfId="1992"/>
    <tableColumn id="14543" xr3:uid="{9DE2D1A8-9E91-4924-B50A-73298C2925CF}" name="Column14534" dataDxfId="1991"/>
    <tableColumn id="14544" xr3:uid="{F414B8C7-D589-406F-86E7-56E5B63EA33B}" name="Column14535" dataDxfId="1990"/>
    <tableColumn id="14545" xr3:uid="{8FD4AAE9-4068-4692-8E08-5EE6BCF0B166}" name="Column14536" dataDxfId="1989"/>
    <tableColumn id="14546" xr3:uid="{E6CB536E-3F0D-43B4-A7C0-227E34C86CBC}" name="Column14537" dataDxfId="1988"/>
    <tableColumn id="14547" xr3:uid="{8CC090E8-3CBF-49D0-8F25-FE7A4AF43FA7}" name="Column14538" dataDxfId="1987"/>
    <tableColumn id="14548" xr3:uid="{6707CBF7-5285-4DC5-9BAD-3F4867AABC2A}" name="Column14539" dataDxfId="1986"/>
    <tableColumn id="14549" xr3:uid="{282CA5AB-0498-46E5-B2CE-A2292AC6537E}" name="Column14540" dataDxfId="1985"/>
    <tableColumn id="14550" xr3:uid="{5BE1D49E-FA1E-4B34-921F-65BC50A32964}" name="Column14541" dataDxfId="1984"/>
    <tableColumn id="14551" xr3:uid="{B35214D3-D267-49A9-90FB-231063D4AD76}" name="Column14542" dataDxfId="1983"/>
    <tableColumn id="14552" xr3:uid="{1BFA2DE6-56D8-40C6-ACBE-DA953002C4DF}" name="Column14543" dataDxfId="1982"/>
    <tableColumn id="14553" xr3:uid="{A23B9CA2-DF4F-4739-BAED-F89E60E91246}" name="Column14544" dataDxfId="1981"/>
    <tableColumn id="14554" xr3:uid="{8A7B4AE3-B849-4197-84C9-E6AB33486C06}" name="Column14545" dataDxfId="1980"/>
    <tableColumn id="14555" xr3:uid="{F19642AC-E23B-4422-A162-299E47D388B3}" name="Column14546" dataDxfId="1979"/>
    <tableColumn id="14556" xr3:uid="{56358151-A664-4D64-837F-411417A26007}" name="Column14547" dataDxfId="1978"/>
    <tableColumn id="14557" xr3:uid="{55D6A2A9-A95F-444E-BAA7-C81BA0C1F6B4}" name="Column14548" dataDxfId="1977"/>
    <tableColumn id="14558" xr3:uid="{B86A0CD5-FB61-42ED-8DA1-6AC99B5BE746}" name="Column14549" dataDxfId="1976"/>
    <tableColumn id="14559" xr3:uid="{E83F3F16-261B-4824-96B6-EFC6BD5E73BF}" name="Column14550" dataDxfId="1975"/>
    <tableColumn id="14560" xr3:uid="{9C4F2308-3BA2-4118-B1A7-3AE3A5021304}" name="Column14551" dataDxfId="1974"/>
    <tableColumn id="14561" xr3:uid="{B7977789-3461-4BD1-B63D-9E90DC514256}" name="Column14552" dataDxfId="1973"/>
    <tableColumn id="14562" xr3:uid="{C8BF0030-ABFF-41E1-92FB-3D11D0BF69A0}" name="Column14553" dataDxfId="1972"/>
    <tableColumn id="14563" xr3:uid="{C8C56085-3CAB-40A1-AB35-10BAFA68E507}" name="Column14554" dataDxfId="1971"/>
    <tableColumn id="14564" xr3:uid="{F6F19B94-5A4B-432D-86AD-92021F527476}" name="Column14555" dataDxfId="1970"/>
    <tableColumn id="14565" xr3:uid="{B38E9678-F8FD-4A53-BCD8-58480C571ECC}" name="Column14556" dataDxfId="1969"/>
    <tableColumn id="14566" xr3:uid="{E5CECDC3-63E2-4AB7-AE29-DA5401557671}" name="Column14557" dataDxfId="1968"/>
    <tableColumn id="14567" xr3:uid="{CF0D2DA5-6BF6-4891-84E3-1872ADE28749}" name="Column14558" dataDxfId="1967"/>
    <tableColumn id="14568" xr3:uid="{812047E3-169B-4A07-8957-0876021A5785}" name="Column14559" dataDxfId="1966"/>
    <tableColumn id="14569" xr3:uid="{B4C82BDB-B7BE-4251-9BA6-7F1DACD9F2D7}" name="Column14560" dataDxfId="1965"/>
    <tableColumn id="14570" xr3:uid="{C45639FD-B7C7-40C5-84E4-C4794475DF61}" name="Column14561" dataDxfId="1964"/>
    <tableColumn id="14571" xr3:uid="{492F74F0-E869-45FC-BE10-0414493A29FC}" name="Column14562" dataDxfId="1963"/>
    <tableColumn id="14572" xr3:uid="{E651F951-9908-42FB-A71C-F9D9C1B8F29F}" name="Column14563" dataDxfId="1962"/>
    <tableColumn id="14573" xr3:uid="{DCA07F1C-B5D7-44E0-834A-1D2EAFBD7E72}" name="Column14564" dataDxfId="1961"/>
    <tableColumn id="14574" xr3:uid="{E0B946FC-DDAE-4617-B028-9B4C4748D168}" name="Column14565" dataDxfId="1960"/>
    <tableColumn id="14575" xr3:uid="{07E7AC30-32BF-42F9-89E8-5290B6867D6F}" name="Column14566" dataDxfId="1959"/>
    <tableColumn id="14576" xr3:uid="{7D3AAFAD-77FB-4DEB-83BE-B1D7C8C3DFA3}" name="Column14567" dataDxfId="1958"/>
    <tableColumn id="14577" xr3:uid="{59F30ECE-BCA3-47CF-99F8-26F3A08FE313}" name="Column14568" dataDxfId="1957"/>
    <tableColumn id="14578" xr3:uid="{5D14FB34-00FF-45E5-B530-B4F4306C35DD}" name="Column14569" dataDxfId="1956"/>
    <tableColumn id="14579" xr3:uid="{F2D64469-1AF5-4F80-85AC-39F6C448F6CD}" name="Column14570" dataDxfId="1955"/>
    <tableColumn id="14580" xr3:uid="{B9571D2A-2CA9-4557-BCFF-0A344149FF74}" name="Column14571" dataDxfId="1954"/>
    <tableColumn id="14581" xr3:uid="{789D851E-D30D-43AD-9524-88F6865AEE88}" name="Column14572" dataDxfId="1953"/>
    <tableColumn id="14582" xr3:uid="{9932B935-356E-4546-92DD-BB543E1F1873}" name="Column14573" dataDxfId="1952"/>
    <tableColumn id="14583" xr3:uid="{2DC6ACB5-39E2-43A9-8984-D8B88F82912A}" name="Column14574" dataDxfId="1951"/>
    <tableColumn id="14584" xr3:uid="{0C810E55-FDFF-4900-A6CC-5EC550A35DF2}" name="Column14575" dataDxfId="1950"/>
    <tableColumn id="14585" xr3:uid="{CEB667E5-7826-4CBC-AB5E-F4123F204089}" name="Column14576" dataDxfId="1949"/>
    <tableColumn id="14586" xr3:uid="{DD4EF4FC-3541-4E18-BB40-04083C6AFE7C}" name="Column14577" dataDxfId="1948"/>
    <tableColumn id="14587" xr3:uid="{6C797BD6-B6CC-43C7-971E-D6D70FD423E6}" name="Column14578" dataDxfId="1947"/>
    <tableColumn id="14588" xr3:uid="{828B2A52-CA98-4B21-AAA9-0FA608E85775}" name="Column14579" dataDxfId="1946"/>
    <tableColumn id="14589" xr3:uid="{AEAFB96F-4CE9-48F3-9F24-1A9821E25B85}" name="Column14580" dataDxfId="1945"/>
    <tableColumn id="14590" xr3:uid="{A6D9433F-259C-46A8-9E9E-C582C96650FD}" name="Column14581" dataDxfId="1944"/>
    <tableColumn id="14591" xr3:uid="{DB25BE5E-9909-4545-B4B6-76079B12E12B}" name="Column14582" dataDxfId="1943"/>
    <tableColumn id="14592" xr3:uid="{73AAE25E-8B40-4F0A-BB3E-82DF07CDE478}" name="Column14583" dataDxfId="1942"/>
    <tableColumn id="14593" xr3:uid="{EE058FD4-2EC2-4F78-9AF8-8BBDB9630088}" name="Column14584" dataDxfId="1941"/>
    <tableColumn id="14594" xr3:uid="{FAE72211-3237-4A3A-8F6E-FDA6933FCEF8}" name="Column14585" dataDxfId="1940"/>
    <tableColumn id="14595" xr3:uid="{CE717ED8-6288-4F26-9F2F-E5E685C9ACD6}" name="Column14586" dataDxfId="1939"/>
    <tableColumn id="14596" xr3:uid="{506ED13A-BE57-4213-A0A3-02523EF41E17}" name="Column14587" dataDxfId="1938"/>
    <tableColumn id="14597" xr3:uid="{CEBEE05D-A0D4-451A-9212-0369BB382343}" name="Column14588" dataDxfId="1937"/>
    <tableColumn id="14598" xr3:uid="{B1F7E604-4450-4E69-8AE8-EF8CAE817933}" name="Column14589" dataDxfId="1936"/>
    <tableColumn id="14599" xr3:uid="{46236854-7F77-4DCE-8439-636DDC4E6FDA}" name="Column14590" dataDxfId="1935"/>
    <tableColumn id="14600" xr3:uid="{5E23C432-C8AA-44B9-AC18-26409DE96208}" name="Column14591" dataDxfId="1934"/>
    <tableColumn id="14601" xr3:uid="{762E1C85-CF4A-4D01-8A81-41B572303D83}" name="Column14592" dataDxfId="1933"/>
    <tableColumn id="14602" xr3:uid="{10CAF79E-723D-4F15-810D-CE9697060CED}" name="Column14593" dataDxfId="1932"/>
    <tableColumn id="14603" xr3:uid="{56E13299-1303-40EB-B15C-1F6E1DED92BA}" name="Column14594" dataDxfId="1931"/>
    <tableColumn id="14604" xr3:uid="{0DE94641-B89E-49FC-BC72-0305976C7A6D}" name="Column14595" dataDxfId="1930"/>
    <tableColumn id="14605" xr3:uid="{37E0BAED-08BC-44DA-8759-5F14FBF1C810}" name="Column14596" dataDxfId="1929"/>
    <tableColumn id="14606" xr3:uid="{43F1D202-DD08-4470-826D-E0C731F4F663}" name="Column14597" dataDxfId="1928"/>
    <tableColumn id="14607" xr3:uid="{20998BF4-BCD8-42E6-AF55-B7ADBA41958D}" name="Column14598" dataDxfId="1927"/>
    <tableColumn id="14608" xr3:uid="{CCD65378-4843-4C3A-A897-3F0A0C8865AE}" name="Column14599" dataDxfId="1926"/>
    <tableColumn id="14609" xr3:uid="{8FECBBF3-A0B5-4D4D-90BA-0EA0281598E0}" name="Column14600" dataDxfId="1925"/>
    <tableColumn id="14610" xr3:uid="{B70E65E6-4FA0-419E-A352-707B8A2D2358}" name="Column14601" dataDxfId="1924"/>
    <tableColumn id="14611" xr3:uid="{2996682B-E54E-446A-A0AA-F2EB9DF57CDA}" name="Column14602" dataDxfId="1923"/>
    <tableColumn id="14612" xr3:uid="{BEBC1CEE-456F-4A34-B3F3-221769A32BFC}" name="Column14603" dataDxfId="1922"/>
    <tableColumn id="14613" xr3:uid="{A92723B8-7D75-4BD9-9AE4-45CDF1FE90E8}" name="Column14604" dataDxfId="1921"/>
    <tableColumn id="14614" xr3:uid="{DCE0CB7C-8543-4E06-8171-8BDED35AFD0E}" name="Column14605" dataDxfId="1920"/>
    <tableColumn id="14615" xr3:uid="{7DE1C50B-8A18-4104-A290-9B1FBC6F6BC1}" name="Column14606" dataDxfId="1919"/>
    <tableColumn id="14616" xr3:uid="{C8074F23-C703-4DA0-9303-41B416E32EAE}" name="Column14607" dataDxfId="1918"/>
    <tableColumn id="14617" xr3:uid="{0026A7A8-90BA-4AB2-8118-78FD68C53381}" name="Column14608" dataDxfId="1917"/>
    <tableColumn id="14618" xr3:uid="{42BED4FA-22CB-4CC9-88D6-53FF0304B731}" name="Column14609" dataDxfId="1916"/>
    <tableColumn id="14619" xr3:uid="{D72BCAB5-78CC-4BE0-8601-6E92ED1B5036}" name="Column14610" dataDxfId="1915"/>
    <tableColumn id="14620" xr3:uid="{A9DFA84A-DB4B-4DF8-B055-0293A451E9B7}" name="Column14611" dataDxfId="1914"/>
    <tableColumn id="14621" xr3:uid="{C59B9F53-C945-4FE7-A8DD-65D91C13E39C}" name="Column14612" dataDxfId="1913"/>
    <tableColumn id="14622" xr3:uid="{30BBE615-3D89-4B48-8231-4DFACE99971B}" name="Column14613" dataDxfId="1912"/>
    <tableColumn id="14623" xr3:uid="{BD0369FE-243D-44D8-A7A2-42D63710B683}" name="Column14614" dataDxfId="1911"/>
    <tableColumn id="14624" xr3:uid="{DA5A6207-A596-4D08-80CC-92A00499303E}" name="Column14615" dataDxfId="1910"/>
    <tableColumn id="14625" xr3:uid="{BC0E0B19-DF47-48D2-BA96-464396CB6E1A}" name="Column14616" dataDxfId="1909"/>
    <tableColumn id="14626" xr3:uid="{B3AD2C37-F9C2-4088-A85C-B39A3740D5D6}" name="Column14617" dataDxfId="1908"/>
    <tableColumn id="14627" xr3:uid="{3F77EE54-BC2A-48A4-9115-EA83F1CBAD6E}" name="Column14618" dataDxfId="1907"/>
    <tableColumn id="14628" xr3:uid="{410A6C5B-AC69-42C1-919D-A9B099189676}" name="Column14619" dataDxfId="1906"/>
    <tableColumn id="14629" xr3:uid="{76519397-1179-4520-9E73-5EFC6E1D8688}" name="Column14620" dataDxfId="1905"/>
    <tableColumn id="14630" xr3:uid="{D54FD152-0F4F-438C-867E-170B0FFAC962}" name="Column14621" dataDxfId="1904"/>
    <tableColumn id="14631" xr3:uid="{57A4587B-5073-4002-AC80-0361BBBFD06B}" name="Column14622" dataDxfId="1903"/>
    <tableColumn id="14632" xr3:uid="{8ACAC7BF-482C-4B61-A56D-55F16C33735D}" name="Column14623" dataDxfId="1902"/>
    <tableColumn id="14633" xr3:uid="{BECCC1E7-3867-42A9-B98B-850C03F60C7D}" name="Column14624" dataDxfId="1901"/>
    <tableColumn id="14634" xr3:uid="{1E86DA9D-7E63-4E59-8DCA-CE36A2AB7017}" name="Column14625" dataDxfId="1900"/>
    <tableColumn id="14635" xr3:uid="{5AA8A67A-C187-4540-A681-647E6FCD97B8}" name="Column14626" dataDxfId="1899"/>
    <tableColumn id="14636" xr3:uid="{35AE22DE-3A01-4FDD-BAE3-447C05D2F2CD}" name="Column14627" dataDxfId="1898"/>
    <tableColumn id="14637" xr3:uid="{524E30F8-0B94-4431-A2EC-F7E23DEF07EF}" name="Column14628" dataDxfId="1897"/>
    <tableColumn id="14638" xr3:uid="{344E0052-C040-4239-96A4-2AD9AEBBBD41}" name="Column14629" dataDxfId="1896"/>
    <tableColumn id="14639" xr3:uid="{D9E90383-3348-4965-BEE5-B1DE15315001}" name="Column14630" dataDxfId="1895"/>
    <tableColumn id="14640" xr3:uid="{DA8A32C6-FFF8-472E-8366-546770EECAE0}" name="Column14631" dataDxfId="1894"/>
    <tableColumn id="14641" xr3:uid="{A215F45D-F203-4B1C-AE69-78D3B9F5CDD9}" name="Column14632" dataDxfId="1893"/>
    <tableColumn id="14642" xr3:uid="{CF421F77-D58E-497C-B689-5C9993D789AA}" name="Column14633" dataDxfId="1892"/>
    <tableColumn id="14643" xr3:uid="{5E4E5898-FDD3-4A63-BED0-42C08CED7AA9}" name="Column14634" dataDxfId="1891"/>
    <tableColumn id="14644" xr3:uid="{59139B7D-F437-442A-9B27-BAA13CDBC27E}" name="Column14635" dataDxfId="1890"/>
    <tableColumn id="14645" xr3:uid="{B646F23C-C61E-4F30-BBCB-F948140D6E38}" name="Column14636" dataDxfId="1889"/>
    <tableColumn id="14646" xr3:uid="{67FB5C93-0FAB-4F74-9441-1B332763DB61}" name="Column14637" dataDxfId="1888"/>
    <tableColumn id="14647" xr3:uid="{29ECDA9B-E0F7-465A-8A3E-B6176B85E5FE}" name="Column14638" dataDxfId="1887"/>
    <tableColumn id="14648" xr3:uid="{9513800C-E91D-4108-937C-16117A25D83D}" name="Column14639" dataDxfId="1886"/>
    <tableColumn id="14649" xr3:uid="{B9A9BF86-77B8-4CE1-9FE1-8C6A94FB9094}" name="Column14640" dataDxfId="1885"/>
    <tableColumn id="14650" xr3:uid="{0927F55D-9642-43CB-9931-6197E5748410}" name="Column14641" dataDxfId="1884"/>
    <tableColumn id="14651" xr3:uid="{EDCCB5E6-04D4-4C4D-9F31-3FFE5F9F6885}" name="Column14642" dataDxfId="1883"/>
    <tableColumn id="14652" xr3:uid="{C3746CE8-A16D-4DC4-940B-F0836232C0BA}" name="Column14643" dataDxfId="1882"/>
    <tableColumn id="14653" xr3:uid="{DCB60614-12B1-4FA0-95AB-C49DB477723A}" name="Column14644" dataDxfId="1881"/>
    <tableColumn id="14654" xr3:uid="{7CFF0212-0350-46BC-BF59-9DD8C7B6ED30}" name="Column14645" dataDxfId="1880"/>
    <tableColumn id="14655" xr3:uid="{C35D9110-D1AC-4F8C-9D9D-5D98924A6DC6}" name="Column14646" dataDxfId="1879"/>
    <tableColumn id="14656" xr3:uid="{D842F8B1-2742-41DA-8161-DC4FAF61340A}" name="Column14647" dataDxfId="1878"/>
    <tableColumn id="14657" xr3:uid="{398A0886-494B-4223-8A89-496B0D724748}" name="Column14648" dataDxfId="1877"/>
    <tableColumn id="14658" xr3:uid="{BA293A29-824F-4BA3-A03D-9BE6C8CC5043}" name="Column14649" dataDxfId="1876"/>
    <tableColumn id="14659" xr3:uid="{DE06E2AD-FF99-4182-926B-F9606D70CF03}" name="Column14650" dataDxfId="1875"/>
    <tableColumn id="14660" xr3:uid="{6F9BFCA9-D782-469C-8CF4-719E3B9B1D9B}" name="Column14651" dataDxfId="1874"/>
    <tableColumn id="14661" xr3:uid="{FC09F8BE-9F23-4C70-8A9F-72B26FC5D094}" name="Column14652" dataDxfId="1873"/>
    <tableColumn id="14662" xr3:uid="{B56A4ED9-B9AF-4669-ADAD-4889303738B2}" name="Column14653" dataDxfId="1872"/>
    <tableColumn id="14663" xr3:uid="{DD72E2B2-53F9-4A2B-B747-56F031BD5FEC}" name="Column14654" dataDxfId="1871"/>
    <tableColumn id="14664" xr3:uid="{A0BAE8E9-2E2C-4446-9510-8EAAE4843BC7}" name="Column14655" dataDxfId="1870"/>
    <tableColumn id="14665" xr3:uid="{96A9379D-B58C-4836-AC65-B176C597948E}" name="Column14656" dataDxfId="1869"/>
    <tableColumn id="14666" xr3:uid="{977C64A0-982F-4B63-B729-32B743B8CE54}" name="Column14657" dataDxfId="1868"/>
    <tableColumn id="14667" xr3:uid="{D62306AE-E278-4C59-BBD0-5F31288D6A6B}" name="Column14658" dataDxfId="1867"/>
    <tableColumn id="14668" xr3:uid="{9EB43B1A-87EE-48B9-81E8-0C2FCF88993B}" name="Column14659" dataDxfId="1866"/>
    <tableColumn id="14669" xr3:uid="{8BC77CC8-2776-4448-9D76-4B48DC09DB77}" name="Column14660" dataDxfId="1865"/>
    <tableColumn id="14670" xr3:uid="{BEF8AB34-1BF9-4735-9796-E8BBF989EAD5}" name="Column14661" dataDxfId="1864"/>
    <tableColumn id="14671" xr3:uid="{C1566EFE-979D-4501-BADF-F15D34750E9C}" name="Column14662" dataDxfId="1863"/>
    <tableColumn id="14672" xr3:uid="{BDEA927D-B660-48B5-A9A8-2364706AE83B}" name="Column14663" dataDxfId="1862"/>
    <tableColumn id="14673" xr3:uid="{6A20DDC2-5416-4146-B0F7-6B67AF9A71FE}" name="Column14664" dataDxfId="1861"/>
    <tableColumn id="14674" xr3:uid="{DBAE493B-A999-4CE7-A186-A3A79299E049}" name="Column14665" dataDxfId="1860"/>
    <tableColumn id="14675" xr3:uid="{9C827065-B8F3-4C99-9AE1-DA9B3242D623}" name="Column14666" dataDxfId="1859"/>
    <tableColumn id="14676" xr3:uid="{0F667A9F-C84E-46A5-8CD2-3028EFF1A3C4}" name="Column14667" dataDxfId="1858"/>
    <tableColumn id="14677" xr3:uid="{D5675136-B377-431A-86F5-B7A1A537DB02}" name="Column14668" dataDxfId="1857"/>
    <tableColumn id="14678" xr3:uid="{CD7F75E1-ABBA-461E-B68B-2E547C04DB99}" name="Column14669" dataDxfId="1856"/>
    <tableColumn id="14679" xr3:uid="{2768B392-AAAE-4D04-A410-A1B03D9ABD73}" name="Column14670" dataDxfId="1855"/>
    <tableColumn id="14680" xr3:uid="{7A73B2D5-8FC8-4DCE-AD4F-7B5CCC14CF7F}" name="Column14671" dataDxfId="1854"/>
    <tableColumn id="14681" xr3:uid="{C79FF02D-7D00-405C-BEE3-7CBC3E080DC3}" name="Column14672" dataDxfId="1853"/>
    <tableColumn id="14682" xr3:uid="{703EA621-7835-461D-89DE-5F26CE216528}" name="Column14673" dataDxfId="1852"/>
    <tableColumn id="14683" xr3:uid="{94D82946-4778-4351-9C62-3886B2576F98}" name="Column14674" dataDxfId="1851"/>
    <tableColumn id="14684" xr3:uid="{DED7AF98-2DB4-46A9-A992-FA56CCE3ABB7}" name="Column14675" dataDxfId="1850"/>
    <tableColumn id="14685" xr3:uid="{929A725C-751C-455F-8DEA-446DF1CD3A9E}" name="Column14676" dataDxfId="1849"/>
    <tableColumn id="14686" xr3:uid="{53845CFB-E7DD-4134-921B-0CDEC437B56D}" name="Column14677" dataDxfId="1848"/>
    <tableColumn id="14687" xr3:uid="{E34FE000-24E8-4649-BF77-6603A2F3BC88}" name="Column14678" dataDxfId="1847"/>
    <tableColumn id="14688" xr3:uid="{094138F0-71AA-4A33-A46A-7A8ED9EB9EE0}" name="Column14679" dataDxfId="1846"/>
    <tableColumn id="14689" xr3:uid="{DCCA785C-DD96-41AE-9E08-AB4EF2C85D50}" name="Column14680" dataDxfId="1845"/>
    <tableColumn id="14690" xr3:uid="{57F02D8A-4B11-4658-B111-04CEE32B3B49}" name="Column14681" dataDxfId="1844"/>
    <tableColumn id="14691" xr3:uid="{212C3851-B684-46A0-8288-317F6ABE3AE1}" name="Column14682" dataDxfId="1843"/>
    <tableColumn id="14692" xr3:uid="{D24CFB7C-ED82-406C-BF58-2D6C8E18F9D3}" name="Column14683" dataDxfId="1842"/>
    <tableColumn id="14693" xr3:uid="{B3C2B9B7-4C20-4724-A128-2CBB58D2A016}" name="Column14684" dataDxfId="1841"/>
    <tableColumn id="14694" xr3:uid="{4769E197-8B07-4DE2-830E-4A339D8567C9}" name="Column14685" dataDxfId="1840"/>
    <tableColumn id="14695" xr3:uid="{CCD4AB2D-6CC8-438A-AA7A-384ACC2FB5A3}" name="Column14686" dataDxfId="1839"/>
    <tableColumn id="14696" xr3:uid="{590550AF-2A91-4E74-8698-8A391FF4428F}" name="Column14687" dataDxfId="1838"/>
    <tableColumn id="14697" xr3:uid="{398834C9-1C4D-4415-BEDB-512175BC5A2D}" name="Column14688" dataDxfId="1837"/>
    <tableColumn id="14698" xr3:uid="{2E3DAA47-AB7B-49BC-B470-7DAF1C2C3AD5}" name="Column14689" dataDxfId="1836"/>
    <tableColumn id="14699" xr3:uid="{7844809F-2B88-48E2-9C38-B847F36DE94C}" name="Column14690" dataDxfId="1835"/>
    <tableColumn id="14700" xr3:uid="{8235851F-2B25-442D-8D4C-C75D15C78B1C}" name="Column14691" dataDxfId="1834"/>
    <tableColumn id="14701" xr3:uid="{2F1D1666-710E-4E79-8789-EE0FCAD9F993}" name="Column14692" dataDxfId="1833"/>
    <tableColumn id="14702" xr3:uid="{364EEE71-D11F-443E-B1AD-C8A0A9DA52ED}" name="Column14693" dataDxfId="1832"/>
    <tableColumn id="14703" xr3:uid="{511C9D3A-3A3C-4F6D-BB2A-4BC5570B91C2}" name="Column14694" dataDxfId="1831"/>
    <tableColumn id="14704" xr3:uid="{281F4C0B-95F2-4691-BB5C-EC13FC43A816}" name="Column14695" dataDxfId="1830"/>
    <tableColumn id="14705" xr3:uid="{1689A223-9DFF-4C74-8E92-9CA77BB4BEA7}" name="Column14696" dataDxfId="1829"/>
    <tableColumn id="14706" xr3:uid="{EFA2BCA5-1C56-40B7-95B4-B3674410407C}" name="Column14697" dataDxfId="1828"/>
    <tableColumn id="14707" xr3:uid="{23E87FDC-1D9B-4C61-AF31-58EA7CEE058B}" name="Column14698" dataDxfId="1827"/>
    <tableColumn id="14708" xr3:uid="{A6E00EFB-5466-4DD6-A57E-DF1A2C231C4E}" name="Column14699" dataDxfId="1826"/>
    <tableColumn id="14709" xr3:uid="{0A7BCD5A-4085-4DEF-8B1B-AF9E14FB5062}" name="Column14700" dataDxfId="1825"/>
    <tableColumn id="14710" xr3:uid="{4ED25286-5E42-445B-8C47-88D037B9B001}" name="Column14701" dataDxfId="1824"/>
    <tableColumn id="14711" xr3:uid="{66620E81-3242-46D7-BA8B-71008D742DCC}" name="Column14702" dataDxfId="1823"/>
    <tableColumn id="14712" xr3:uid="{D95B1D35-19B6-4BE7-86B1-64B207259E3D}" name="Column14703" dataDxfId="1822"/>
    <tableColumn id="14713" xr3:uid="{452C4E0D-FB5A-42ED-B35E-2EB2C773B16E}" name="Column14704" dataDxfId="1821"/>
    <tableColumn id="14714" xr3:uid="{CB655D13-365A-433E-887D-A2E197622AD9}" name="Column14705" dataDxfId="1820"/>
    <tableColumn id="14715" xr3:uid="{A89A2887-1796-4C19-8A79-AB00D70C6C9A}" name="Column14706" dataDxfId="1819"/>
    <tableColumn id="14716" xr3:uid="{99DCD569-5785-43ED-A88E-33B7F1721AD3}" name="Column14707" dataDxfId="1818"/>
    <tableColumn id="14717" xr3:uid="{04CFF03E-07FF-43C1-ABDF-D949A09AC42C}" name="Column14708" dataDxfId="1817"/>
    <tableColumn id="14718" xr3:uid="{7EAF4A95-FC56-434F-9066-7FA61645988B}" name="Column14709" dataDxfId="1816"/>
    <tableColumn id="14719" xr3:uid="{69A8EF94-1FEE-423D-BD39-7204E528F580}" name="Column14710" dataDxfId="1815"/>
    <tableColumn id="14720" xr3:uid="{BB375F12-7812-43E9-8127-B45F4E42D997}" name="Column14711" dataDxfId="1814"/>
    <tableColumn id="14721" xr3:uid="{D5C81A9F-D13D-4952-ABCA-6925848A5116}" name="Column14712" dataDxfId="1813"/>
    <tableColumn id="14722" xr3:uid="{8BB94E20-3A52-4197-90E8-32744CA14C64}" name="Column14713" dataDxfId="1812"/>
    <tableColumn id="14723" xr3:uid="{BCA828FC-1660-4EA7-8643-BE15B19776D2}" name="Column14714" dataDxfId="1811"/>
    <tableColumn id="14724" xr3:uid="{3B549C39-4661-4FF6-8197-8A69BE449CFE}" name="Column14715" dataDxfId="1810"/>
    <tableColumn id="14725" xr3:uid="{35C504A2-CAEA-49A7-8A80-AD67E35C8D33}" name="Column14716" dataDxfId="1809"/>
    <tableColumn id="14726" xr3:uid="{192EBC62-7242-49E3-A787-1C509D61E6F0}" name="Column14717" dataDxfId="1808"/>
    <tableColumn id="14727" xr3:uid="{1C49A14E-07DE-417A-A939-ACA88CF01D75}" name="Column14718" dataDxfId="1807"/>
    <tableColumn id="14728" xr3:uid="{145E8BD1-6BF3-4029-8D2D-E8F89CC023B1}" name="Column14719" dataDxfId="1806"/>
    <tableColumn id="14729" xr3:uid="{B7283B87-87B5-4493-8C9B-409BB03E593D}" name="Column14720" dataDxfId="1805"/>
    <tableColumn id="14730" xr3:uid="{D3BDA49A-FB91-4968-A2C2-E1AC46ADFDAA}" name="Column14721" dataDxfId="1804"/>
    <tableColumn id="14731" xr3:uid="{AD4A2A9F-7C1D-4A47-B2C3-867B2BB95975}" name="Column14722" dataDxfId="1803"/>
    <tableColumn id="14732" xr3:uid="{EC540696-E246-4C2C-B286-AFFCC9A8CEE2}" name="Column14723" dataDxfId="1802"/>
    <tableColumn id="14733" xr3:uid="{B884E5E6-C234-4BD7-B0F0-D1CB03D394F4}" name="Column14724" dataDxfId="1801"/>
    <tableColumn id="14734" xr3:uid="{D917918F-A466-4BD5-B516-DF6B10F8D725}" name="Column14725" dataDxfId="1800"/>
    <tableColumn id="14735" xr3:uid="{92DC1BA7-96D2-4613-96AB-E5620607596F}" name="Column14726" dataDxfId="1799"/>
    <tableColumn id="14736" xr3:uid="{89398C42-38C9-4202-AE87-81C9180B3ED3}" name="Column14727" dataDxfId="1798"/>
    <tableColumn id="14737" xr3:uid="{DDF32DE7-9CF0-4F6C-85ED-A835C3B3C10E}" name="Column14728" dataDxfId="1797"/>
    <tableColumn id="14738" xr3:uid="{AD698924-2A7A-4934-8F16-01A2EE11AF81}" name="Column14729" dataDxfId="1796"/>
    <tableColumn id="14739" xr3:uid="{B3E7EE30-F633-4552-B7EC-95D63F7BBEA5}" name="Column14730" dataDxfId="1795"/>
    <tableColumn id="14740" xr3:uid="{86487EDC-E743-47B4-96C3-C6B02B8DD22C}" name="Column14731" dataDxfId="1794"/>
    <tableColumn id="14741" xr3:uid="{EE77CB72-8498-40EC-B841-665BFAE42E0F}" name="Column14732" dataDxfId="1793"/>
    <tableColumn id="14742" xr3:uid="{52FC06DA-1579-4DA2-A680-239C8C7E80C1}" name="Column14733" dataDxfId="1792"/>
    <tableColumn id="14743" xr3:uid="{E02D324F-5DF4-4EFB-AB0C-F8454E344052}" name="Column14734" dataDxfId="1791"/>
    <tableColumn id="14744" xr3:uid="{4BA8C117-6A86-4B4A-8600-93CC15478BF0}" name="Column14735" dataDxfId="1790"/>
    <tableColumn id="14745" xr3:uid="{17AB2C52-1CB9-4360-9C85-266504D00F05}" name="Column14736" dataDxfId="1789"/>
    <tableColumn id="14746" xr3:uid="{8F6A80B2-1D17-4A0B-849E-7DD762A369B5}" name="Column14737" dataDxfId="1788"/>
    <tableColumn id="14747" xr3:uid="{1980CBA4-96D9-4BDD-AD36-DE0608E2CF90}" name="Column14738" dataDxfId="1787"/>
    <tableColumn id="14748" xr3:uid="{DC904AFB-BFBB-4A8E-93BC-6287610D001B}" name="Column14739" dataDxfId="1786"/>
    <tableColumn id="14749" xr3:uid="{38F4F627-8D2A-4712-9B9F-03E5B1614D1E}" name="Column14740" dataDxfId="1785"/>
    <tableColumn id="14750" xr3:uid="{79F28264-DD2C-4833-A1B6-4500BAF3E667}" name="Column14741" dataDxfId="1784"/>
    <tableColumn id="14751" xr3:uid="{F2461DD2-DC3E-490C-B382-89668F204195}" name="Column14742" dataDxfId="1783"/>
    <tableColumn id="14752" xr3:uid="{9BAAD88A-F7E3-4216-9F62-2FC71BE3580C}" name="Column14743" dataDxfId="1782"/>
    <tableColumn id="14753" xr3:uid="{E693D656-CA0A-4D83-9537-494E74338405}" name="Column14744" dataDxfId="1781"/>
    <tableColumn id="14754" xr3:uid="{7AA461FD-CF85-4C89-9ED0-19CC387E9DFB}" name="Column14745" dataDxfId="1780"/>
    <tableColumn id="14755" xr3:uid="{E2B53948-74BE-4EA9-B8EF-580F5FDC49D1}" name="Column14746" dataDxfId="1779"/>
    <tableColumn id="14756" xr3:uid="{2FF1EDE6-9F9C-4D01-BEEB-9EA116790B2C}" name="Column14747" dataDxfId="1778"/>
    <tableColumn id="14757" xr3:uid="{737E1560-3CDA-4DB6-8909-794C6AC5D228}" name="Column14748" dataDxfId="1777"/>
    <tableColumn id="14758" xr3:uid="{0973E275-9CDA-4F5A-B582-08CD5B808F0B}" name="Column14749" dataDxfId="1776"/>
    <tableColumn id="14759" xr3:uid="{470B483E-2E39-48CF-8E18-FC6E9D9C6787}" name="Column14750" dataDxfId="1775"/>
    <tableColumn id="14760" xr3:uid="{86034EFC-35C7-4897-AB9A-C6D52DC3E191}" name="Column14751" dataDxfId="1774"/>
    <tableColumn id="14761" xr3:uid="{9F155D6A-24A9-431D-A2F3-435FB23C8B31}" name="Column14752" dataDxfId="1773"/>
    <tableColumn id="14762" xr3:uid="{B27A13CD-E94B-4225-9BB4-96C1758F5062}" name="Column14753" dataDxfId="1772"/>
    <tableColumn id="14763" xr3:uid="{F864A764-55F9-4A9E-8EBC-671E3D48F33E}" name="Column14754" dataDxfId="1771"/>
    <tableColumn id="14764" xr3:uid="{05D3AB35-E627-4588-8016-EC3407CAC137}" name="Column14755" dataDxfId="1770"/>
    <tableColumn id="14765" xr3:uid="{5C38B887-52AE-4EA6-A150-E5B5117CF793}" name="Column14756" dataDxfId="1769"/>
    <tableColumn id="14766" xr3:uid="{9540E5D6-BFED-443A-8D3B-E89D3A877AE3}" name="Column14757" dataDxfId="1768"/>
    <tableColumn id="14767" xr3:uid="{2E8CC4E3-AC88-4038-9B26-4B86CF37281F}" name="Column14758" dataDxfId="1767"/>
    <tableColumn id="14768" xr3:uid="{68CD0772-320E-41C1-80B5-EE8547993AD5}" name="Column14759" dataDxfId="1766"/>
    <tableColumn id="14769" xr3:uid="{87117D7D-7B95-4DF8-8C75-A2FC6B9B1251}" name="Column14760" dataDxfId="1765"/>
    <tableColumn id="14770" xr3:uid="{B5FFB61A-01B4-45A6-BD58-71DDBBF012C8}" name="Column14761" dataDxfId="1764"/>
    <tableColumn id="14771" xr3:uid="{FA3EF95B-547D-4CAE-9766-26A1CBDB1991}" name="Column14762" dataDxfId="1763"/>
    <tableColumn id="14772" xr3:uid="{1AA84A56-A057-41F5-98D3-43867E0FC467}" name="Column14763" dataDxfId="1762"/>
    <tableColumn id="14773" xr3:uid="{04C38D31-46C5-41AC-960F-D4BDD4891063}" name="Column14764" dataDxfId="1761"/>
    <tableColumn id="14774" xr3:uid="{58B74009-EF07-4BCC-ABFF-B4412FE9DE9B}" name="Column14765" dataDxfId="1760"/>
    <tableColumn id="14775" xr3:uid="{CD3128F1-4AB3-4F33-B7E6-16D3142DA621}" name="Column14766" dataDxfId="1759"/>
    <tableColumn id="14776" xr3:uid="{06EEF164-D205-4DD1-BF1A-6C8537E4F407}" name="Column14767" dataDxfId="1758"/>
    <tableColumn id="14777" xr3:uid="{8AC68C9A-0BFE-4C01-A0F7-6A0B4CFE0A5E}" name="Column14768" dataDxfId="1757"/>
    <tableColumn id="14778" xr3:uid="{C89C9F40-3666-4A0A-ACE9-8273F51BF810}" name="Column14769" dataDxfId="1756"/>
    <tableColumn id="14779" xr3:uid="{A9C684C5-5C43-4DE2-8BB1-D32FDC778629}" name="Column14770" dataDxfId="1755"/>
    <tableColumn id="14780" xr3:uid="{7505BB14-CC68-47F8-9748-35784AE3D4DC}" name="Column14771" dataDxfId="1754"/>
    <tableColumn id="14781" xr3:uid="{54FFDC2A-0464-403E-AD15-39B7C632EB32}" name="Column14772" dataDxfId="1753"/>
    <tableColumn id="14782" xr3:uid="{FDD459ED-73EF-4F52-8873-55C9795AE472}" name="Column14773" dataDxfId="1752"/>
    <tableColumn id="14783" xr3:uid="{70218D90-3534-4D15-80C7-8F72AA5C2302}" name="Column14774" dataDxfId="1751"/>
    <tableColumn id="14784" xr3:uid="{77AC5107-A776-4D71-8E16-0A45601E855B}" name="Column14775" dataDxfId="1750"/>
    <tableColumn id="14785" xr3:uid="{F650499B-232C-4901-A7F4-D8C70732211E}" name="Column14776" dataDxfId="1749"/>
    <tableColumn id="14786" xr3:uid="{9890F18A-D0E4-4ABB-BD3A-DF3AE5050C89}" name="Column14777" dataDxfId="1748"/>
    <tableColumn id="14787" xr3:uid="{B4A596CD-7C61-4237-9180-2505F378BCC8}" name="Column14778" dataDxfId="1747"/>
    <tableColumn id="14788" xr3:uid="{D85F5270-B4AE-4C20-BE2D-268540D644E5}" name="Column14779" dataDxfId="1746"/>
    <tableColumn id="14789" xr3:uid="{F6F5FF4D-1A36-4243-A3FC-BE087CCBD89C}" name="Column14780" dataDxfId="1745"/>
    <tableColumn id="14790" xr3:uid="{184CFB14-5C29-4530-AB32-DCC9231F8FB0}" name="Column14781" dataDxfId="1744"/>
    <tableColumn id="14791" xr3:uid="{812254C0-13CC-42DD-8EC9-DAA0950D8D80}" name="Column14782" dataDxfId="1743"/>
    <tableColumn id="14792" xr3:uid="{8B2BE8B9-E204-49E2-946F-0BCD3CEE762E}" name="Column14783" dataDxfId="1742"/>
    <tableColumn id="14793" xr3:uid="{A7CE3662-C666-45CF-BD2B-CB36B0B7070C}" name="Column14784" dataDxfId="1741"/>
    <tableColumn id="14794" xr3:uid="{E1AE9824-B835-4B3B-9AEE-54D990FE885F}" name="Column14785" dataDxfId="1740"/>
    <tableColumn id="14795" xr3:uid="{A77BE71A-290A-4EF2-8D7C-94C4A33C1D94}" name="Column14786" dataDxfId="1739"/>
    <tableColumn id="14796" xr3:uid="{145DEFEC-5979-4A1A-A545-7850EA4B3D72}" name="Column14787" dataDxfId="1738"/>
    <tableColumn id="14797" xr3:uid="{76AF9BA8-4E93-433E-B382-3E71902EA4FC}" name="Column14788" dataDxfId="1737"/>
    <tableColumn id="14798" xr3:uid="{B3455989-CA2A-4CF3-9311-DF3F6EA1C77A}" name="Column14789" dataDxfId="1736"/>
    <tableColumn id="14799" xr3:uid="{D6D1A60E-0F7A-4EC9-9583-CFF5531A2A26}" name="Column14790" dataDxfId="1735"/>
    <tableColumn id="14800" xr3:uid="{D035F70B-36A1-4EE1-BA23-EB15C37461E0}" name="Column14791" dataDxfId="1734"/>
    <tableColumn id="14801" xr3:uid="{A972FAD8-B298-4040-97F3-470677C96848}" name="Column14792" dataDxfId="1733"/>
    <tableColumn id="14802" xr3:uid="{C2C2F425-FFA4-4657-A86C-C0088C4BE208}" name="Column14793" dataDxfId="1732"/>
    <tableColumn id="14803" xr3:uid="{AD96E42B-6026-407F-BE13-B9DAD9C0B804}" name="Column14794" dataDxfId="1731"/>
    <tableColumn id="14804" xr3:uid="{4C2DBA07-54FD-4739-A525-0709BA94D995}" name="Column14795" dataDxfId="1730"/>
    <tableColumn id="14805" xr3:uid="{31F0B436-E2D7-407D-B7F1-C368F384D556}" name="Column14796" dataDxfId="1729"/>
    <tableColumn id="14806" xr3:uid="{D67D0007-B854-44F4-B591-E65FCBE6BE7A}" name="Column14797" dataDxfId="1728"/>
    <tableColumn id="14807" xr3:uid="{77D1679A-BEDA-4BCA-AC5D-500496A08757}" name="Column14798" dataDxfId="1727"/>
    <tableColumn id="14808" xr3:uid="{036A5839-582B-4EF1-A3A6-F97DAB9C0CB2}" name="Column14799" dataDxfId="1726"/>
    <tableColumn id="14809" xr3:uid="{57D629C2-4F23-4A57-8523-C6D2E4EDE087}" name="Column14800" dataDxfId="1725"/>
    <tableColumn id="14810" xr3:uid="{B77C67E9-8F2B-4230-9BD2-DEE6E507B075}" name="Column14801" dataDxfId="1724"/>
    <tableColumn id="14811" xr3:uid="{ACAEFC3D-BA72-485E-9398-73421DC6B9B9}" name="Column14802" dataDxfId="1723"/>
    <tableColumn id="14812" xr3:uid="{58825356-7B66-4F74-B940-2209FBB5184E}" name="Column14803" dataDxfId="1722"/>
    <tableColumn id="14813" xr3:uid="{1F36C7DA-1FC2-4031-BEC6-200A4C757985}" name="Column14804" dataDxfId="1721"/>
    <tableColumn id="14814" xr3:uid="{BF78139F-6E0B-4AD8-916C-ADD4B90CFA2F}" name="Column14805" dataDxfId="1720"/>
    <tableColumn id="14815" xr3:uid="{FE9780AD-3872-4948-9DC7-5F0F0973D84E}" name="Column14806" dataDxfId="1719"/>
    <tableColumn id="14816" xr3:uid="{E1D75EDD-F67E-4E63-B051-B8F372F0A9C0}" name="Column14807" dataDxfId="1718"/>
    <tableColumn id="14817" xr3:uid="{48AC4DF8-B872-4A5E-B1FD-63DD3761ED40}" name="Column14808" dataDxfId="1717"/>
    <tableColumn id="14818" xr3:uid="{DEF296ED-B7E4-44EA-825F-A825973F95D4}" name="Column14809" dataDxfId="1716"/>
    <tableColumn id="14819" xr3:uid="{C058EA1C-C287-4673-9F91-F3C7460AADE6}" name="Column14810" dataDxfId="1715"/>
    <tableColumn id="14820" xr3:uid="{E005EF0E-167C-4C18-B424-972EA047C0DC}" name="Column14811" dataDxfId="1714"/>
    <tableColumn id="14821" xr3:uid="{E5E8F7EA-B812-490D-9FF6-0B168AEB1445}" name="Column14812" dataDxfId="1713"/>
    <tableColumn id="14822" xr3:uid="{15AD5750-6BC8-4AB1-A63F-83F5700A1EBB}" name="Column14813" dataDxfId="1712"/>
    <tableColumn id="14823" xr3:uid="{DA7E3173-8CD7-40B0-847A-9038EFFDC3DD}" name="Column14814" dataDxfId="1711"/>
    <tableColumn id="14824" xr3:uid="{DB74359A-13F3-4EAC-95C8-31BB3348799B}" name="Column14815" dataDxfId="1710"/>
    <tableColumn id="14825" xr3:uid="{F076D8C6-2BDE-4D84-8602-0ED1EA18EA00}" name="Column14816" dataDxfId="1709"/>
    <tableColumn id="14826" xr3:uid="{4FFF969C-1CB8-4A81-A8CD-3B3C0387DDE5}" name="Column14817" dataDxfId="1708"/>
    <tableColumn id="14827" xr3:uid="{ACF9C7DE-9F2F-46A3-90A5-60375636336E}" name="Column14818" dataDxfId="1707"/>
    <tableColumn id="14828" xr3:uid="{60CC3C53-975B-4288-A3D8-2768D00832A2}" name="Column14819" dataDxfId="1706"/>
    <tableColumn id="14829" xr3:uid="{8C17D5E3-99E9-444C-8BE9-BB8E192E2413}" name="Column14820" dataDxfId="1705"/>
    <tableColumn id="14830" xr3:uid="{195C9B58-B797-44A9-9030-A7B022412AE5}" name="Column14821" dataDxfId="1704"/>
    <tableColumn id="14831" xr3:uid="{B1809E90-C4A9-4F15-A6D6-172A95AEF422}" name="Column14822" dataDxfId="1703"/>
    <tableColumn id="14832" xr3:uid="{9BAD3742-D5EF-48A3-A2C0-1B92827CDBAB}" name="Column14823" dataDxfId="1702"/>
    <tableColumn id="14833" xr3:uid="{1D0D3157-E76E-4DEF-8654-E3DA6F4D3CF8}" name="Column14824" dataDxfId="1701"/>
    <tableColumn id="14834" xr3:uid="{8519B52A-64BC-47E3-8F63-6180B9230A7F}" name="Column14825" dataDxfId="1700"/>
    <tableColumn id="14835" xr3:uid="{B386B628-02A1-48DA-8D6C-FC32BD1CFB56}" name="Column14826" dataDxfId="1699"/>
    <tableColumn id="14836" xr3:uid="{2CE9E9BF-78CF-41A6-A826-47EA3C4C8863}" name="Column14827" dataDxfId="1698"/>
    <tableColumn id="14837" xr3:uid="{152C5EB8-201D-44D7-B547-A4567672AD1B}" name="Column14828" dataDxfId="1697"/>
    <tableColumn id="14838" xr3:uid="{DD0E2273-9FEA-481B-82BE-C6704324BAB8}" name="Column14829" dataDxfId="1696"/>
    <tableColumn id="14839" xr3:uid="{E50E0E23-E3B2-49A2-A109-3427AF45E3ED}" name="Column14830" dataDxfId="1695"/>
    <tableColumn id="14840" xr3:uid="{73E44030-23D9-4994-BCE6-95C087B516D1}" name="Column14831" dataDxfId="1694"/>
    <tableColumn id="14841" xr3:uid="{16BBA6D5-DF79-44B2-88A8-FC5A257415C8}" name="Column14832" dataDxfId="1693"/>
    <tableColumn id="14842" xr3:uid="{3AC239A5-422F-46C0-9D67-4804672BB09C}" name="Column14833" dataDxfId="1692"/>
    <tableColumn id="14843" xr3:uid="{A58C13D1-C992-4972-8E99-A76124188120}" name="Column14834" dataDxfId="1691"/>
    <tableColumn id="14844" xr3:uid="{40721F6C-514B-4444-88AB-C78DE2B289E5}" name="Column14835" dataDxfId="1690"/>
    <tableColumn id="14845" xr3:uid="{B8FA6A91-0ABE-4C38-81FF-0314754CD34A}" name="Column14836" dataDxfId="1689"/>
    <tableColumn id="14846" xr3:uid="{4DF4FBDB-385A-4881-AE87-F27B6231AD30}" name="Column14837" dataDxfId="1688"/>
    <tableColumn id="14847" xr3:uid="{91FAED5B-9EC9-484B-BCA4-F480CF2194C9}" name="Column14838" dataDxfId="1687"/>
    <tableColumn id="14848" xr3:uid="{7446AD7B-EB80-4FC7-AE52-EBACE42B78CC}" name="Column14839" dataDxfId="1686"/>
    <tableColumn id="14849" xr3:uid="{980B9D50-665F-4F0C-B095-1B2D009FE409}" name="Column14840" dataDxfId="1685"/>
    <tableColumn id="14850" xr3:uid="{787DFD0A-2D74-4DCE-9689-66944F081DBD}" name="Column14841" dataDxfId="1684"/>
    <tableColumn id="14851" xr3:uid="{D4189CCA-BFD7-4193-81E0-7D8DEC1B0822}" name="Column14842" dataDxfId="1683"/>
    <tableColumn id="14852" xr3:uid="{600DCCB2-A0F2-4E44-914F-20D503FB7A7C}" name="Column14843" dataDxfId="1682"/>
    <tableColumn id="14853" xr3:uid="{22610268-7F3D-4625-8D2B-250820336AA6}" name="Column14844" dataDxfId="1681"/>
    <tableColumn id="14854" xr3:uid="{A39FC905-5C87-4280-BAB9-190C405F6C9A}" name="Column14845" dataDxfId="1680"/>
    <tableColumn id="14855" xr3:uid="{4DD1C7B4-721E-4F3B-9E51-5937F9DA7818}" name="Column14846" dataDxfId="1679"/>
    <tableColumn id="14856" xr3:uid="{B3AF8643-F1B2-4CE7-B2AE-33299A3151EC}" name="Column14847" dataDxfId="1678"/>
    <tableColumn id="14857" xr3:uid="{93B9D129-A748-4134-B601-4DF6BFF0FCA1}" name="Column14848" dataDxfId="1677"/>
    <tableColumn id="14858" xr3:uid="{D02DDC0C-8B99-40DE-9752-493A6B404BA0}" name="Column14849" dataDxfId="1676"/>
    <tableColumn id="14859" xr3:uid="{E932DB6B-A97B-4BCC-96AA-A0AB6A27D22C}" name="Column14850" dataDxfId="1675"/>
    <tableColumn id="14860" xr3:uid="{52CE7F2A-3830-4F83-A4EC-887C98F15892}" name="Column14851" dataDxfId="1674"/>
    <tableColumn id="14861" xr3:uid="{827616EF-1F86-47BC-8312-BD46C2266AC4}" name="Column14852" dataDxfId="1673"/>
    <tableColumn id="14862" xr3:uid="{67F5219D-FE04-4B16-917E-94BC28CD69DD}" name="Column14853" dataDxfId="1672"/>
    <tableColumn id="14863" xr3:uid="{ED34D5D5-23C7-4D9F-B9AB-EA8CF619ADD0}" name="Column14854" dataDxfId="1671"/>
    <tableColumn id="14864" xr3:uid="{89A0CC2A-C8DC-48DD-A08C-C038E0C2ACFD}" name="Column14855" dataDxfId="1670"/>
    <tableColumn id="14865" xr3:uid="{0052EC6D-E7A5-48A5-ADBA-A1B1EA9760EF}" name="Column14856" dataDxfId="1669"/>
    <tableColumn id="14866" xr3:uid="{5314B838-A5A5-4E61-99C5-F05CE6738BAB}" name="Column14857" dataDxfId="1668"/>
    <tableColumn id="14867" xr3:uid="{36E1A36B-9845-49DB-9FC3-B5C264D8FBFB}" name="Column14858" dataDxfId="1667"/>
    <tableColumn id="14868" xr3:uid="{6FCCF894-2E34-4199-BECF-20EF9AD8AAE9}" name="Column14859" dataDxfId="1666"/>
    <tableColumn id="14869" xr3:uid="{3B2727AD-FA50-46DD-B281-E4D64AEA0370}" name="Column14860" dataDxfId="1665"/>
    <tableColumn id="14870" xr3:uid="{0EA25109-1074-46EC-A62C-FC3789B20A29}" name="Column14861" dataDxfId="1664"/>
    <tableColumn id="14871" xr3:uid="{EE6BF74D-81B8-4A4E-8F27-587223334ADD}" name="Column14862" dataDxfId="1663"/>
    <tableColumn id="14872" xr3:uid="{70CAFB3E-8F5B-4C70-A4E6-F400FC07389B}" name="Column14863" dataDxfId="1662"/>
    <tableColumn id="14873" xr3:uid="{FDB9A762-975E-436E-AF2D-BE14DFAE004E}" name="Column14864" dataDxfId="1661"/>
    <tableColumn id="14874" xr3:uid="{366B67E8-CA67-4AE3-8E45-D6DFC4EA9791}" name="Column14865" dataDxfId="1660"/>
    <tableColumn id="14875" xr3:uid="{04E0C7EC-056B-4890-8355-87586BB25F1E}" name="Column14866" dataDxfId="1659"/>
    <tableColumn id="14876" xr3:uid="{B3CBF5A9-3C91-486D-A22C-C321BC2E35FF}" name="Column14867" dataDxfId="1658"/>
    <tableColumn id="14877" xr3:uid="{55A101C0-1BA8-4D6F-92FF-F8BB6D474460}" name="Column14868" dataDxfId="1657"/>
    <tableColumn id="14878" xr3:uid="{5FAA6AA2-A89E-4748-9FC6-00DFADEC9C66}" name="Column14869" dataDxfId="1656"/>
    <tableColumn id="14879" xr3:uid="{21E9AC48-3546-459A-8566-251B5BB7841A}" name="Column14870" dataDxfId="1655"/>
    <tableColumn id="14880" xr3:uid="{71239C1D-2ACE-4BD6-BCB9-0E04E46F38C8}" name="Column14871" dataDxfId="1654"/>
    <tableColumn id="14881" xr3:uid="{AEB2DF6B-428B-43F0-97B1-BE167F017251}" name="Column14872" dataDxfId="1653"/>
    <tableColumn id="14882" xr3:uid="{27338FA6-5661-4503-90E6-59A2BB5DA27B}" name="Column14873" dataDxfId="1652"/>
    <tableColumn id="14883" xr3:uid="{8ECF6FA4-F550-4842-965B-6F603A9DABF1}" name="Column14874" dataDxfId="1651"/>
    <tableColumn id="14884" xr3:uid="{37F9E82C-6710-4A50-8778-15FB47AECD87}" name="Column14875" dataDxfId="1650"/>
    <tableColumn id="14885" xr3:uid="{33BDBBFB-6BED-4A7A-B9BD-79A4F790789D}" name="Column14876" dataDxfId="1649"/>
    <tableColumn id="14886" xr3:uid="{2FD1FE2C-2DC0-4027-83FA-E1076B4A8043}" name="Column14877" dataDxfId="1648"/>
    <tableColumn id="14887" xr3:uid="{9E0092B4-A181-4DDA-B3AF-4CC1A2DC0BF5}" name="Column14878" dataDxfId="1647"/>
    <tableColumn id="14888" xr3:uid="{E3EB35F8-CF38-40A2-ABF6-1B2625A056B9}" name="Column14879" dataDxfId="1646"/>
    <tableColumn id="14889" xr3:uid="{A63E0CBC-90FD-4B71-894B-8CDCB636451C}" name="Column14880" dataDxfId="1645"/>
    <tableColumn id="14890" xr3:uid="{8E9135AF-CF99-4390-B0C9-A43137A6705B}" name="Column14881" dataDxfId="1644"/>
    <tableColumn id="14891" xr3:uid="{A0A22EF9-3D6E-4073-86CD-143F4CE63D2E}" name="Column14882" dataDxfId="1643"/>
    <tableColumn id="14892" xr3:uid="{C4DF2D1F-6891-45D2-BA15-A524B74115EB}" name="Column14883" dataDxfId="1642"/>
    <tableColumn id="14893" xr3:uid="{97DC2CFB-1ABC-46C0-B3DA-B62C23A510B2}" name="Column14884" dataDxfId="1641"/>
    <tableColumn id="14894" xr3:uid="{B5241117-AC58-4050-AF96-C2D39B7D61A3}" name="Column14885" dataDxfId="1640"/>
    <tableColumn id="14895" xr3:uid="{52B27482-056F-41D3-9DC6-3057B1BD8126}" name="Column14886" dataDxfId="1639"/>
    <tableColumn id="14896" xr3:uid="{34359564-02DF-4AC2-B45D-0B9678FFA0E3}" name="Column14887" dataDxfId="1638"/>
    <tableColumn id="14897" xr3:uid="{347D7A4B-7898-4168-920B-8E941989D0FD}" name="Column14888" dataDxfId="1637"/>
    <tableColumn id="14898" xr3:uid="{9CB3B5E5-1CCD-4591-8B05-B532DE69E2BF}" name="Column14889" dataDxfId="1636"/>
    <tableColumn id="14899" xr3:uid="{431A2B14-587D-41CE-9B50-6BB56389830F}" name="Column14890" dataDxfId="1635"/>
    <tableColumn id="14900" xr3:uid="{FDDC0E11-CDF8-4970-8F91-22F9973633C2}" name="Column14891" dataDxfId="1634"/>
    <tableColumn id="14901" xr3:uid="{2BCE6F70-BA68-4A16-9F1E-F38B0946A1DE}" name="Column14892" dataDxfId="1633"/>
    <tableColumn id="14902" xr3:uid="{89FDC26D-7216-4B02-8205-DDA4130B1B3A}" name="Column14893" dataDxfId="1632"/>
    <tableColumn id="14903" xr3:uid="{2C10CAB5-8BE7-4196-AD3E-3835029661ED}" name="Column14894" dataDxfId="1631"/>
    <tableColumn id="14904" xr3:uid="{4F824200-9A2A-422D-867D-1275EA871561}" name="Column14895" dataDxfId="1630"/>
    <tableColumn id="14905" xr3:uid="{DD000DF6-33E9-4E82-9F84-958E0382F1D9}" name="Column14896" dataDxfId="1629"/>
    <tableColumn id="14906" xr3:uid="{1B9BA2BF-269B-4088-AFE9-0C37E6B6B7B2}" name="Column14897" dataDxfId="1628"/>
    <tableColumn id="14907" xr3:uid="{C080EB11-EE9C-4807-9A83-1C0C7B81F4EE}" name="Column14898" dataDxfId="1627"/>
    <tableColumn id="14908" xr3:uid="{904AD1C2-33F1-4004-B5CE-E67B82366925}" name="Column14899" dataDxfId="1626"/>
    <tableColumn id="14909" xr3:uid="{DB7D651A-F09D-490E-9F17-CC0EF15A3AE3}" name="Column14900" dataDxfId="1625"/>
    <tableColumn id="14910" xr3:uid="{433756F1-B295-4698-99F7-76D58CD5128D}" name="Column14901" dataDxfId="1624"/>
    <tableColumn id="14911" xr3:uid="{F1CD8923-16B3-49A8-B448-A3B7836B0807}" name="Column14902" dataDxfId="1623"/>
    <tableColumn id="14912" xr3:uid="{2641F1D5-1EC5-4899-966F-0739C2E7B7BF}" name="Column14903" dataDxfId="1622"/>
    <tableColumn id="14913" xr3:uid="{99E16653-F205-417C-9766-BCF8373D2C99}" name="Column14904" dataDxfId="1621"/>
    <tableColumn id="14914" xr3:uid="{D80017AD-3CB3-4EEA-9D26-3742CA6C43A8}" name="Column14905" dataDxfId="1620"/>
    <tableColumn id="14915" xr3:uid="{12FE40CB-A706-43E3-9BE8-22B54A69821B}" name="Column14906" dataDxfId="1619"/>
    <tableColumn id="14916" xr3:uid="{D94327F0-E761-41E3-85F0-120A5F2411FB}" name="Column14907" dataDxfId="1618"/>
    <tableColumn id="14917" xr3:uid="{8A110194-71DD-4489-93E7-B74421B10258}" name="Column14908" dataDxfId="1617"/>
    <tableColumn id="14918" xr3:uid="{C686734D-A0D4-4D47-B916-BE1870EB8983}" name="Column14909" dataDxfId="1616"/>
    <tableColumn id="14919" xr3:uid="{60296DD9-C05E-4546-9F55-E5335A018F09}" name="Column14910" dataDxfId="1615"/>
    <tableColumn id="14920" xr3:uid="{CFCADE8C-FAC2-40FA-92BC-E93F935A3997}" name="Column14911" dataDxfId="1614"/>
    <tableColumn id="14921" xr3:uid="{548C86EB-28D1-404A-9BA8-8B34FED1ABE8}" name="Column14912" dataDxfId="1613"/>
    <tableColumn id="14922" xr3:uid="{C3991110-A2CB-4F16-95DB-3878F66949C8}" name="Column14913" dataDxfId="1612"/>
    <tableColumn id="14923" xr3:uid="{D617DBA2-67B3-40DA-8652-A33B72484B98}" name="Column14914" dataDxfId="1611"/>
    <tableColumn id="14924" xr3:uid="{3ED31023-9194-4C1B-A7E6-CC9EEA632EB1}" name="Column14915" dataDxfId="1610"/>
    <tableColumn id="14925" xr3:uid="{D4FADAA1-DE30-420D-8F38-5884E89105CA}" name="Column14916" dataDxfId="1609"/>
    <tableColumn id="14926" xr3:uid="{F46E0CD8-17BA-459C-A154-812AA30B06F4}" name="Column14917" dataDxfId="1608"/>
    <tableColumn id="14927" xr3:uid="{B36E43C0-13E9-452D-8D3F-302B9CEEC95A}" name="Column14918" dataDxfId="1607"/>
    <tableColumn id="14928" xr3:uid="{E742C883-950F-4965-9430-C4969E7C9317}" name="Column14919" dataDxfId="1606"/>
    <tableColumn id="14929" xr3:uid="{7513474B-786B-49E6-864E-67D89D4AA14F}" name="Column14920" dataDxfId="1605"/>
    <tableColumn id="14930" xr3:uid="{046557EC-614E-4E88-91D7-4BD50F4319CE}" name="Column14921" dataDxfId="1604"/>
    <tableColumn id="14931" xr3:uid="{A534D3CF-D7F1-473C-B084-B79F6E30DA28}" name="Column14922" dataDxfId="1603"/>
    <tableColumn id="14932" xr3:uid="{9D22BD65-E75B-41F5-9A04-C4E266519FBA}" name="Column14923" dataDxfId="1602"/>
    <tableColumn id="14933" xr3:uid="{532C19C1-BF81-4B68-A557-7A05CA676F83}" name="Column14924" dataDxfId="1601"/>
    <tableColumn id="14934" xr3:uid="{533152ED-A22B-4FBD-B9B5-0BF14CDD01AF}" name="Column14925" dataDxfId="1600"/>
    <tableColumn id="14935" xr3:uid="{2A6CDA6F-E1F3-4608-999F-E79017D6DD38}" name="Column14926" dataDxfId="1599"/>
    <tableColumn id="14936" xr3:uid="{DA0DD515-B155-4AEC-A0A1-9656A20F241C}" name="Column14927" dataDxfId="1598"/>
    <tableColumn id="14937" xr3:uid="{703A18D7-85D8-4E05-B2E2-65A6BF7FDF9E}" name="Column14928" dataDxfId="1597"/>
    <tableColumn id="14938" xr3:uid="{4FBB4EC8-A771-4CB6-B7D3-E65D5B125DDC}" name="Column14929" dataDxfId="1596"/>
    <tableColumn id="14939" xr3:uid="{CCE4E809-EF86-4AEF-8CF8-4E7068AC2B0A}" name="Column14930" dataDxfId="1595"/>
    <tableColumn id="14940" xr3:uid="{0B2C9999-847B-45C3-999A-62B20FDEEE96}" name="Column14931" dataDxfId="1594"/>
    <tableColumn id="14941" xr3:uid="{5CC6CB39-4939-4F1E-A638-88E12D820A9B}" name="Column14932" dataDxfId="1593"/>
    <tableColumn id="14942" xr3:uid="{3DF601A9-4BD2-44C9-8343-EAA1ED7A1021}" name="Column14933" dataDxfId="1592"/>
    <tableColumn id="14943" xr3:uid="{34172D49-5971-42A9-A29B-4D9FF23578E2}" name="Column14934" dataDxfId="1591"/>
    <tableColumn id="14944" xr3:uid="{68606469-6397-45EE-8B03-087C346B3A86}" name="Column14935" dataDxfId="1590"/>
    <tableColumn id="14945" xr3:uid="{2DB1A5E3-7294-46FC-AB5C-A66F86DDFE18}" name="Column14936" dataDxfId="1589"/>
    <tableColumn id="14946" xr3:uid="{36834C37-40A8-49AC-A6C6-5F1FF6106235}" name="Column14937" dataDxfId="1588"/>
    <tableColumn id="14947" xr3:uid="{7FB38823-679E-4284-AF78-85345550883E}" name="Column14938" dataDxfId="1587"/>
    <tableColumn id="14948" xr3:uid="{E1073C02-D289-4346-A5E0-6F3EE4EEE0FD}" name="Column14939" dataDxfId="1586"/>
    <tableColumn id="14949" xr3:uid="{02BCC8C6-A4AD-4D18-BA17-8089B02A1362}" name="Column14940" dataDxfId="1585"/>
    <tableColumn id="14950" xr3:uid="{E7EAA048-89A7-49F9-98B8-21F6B5A40572}" name="Column14941" dataDxfId="1584"/>
    <tableColumn id="14951" xr3:uid="{4C3B3A96-F900-499A-9777-BEA3DA486CC6}" name="Column14942" dataDxfId="1583"/>
    <tableColumn id="14952" xr3:uid="{934EABFE-7C9C-49A2-A82A-3371D70E1A9A}" name="Column14943" dataDxfId="1582"/>
    <tableColumn id="14953" xr3:uid="{28A868B4-3739-4F85-8137-40622DC2AD3F}" name="Column14944" dataDxfId="1581"/>
    <tableColumn id="14954" xr3:uid="{E9C268AF-ED37-4836-ABF3-ADAFE0BFBB82}" name="Column14945" dataDxfId="1580"/>
    <tableColumn id="14955" xr3:uid="{A67B541C-8E8D-4002-8B7A-CD0FC7944544}" name="Column14946" dataDxfId="1579"/>
    <tableColumn id="14956" xr3:uid="{58920BF3-B987-4C6D-B802-3510B5428319}" name="Column14947" dataDxfId="1578"/>
    <tableColumn id="14957" xr3:uid="{A9AB251A-5755-40AA-82F7-163A64E163DD}" name="Column14948" dataDxfId="1577"/>
    <tableColumn id="14958" xr3:uid="{BCE5EB1D-8C90-44F0-93AF-308BEBB64F1A}" name="Column14949" dataDxfId="1576"/>
    <tableColumn id="14959" xr3:uid="{5E92627F-5C18-4EDF-AE32-73F12AC39BA2}" name="Column14950" dataDxfId="1575"/>
    <tableColumn id="14960" xr3:uid="{3FF2A334-6AC4-45CB-A65F-32C0225A500D}" name="Column14951" dataDxfId="1574"/>
    <tableColumn id="14961" xr3:uid="{22BD1A92-2EA0-4390-BC1F-3554607F985F}" name="Column14952" dataDxfId="1573"/>
    <tableColumn id="14962" xr3:uid="{B876333C-F3D2-4345-B2D4-E3053611F3EA}" name="Column14953" dataDxfId="1572"/>
    <tableColumn id="14963" xr3:uid="{DF5AC722-7106-4C95-B06F-2180A01F4F6D}" name="Column14954" dataDxfId="1571"/>
    <tableColumn id="14964" xr3:uid="{670D107F-15DB-4AB0-9469-498FC2DAEEEB}" name="Column14955" dataDxfId="1570"/>
    <tableColumn id="14965" xr3:uid="{B34AD4C1-FA9D-48E1-BD28-D59C13DB1B59}" name="Column14956" dataDxfId="1569"/>
    <tableColumn id="14966" xr3:uid="{3C35EFF6-1E29-410F-AE46-48D6E2330C93}" name="Column14957" dataDxfId="1568"/>
    <tableColumn id="14967" xr3:uid="{F5DCDE60-EBB8-48A5-8241-E9C0CB0670F0}" name="Column14958" dataDxfId="1567"/>
    <tableColumn id="14968" xr3:uid="{53462BC8-1CB1-41A5-9E5E-34A0A9B23E03}" name="Column14959" dataDxfId="1566"/>
    <tableColumn id="14969" xr3:uid="{F539653D-4EAC-4508-A53F-DFE06E77B082}" name="Column14960" dataDxfId="1565"/>
    <tableColumn id="14970" xr3:uid="{A6A13604-BAFB-4322-B44D-BAFBDB155690}" name="Column14961" dataDxfId="1564"/>
    <tableColumn id="14971" xr3:uid="{B4DE9ABC-997B-4ED1-9073-D48C9C65D91F}" name="Column14962" dataDxfId="1563"/>
    <tableColumn id="14972" xr3:uid="{B5975FA9-9605-48DF-AEDF-F3CB78C068F1}" name="Column14963" dataDxfId="1562"/>
    <tableColumn id="14973" xr3:uid="{BA057974-BFF4-4107-BEE5-E45277A24BE8}" name="Column14964" dataDxfId="1561"/>
    <tableColumn id="14974" xr3:uid="{0FC5AF2C-FEEF-4D8E-85A6-4F20F6E87DE8}" name="Column14965" dataDxfId="1560"/>
    <tableColumn id="14975" xr3:uid="{9C3842CC-E5A0-40D3-8391-DB0308FA9474}" name="Column14966" dataDxfId="1559"/>
    <tableColumn id="14976" xr3:uid="{A5336C6E-1918-4ABE-A965-0A83780D623E}" name="Column14967" dataDxfId="1558"/>
    <tableColumn id="14977" xr3:uid="{628968A2-01C0-4152-B329-36295E70E463}" name="Column14968" dataDxfId="1557"/>
    <tableColumn id="14978" xr3:uid="{4DF3A896-1017-4BE8-B499-D233704F3ADD}" name="Column14969" dataDxfId="1556"/>
    <tableColumn id="14979" xr3:uid="{2DB14CA7-4903-4500-9459-2C759CEE4E48}" name="Column14970" dataDxfId="1555"/>
    <tableColumn id="14980" xr3:uid="{183468FF-341D-4C17-8E2A-EBADA6520CE5}" name="Column14971" dataDxfId="1554"/>
    <tableColumn id="14981" xr3:uid="{4B393555-4B43-45B4-B125-06CF62ED2126}" name="Column14972" dataDxfId="1553"/>
    <tableColumn id="14982" xr3:uid="{50F46E83-0781-4BDE-A2DA-298675A41EBF}" name="Column14973" dataDxfId="1552"/>
    <tableColumn id="14983" xr3:uid="{EDE51B35-ACE4-42D7-A99F-0AA6871049B0}" name="Column14974" dataDxfId="1551"/>
    <tableColumn id="14984" xr3:uid="{3987134C-545C-4DE5-945F-ACF915C7AB2A}" name="Column14975" dataDxfId="1550"/>
    <tableColumn id="14985" xr3:uid="{E63C1C53-C1D3-4BBF-A5BA-F8E6460939B5}" name="Column14976" dataDxfId="1549"/>
    <tableColumn id="14986" xr3:uid="{C948B164-7BFD-4A26-B809-1BAEC391DDC3}" name="Column14977" dataDxfId="1548"/>
    <tableColumn id="14987" xr3:uid="{6920C3E1-CC8D-47F0-B6B7-6F89119AD0D7}" name="Column14978" dataDxfId="1547"/>
    <tableColumn id="14988" xr3:uid="{4AB5DAC0-BBA4-474A-AD1C-400AB0037407}" name="Column14979" dataDxfId="1546"/>
    <tableColumn id="14989" xr3:uid="{A76D31D4-99B3-47DB-8072-1E93D332C6B1}" name="Column14980" dataDxfId="1545"/>
    <tableColumn id="14990" xr3:uid="{FA0C0AD6-8945-49CB-92FE-A6A0F9066F3D}" name="Column14981" dataDxfId="1544"/>
    <tableColumn id="14991" xr3:uid="{E7CC2EC5-2BAE-4C68-B760-71524D9D3001}" name="Column14982" dataDxfId="1543"/>
    <tableColumn id="14992" xr3:uid="{B2113800-3490-41C9-8C75-DED7992AFB3A}" name="Column14983" dataDxfId="1542"/>
    <tableColumn id="14993" xr3:uid="{D996139A-ADAD-4831-83B5-CF35F6FDCAC2}" name="Column14984" dataDxfId="1541"/>
    <tableColumn id="14994" xr3:uid="{85EECD1E-E6BE-4643-8ED7-7E9ABC7BA9F9}" name="Column14985" dataDxfId="1540"/>
    <tableColumn id="14995" xr3:uid="{C62DC196-11D2-4709-8873-1183E3E79390}" name="Column14986" dataDxfId="1539"/>
    <tableColumn id="14996" xr3:uid="{3D715B8C-81EF-4617-BBFD-F2D4F73343B1}" name="Column14987" dataDxfId="1538"/>
    <tableColumn id="14997" xr3:uid="{D3544772-584F-4CBA-A1E0-7219C5F56526}" name="Column14988" dataDxfId="1537"/>
    <tableColumn id="14998" xr3:uid="{09F7794E-584D-428F-9356-94854E36962B}" name="Column14989" dataDxfId="1536"/>
    <tableColumn id="14999" xr3:uid="{5832DCDC-C126-46FD-AE8E-9CD12A01EE13}" name="Column14990" dataDxfId="1535"/>
    <tableColumn id="15000" xr3:uid="{0CBFF61D-7A10-491C-8673-B65ABD163FD4}" name="Column14991" dataDxfId="1534"/>
    <tableColumn id="15001" xr3:uid="{18B1E8DC-7FCC-4EF8-9E33-2012ED4DEEDE}" name="Column14992" dataDxfId="1533"/>
    <tableColumn id="15002" xr3:uid="{9C505A26-F3AA-46B6-8D88-1F11E287A923}" name="Column14993" dataDxfId="1532"/>
    <tableColumn id="15003" xr3:uid="{38D32018-EE94-49A9-9F70-FFC84919616E}" name="Column14994" dataDxfId="1531"/>
    <tableColumn id="15004" xr3:uid="{6E0C4E86-FD4F-4804-9967-CEF6060DCDEC}" name="Column14995" dataDxfId="1530"/>
    <tableColumn id="15005" xr3:uid="{2C3361D6-8512-438F-A15F-65B75D738B3C}" name="Column14996" dataDxfId="1529"/>
    <tableColumn id="15006" xr3:uid="{A1324306-7C17-41FC-81C7-461BEF91813D}" name="Column14997" dataDxfId="1528"/>
    <tableColumn id="15007" xr3:uid="{FF54EC29-F29A-468D-AB58-83410B87A225}" name="Column14998" dataDxfId="1527"/>
    <tableColumn id="15008" xr3:uid="{92092818-D0EF-478E-8507-18F5A2F5FA5E}" name="Column14999" dataDxfId="1526"/>
    <tableColumn id="15009" xr3:uid="{F7BDD35A-091E-4F0E-90C7-DA996293C2F0}" name="Column15000" dataDxfId="1525"/>
    <tableColumn id="15010" xr3:uid="{A5159261-439D-4514-898E-A56094B57E9B}" name="Column15001" dataDxfId="1524"/>
    <tableColumn id="15011" xr3:uid="{3E61C22A-95DE-4E9A-861E-2C721BA46A8C}" name="Column15002" dataDxfId="1523"/>
    <tableColumn id="15012" xr3:uid="{BF061871-4AA3-49CB-B9CF-D8401796270E}" name="Column15003" dataDxfId="1522"/>
    <tableColumn id="15013" xr3:uid="{B99CE1C8-5D3C-47CF-8B44-916AEF648BD3}" name="Column15004" dataDxfId="1521"/>
    <tableColumn id="15014" xr3:uid="{12664311-C11F-4CC2-A495-A2677622A12E}" name="Column15005" dataDxfId="1520"/>
    <tableColumn id="15015" xr3:uid="{D6AFAF26-1766-4F97-96F7-1A6CAC90ABB7}" name="Column15006" dataDxfId="1519"/>
    <tableColumn id="15016" xr3:uid="{AEC08CEE-4521-4D20-809F-D86A0D10D49A}" name="Column15007" dataDxfId="1518"/>
    <tableColumn id="15017" xr3:uid="{9E009D84-0E2B-40C4-AF5E-11520D16DBA4}" name="Column15008" dataDxfId="1517"/>
    <tableColumn id="15018" xr3:uid="{F40478B7-BC03-41DC-8E18-F70EC89D559B}" name="Column15009" dataDxfId="1516"/>
    <tableColumn id="15019" xr3:uid="{4A24715B-6996-4CEC-ABCF-6C0B6A7D02E8}" name="Column15010" dataDxfId="1515"/>
    <tableColumn id="15020" xr3:uid="{7CB02537-24D6-489F-BC97-E56B210638E9}" name="Column15011" dataDxfId="1514"/>
    <tableColumn id="15021" xr3:uid="{B9B3C42A-CB28-4481-97F8-A23D3601A203}" name="Column15012" dataDxfId="1513"/>
    <tableColumn id="15022" xr3:uid="{8C38BC1E-6626-47A0-B76B-9B18E2600C76}" name="Column15013" dataDxfId="1512"/>
    <tableColumn id="15023" xr3:uid="{BA0312B4-4B5E-4CC8-92CF-0D724EC7223E}" name="Column15014" dataDxfId="1511"/>
    <tableColumn id="15024" xr3:uid="{FA60D6D8-CD09-4DFB-8E0E-13A4CD3D810A}" name="Column15015" dataDxfId="1510"/>
    <tableColumn id="15025" xr3:uid="{0FCD2BCC-DA60-4FA1-998D-E83D7CBAF074}" name="Column15016" dataDxfId="1509"/>
    <tableColumn id="15026" xr3:uid="{CEDEC8C6-F74D-43F8-B1D0-D857CB90F91D}" name="Column15017" dataDxfId="1508"/>
    <tableColumn id="15027" xr3:uid="{6E2FCBC4-BA9D-442C-836F-A04F6CECF89C}" name="Column15018" dataDxfId="1507"/>
    <tableColumn id="15028" xr3:uid="{91D6565F-9411-4304-85A2-76D30E168E29}" name="Column15019" dataDxfId="1506"/>
    <tableColumn id="15029" xr3:uid="{479DEFE5-BCB1-47B7-98A1-F956DAD45930}" name="Column15020" dataDxfId="1505"/>
    <tableColumn id="15030" xr3:uid="{C9BE3BBB-579A-4CD8-871C-3CB0C472181D}" name="Column15021" dataDxfId="1504"/>
    <tableColumn id="15031" xr3:uid="{137CFD79-183D-4D25-B9D7-9A626CB4A8D9}" name="Column15022" dataDxfId="1503"/>
    <tableColumn id="15032" xr3:uid="{08C22F3E-8E2B-4797-92BB-2EB0E2E304EA}" name="Column15023" dataDxfId="1502"/>
    <tableColumn id="15033" xr3:uid="{888268EC-5FAF-41D1-8BAB-FEB0DD439036}" name="Column15024" dataDxfId="1501"/>
    <tableColumn id="15034" xr3:uid="{7513820B-1388-4B42-B4E9-BD3FFFD7FAB3}" name="Column15025" dataDxfId="1500"/>
    <tableColumn id="15035" xr3:uid="{4A522728-E921-492E-9419-0CC279F48B6B}" name="Column15026" dataDxfId="1499"/>
    <tableColumn id="15036" xr3:uid="{0C70DEF5-4E57-4E63-900A-EECA8810AA8A}" name="Column15027" dataDxfId="1498"/>
    <tableColumn id="15037" xr3:uid="{7728E507-16FC-4008-BF55-7E4F8CB9820B}" name="Column15028" dataDxfId="1497"/>
    <tableColumn id="15038" xr3:uid="{46A30A6D-4F3E-4D1A-B017-950F87186D90}" name="Column15029" dataDxfId="1496"/>
    <tableColumn id="15039" xr3:uid="{D75808E9-BACA-4E1A-875E-6AC69BCDFE29}" name="Column15030" dataDxfId="1495"/>
    <tableColumn id="15040" xr3:uid="{9E56729F-1995-44F6-A36A-AC85AFEE0F29}" name="Column15031" dataDxfId="1494"/>
    <tableColumn id="15041" xr3:uid="{5625203C-A8D9-428B-B76F-6E4A6E7447FB}" name="Column15032" dataDxfId="1493"/>
    <tableColumn id="15042" xr3:uid="{D68A0B7D-D79A-4EE3-9002-DD131F2AB7C6}" name="Column15033" dataDxfId="1492"/>
    <tableColumn id="15043" xr3:uid="{22ED74AC-1E41-421B-B1C2-85C8B28D5008}" name="Column15034" dataDxfId="1491"/>
    <tableColumn id="15044" xr3:uid="{07EF6BEB-408A-4F0D-8174-8C7EE95CB6A4}" name="Column15035" dataDxfId="1490"/>
    <tableColumn id="15045" xr3:uid="{950F75B3-D11C-42FF-ADCA-F186FCD6D9FA}" name="Column15036" dataDxfId="1489"/>
    <tableColumn id="15046" xr3:uid="{F6F9A350-0343-4650-9352-3C6854A67D55}" name="Column15037" dataDxfId="1488"/>
    <tableColumn id="15047" xr3:uid="{401A11B3-B354-43B4-93C4-CFCF29324323}" name="Column15038" dataDxfId="1487"/>
    <tableColumn id="15048" xr3:uid="{54A76FC3-9674-4D3E-AF84-E9AA54F80B29}" name="Column15039" dataDxfId="1486"/>
    <tableColumn id="15049" xr3:uid="{C0B773F7-6F3D-4FE9-A725-11734B1901C3}" name="Column15040" dataDxfId="1485"/>
    <tableColumn id="15050" xr3:uid="{3E0CDF0F-F3DB-43DB-8AAD-21074801C1F5}" name="Column15041" dataDxfId="1484"/>
    <tableColumn id="15051" xr3:uid="{E6255FD6-16A0-429B-8ACF-C6B0B1970468}" name="Column15042" dataDxfId="1483"/>
    <tableColumn id="15052" xr3:uid="{117B25E4-89FC-4C4A-9E86-F57ED3EEC212}" name="Column15043" dataDxfId="1482"/>
    <tableColumn id="15053" xr3:uid="{62D54DA3-F82E-4380-8156-7D4917750012}" name="Column15044" dataDxfId="1481"/>
    <tableColumn id="15054" xr3:uid="{ED41B5EF-18B6-4C35-98A0-F666B9FCE721}" name="Column15045" dataDxfId="1480"/>
    <tableColumn id="15055" xr3:uid="{D0722668-253D-434E-A3C2-8050C33A54FE}" name="Column15046" dataDxfId="1479"/>
    <tableColumn id="15056" xr3:uid="{1D9EAC49-5FB7-4919-8C2A-86AA47779810}" name="Column15047" dataDxfId="1478"/>
    <tableColumn id="15057" xr3:uid="{1CEF3E29-A7B0-41C8-A320-42E72A68E67B}" name="Column15048" dataDxfId="1477"/>
    <tableColumn id="15058" xr3:uid="{05F1D233-64D8-4500-91AE-9BD3C9E153D2}" name="Column15049" dataDxfId="1476"/>
    <tableColumn id="15059" xr3:uid="{24B47F8B-20D3-4FD1-865C-F7EA383BFF3D}" name="Column15050" dataDxfId="1475"/>
    <tableColumn id="15060" xr3:uid="{0117CE71-55D6-4041-9B5F-6330DCFEAA34}" name="Column15051" dataDxfId="1474"/>
    <tableColumn id="15061" xr3:uid="{3FC9B561-B0A7-4FD5-A76B-135045DEF159}" name="Column15052" dataDxfId="1473"/>
    <tableColumn id="15062" xr3:uid="{3B009516-C0A7-4D7A-BF43-1C55B6684AFC}" name="Column15053" dataDxfId="1472"/>
    <tableColumn id="15063" xr3:uid="{BBC2AFF8-5098-48E7-9DDD-3B6F36192364}" name="Column15054" dataDxfId="1471"/>
    <tableColumn id="15064" xr3:uid="{34858568-3D97-4561-B999-2BA927FA26CD}" name="Column15055" dataDxfId="1470"/>
    <tableColumn id="15065" xr3:uid="{82B09ACE-5B13-477D-9D20-BFE30B470AFF}" name="Column15056" dataDxfId="1469"/>
    <tableColumn id="15066" xr3:uid="{509EB351-4C77-4E58-B4BD-77984282BBA3}" name="Column15057" dataDxfId="1468"/>
    <tableColumn id="15067" xr3:uid="{511FAFBC-740F-402E-99FA-4B2071DFD77C}" name="Column15058" dataDxfId="1467"/>
    <tableColumn id="15068" xr3:uid="{51294491-7797-4C0B-8754-2DA21892D56C}" name="Column15059" dataDxfId="1466"/>
    <tableColumn id="15069" xr3:uid="{5AFA4E7C-B598-44CA-B8BF-FFD36CBC52B4}" name="Column15060" dataDxfId="1465"/>
    <tableColumn id="15070" xr3:uid="{4AF05D25-1FA9-4548-9DBC-4559595E4FF1}" name="Column15061" dataDxfId="1464"/>
    <tableColumn id="15071" xr3:uid="{20BB97F1-701D-4DB1-AA54-2DEABFE5FB4B}" name="Column15062" dataDxfId="1463"/>
    <tableColumn id="15072" xr3:uid="{8D496BA3-0C38-42BB-858A-14654EDB39A8}" name="Column15063" dataDxfId="1462"/>
    <tableColumn id="15073" xr3:uid="{B83A4119-A60B-4F01-B8AE-6FCCE8AE186B}" name="Column15064" dataDxfId="1461"/>
    <tableColumn id="15074" xr3:uid="{FE3969CF-E25F-47D3-AA97-0035529E33D7}" name="Column15065" dataDxfId="1460"/>
    <tableColumn id="15075" xr3:uid="{590402C7-E7F5-4CDC-B12A-33BC958FCDE2}" name="Column15066" dataDxfId="1459"/>
    <tableColumn id="15076" xr3:uid="{733E7EBB-79CA-4958-96AA-D76478809CAD}" name="Column15067" dataDxfId="1458"/>
    <tableColumn id="15077" xr3:uid="{86C06F9B-183D-4C5F-9D5A-68A580D9E84C}" name="Column15068" dataDxfId="1457"/>
    <tableColumn id="15078" xr3:uid="{A2088BA0-8728-4E26-93A5-E248BDE64D29}" name="Column15069" dataDxfId="1456"/>
    <tableColumn id="15079" xr3:uid="{8D3134CC-B66E-4A1A-B2A3-5108C0BF8D20}" name="Column15070" dataDxfId="1455"/>
    <tableColumn id="15080" xr3:uid="{51689978-8B38-4E3B-859B-74E1BA4DA8A7}" name="Column15071" dataDxfId="1454"/>
    <tableColumn id="15081" xr3:uid="{9190DD40-6F61-4D71-AEB5-4A35CF22FD54}" name="Column15072" dataDxfId="1453"/>
    <tableColumn id="15082" xr3:uid="{529280C5-ECD9-4253-94A4-219F5A905E11}" name="Column15073" dataDxfId="1452"/>
    <tableColumn id="15083" xr3:uid="{63159A91-C6CA-4DDC-B564-D4CFC4DF5209}" name="Column15074" dataDxfId="1451"/>
    <tableColumn id="15084" xr3:uid="{115D8D04-92C5-4852-A725-B33475D327D3}" name="Column15075" dataDxfId="1450"/>
    <tableColumn id="15085" xr3:uid="{4E8DECC4-501F-4B22-8453-F2E57345063B}" name="Column15076" dataDxfId="1449"/>
    <tableColumn id="15086" xr3:uid="{50A900F9-268D-4A9E-AE79-BD32AD4ED132}" name="Column15077" dataDxfId="1448"/>
    <tableColumn id="15087" xr3:uid="{BF1CD418-1EE4-4C40-8FE8-E6CB8AAB093A}" name="Column15078" dataDxfId="1447"/>
    <tableColumn id="15088" xr3:uid="{7D4F7F70-2E82-4F7B-8475-4A52A8CC0787}" name="Column15079" dataDxfId="1446"/>
    <tableColumn id="15089" xr3:uid="{081A099A-0257-4D74-A3BC-4EF021230CFE}" name="Column15080" dataDxfId="1445"/>
    <tableColumn id="15090" xr3:uid="{BEF7DB88-2098-44EE-8AA7-3AF92A4B72DA}" name="Column15081" dataDxfId="1444"/>
    <tableColumn id="15091" xr3:uid="{381771D6-6341-4EFE-AA27-54A4E2AF036D}" name="Column15082" dataDxfId="1443"/>
    <tableColumn id="15092" xr3:uid="{B30E4E91-29D2-408B-8568-007441AF3C22}" name="Column15083" dataDxfId="1442"/>
    <tableColumn id="15093" xr3:uid="{DAABA17C-94CA-4E37-B65F-2A958038965A}" name="Column15084" dataDxfId="1441"/>
    <tableColumn id="15094" xr3:uid="{ADB3E293-CA35-4519-A031-5858C25A140F}" name="Column15085" dataDxfId="1440"/>
    <tableColumn id="15095" xr3:uid="{138445B4-BBB2-47B2-A8EF-772BF70FCACF}" name="Column15086" dataDxfId="1439"/>
    <tableColumn id="15096" xr3:uid="{F05A624D-2D52-4AEC-9D1F-954B7BC8AF74}" name="Column15087" dataDxfId="1438"/>
    <tableColumn id="15097" xr3:uid="{E0FA8841-B79D-411B-8ECA-38F29B789F80}" name="Column15088" dataDxfId="1437"/>
    <tableColumn id="15098" xr3:uid="{D7BFEE32-96D0-43A8-B03A-82F6A1F5E1A7}" name="Column15089" dataDxfId="1436"/>
    <tableColumn id="15099" xr3:uid="{6151EB1C-F2A5-44DE-86C0-42D5A53BB676}" name="Column15090" dataDxfId="1435"/>
    <tableColumn id="15100" xr3:uid="{4D07C3DA-D5C8-4FB3-8ECB-3CE40654CD4A}" name="Column15091" dataDxfId="1434"/>
    <tableColumn id="15101" xr3:uid="{9F4C9DF5-20DC-48D1-ACF2-7061500D60DF}" name="Column15092" dataDxfId="1433"/>
    <tableColumn id="15102" xr3:uid="{DD10EC49-421E-48F9-A160-99C1128EE069}" name="Column15093" dataDxfId="1432"/>
    <tableColumn id="15103" xr3:uid="{498DE615-DE48-4DFA-944B-746D86748B9B}" name="Column15094" dataDxfId="1431"/>
    <tableColumn id="15104" xr3:uid="{D024546B-52B6-4072-BED5-9B6A6673D5D0}" name="Column15095" dataDxfId="1430"/>
    <tableColumn id="15105" xr3:uid="{E6800FF6-6487-4153-8E9A-976BD2E926A5}" name="Column15096" dataDxfId="1429"/>
    <tableColumn id="15106" xr3:uid="{44F510B7-0731-4D95-ADBD-F399540E950D}" name="Column15097" dataDxfId="1428"/>
    <tableColumn id="15107" xr3:uid="{200C87E7-C856-40B4-9C92-66F5521E94ED}" name="Column15098" dataDxfId="1427"/>
    <tableColumn id="15108" xr3:uid="{A0CC9183-E186-4B69-B40C-C04EA2AD01D4}" name="Column15099" dataDxfId="1426"/>
    <tableColumn id="15109" xr3:uid="{D3684E6A-AA19-4C90-8A68-43B9634D29CF}" name="Column15100" dataDxfId="1425"/>
    <tableColumn id="15110" xr3:uid="{1189EEE1-A74A-4B01-B73F-FB4F26E591E1}" name="Column15101" dataDxfId="1424"/>
    <tableColumn id="15111" xr3:uid="{A9FB8907-38D2-4FB1-A1AF-52C435AD1D30}" name="Column15102" dataDxfId="1423"/>
    <tableColumn id="15112" xr3:uid="{3FA10700-7F42-4CD2-AED6-479CC82D82F1}" name="Column15103" dataDxfId="1422"/>
    <tableColumn id="15113" xr3:uid="{BA37944D-CE5A-4A1D-ACF3-DEE4AA606D81}" name="Column15104" dataDxfId="1421"/>
    <tableColumn id="15114" xr3:uid="{59B3608E-27B8-4D46-A9A2-C3A9F80DA157}" name="Column15105" dataDxfId="1420"/>
    <tableColumn id="15115" xr3:uid="{1AB3D404-41E3-4D84-9A74-E12B2FB353DC}" name="Column15106" dataDxfId="1419"/>
    <tableColumn id="15116" xr3:uid="{B186E72E-3D89-488C-94C7-8BD07118C752}" name="Column15107" dataDxfId="1418"/>
    <tableColumn id="15117" xr3:uid="{F419BB15-F990-4DAB-BFD1-41A93ADACEB4}" name="Column15108" dataDxfId="1417"/>
    <tableColumn id="15118" xr3:uid="{74DB0E4A-813C-4C4A-894B-08B7996CD278}" name="Column15109" dataDxfId="1416"/>
    <tableColumn id="15119" xr3:uid="{3DA37B32-B9AA-4FDF-B994-653485D01076}" name="Column15110" dataDxfId="1415"/>
    <tableColumn id="15120" xr3:uid="{565E5987-82BA-4CDA-98AC-F8C482780806}" name="Column15111" dataDxfId="1414"/>
    <tableColumn id="15121" xr3:uid="{BCA9966B-1188-4B06-ACCF-17E8D06C803B}" name="Column15112" dataDxfId="1413"/>
    <tableColumn id="15122" xr3:uid="{EEA60967-701D-4BB5-A733-84DD9112A8BF}" name="Column15113" dataDxfId="1412"/>
    <tableColumn id="15123" xr3:uid="{33D4A055-48B4-4B13-96C9-6CBB8A2BC998}" name="Column15114" dataDxfId="1411"/>
    <tableColumn id="15124" xr3:uid="{F109E647-EB43-42BB-AA88-9D515304F6BC}" name="Column15115" dataDxfId="1410"/>
    <tableColumn id="15125" xr3:uid="{B0845F59-2CC3-4DC4-AC12-2B803651D25D}" name="Column15116" dataDxfId="1409"/>
    <tableColumn id="15126" xr3:uid="{B0249173-7E19-4FC6-A101-023D611F87C1}" name="Column15117" dataDxfId="1408"/>
    <tableColumn id="15127" xr3:uid="{EED15017-B3D2-4675-98DB-C22176A3FEBF}" name="Column15118" dataDxfId="1407"/>
    <tableColumn id="15128" xr3:uid="{B794CDD9-8ABE-4D2A-95A2-F6893BC1FC5C}" name="Column15119" dataDxfId="1406"/>
    <tableColumn id="15129" xr3:uid="{FF2A5876-F174-4D4E-8D1D-BD4F6E13FE52}" name="Column15120" dataDxfId="1405"/>
    <tableColumn id="15130" xr3:uid="{86C74A01-F4D9-4953-BF3E-84A31440D12F}" name="Column15121" dataDxfId="1404"/>
    <tableColumn id="15131" xr3:uid="{9BC69150-C9FA-42F6-9B93-10E347CC0932}" name="Column15122" dataDxfId="1403"/>
    <tableColumn id="15132" xr3:uid="{87C9264D-2BD4-4E11-984D-829085835C80}" name="Column15123" dataDxfId="1402"/>
    <tableColumn id="15133" xr3:uid="{282937DF-488B-4174-A018-1F586A8BE833}" name="Column15124" dataDxfId="1401"/>
    <tableColumn id="15134" xr3:uid="{082D0BAE-FE72-4CEE-9907-AEB25A5DB1FE}" name="Column15125" dataDxfId="1400"/>
    <tableColumn id="15135" xr3:uid="{5C62E38C-E18B-4711-B92C-7278C662FEF5}" name="Column15126" dataDxfId="1399"/>
    <tableColumn id="15136" xr3:uid="{22D10565-3FA3-4433-8E13-817D47C62A4D}" name="Column15127" dataDxfId="1398"/>
    <tableColumn id="15137" xr3:uid="{3C0F8456-C227-4ABE-BCE2-CFE47FE03034}" name="Column15128" dataDxfId="1397"/>
    <tableColumn id="15138" xr3:uid="{4F06A500-2C4F-4FE2-8DEC-62ACCEE04B54}" name="Column15129" dataDxfId="1396"/>
    <tableColumn id="15139" xr3:uid="{814BF4A8-2248-4DFE-A0DF-3D9353FC07B4}" name="Column15130" dataDxfId="1395"/>
    <tableColumn id="15140" xr3:uid="{81B19283-F6B3-4280-8CBE-17AE3184F3D2}" name="Column15131" dataDxfId="1394"/>
    <tableColumn id="15141" xr3:uid="{D59635DC-156B-4BB6-830F-BC027B634BEB}" name="Column15132" dataDxfId="1393"/>
    <tableColumn id="15142" xr3:uid="{270DD74C-0D21-4DDE-B070-83E04DBDCC97}" name="Column15133" dataDxfId="1392"/>
    <tableColumn id="15143" xr3:uid="{A0999640-A573-4C84-AB6D-7709AC72F6A2}" name="Column15134" dataDxfId="1391"/>
    <tableColumn id="15144" xr3:uid="{A0CE74AF-496A-421D-A591-39AF97AB0F24}" name="Column15135" dataDxfId="1390"/>
    <tableColumn id="15145" xr3:uid="{B079A408-07EB-4304-BFD5-F71F91EAD3CE}" name="Column15136" dataDxfId="1389"/>
    <tableColumn id="15146" xr3:uid="{07EDE0AE-24EB-4ABD-A645-A5B6AA10DD17}" name="Column15137" dataDxfId="1388"/>
    <tableColumn id="15147" xr3:uid="{C6C01AB7-B1D4-4613-8499-4D2CC9D2CD5E}" name="Column15138" dataDxfId="1387"/>
    <tableColumn id="15148" xr3:uid="{668F231E-5B02-44EE-9B13-C2887F367BB7}" name="Column15139" dataDxfId="1386"/>
    <tableColumn id="15149" xr3:uid="{78709C32-671F-4613-B35E-4AFB19467150}" name="Column15140" dataDxfId="1385"/>
    <tableColumn id="15150" xr3:uid="{3C5DC02C-34FD-4B17-B946-791AAF34E7BE}" name="Column15141" dataDxfId="1384"/>
    <tableColumn id="15151" xr3:uid="{CA984916-6CF2-4B2D-A6D3-FED661B1BF0A}" name="Column15142" dataDxfId="1383"/>
    <tableColumn id="15152" xr3:uid="{578D0F8E-A685-44CF-B579-E67C83AB26CF}" name="Column15143" dataDxfId="1382"/>
    <tableColumn id="15153" xr3:uid="{A348F25A-8E5C-4347-938E-3B3B09D3912A}" name="Column15144" dataDxfId="1381"/>
    <tableColumn id="15154" xr3:uid="{D07447DC-DC41-4CB5-BF8A-E86B3E7DBF1B}" name="Column15145" dataDxfId="1380"/>
    <tableColumn id="15155" xr3:uid="{5446469C-DE43-4B18-AF52-7B0A4EB95BCB}" name="Column15146" dataDxfId="1379"/>
    <tableColumn id="15156" xr3:uid="{77D7BC17-8474-4672-B344-5E34571313D7}" name="Column15147" dataDxfId="1378"/>
    <tableColumn id="15157" xr3:uid="{198B9271-A0DE-47AF-B6FF-39D5E737B7EC}" name="Column15148" dataDxfId="1377"/>
    <tableColumn id="15158" xr3:uid="{AFB0F4CD-861E-47D5-9C6C-D0A517B2DEDD}" name="Column15149" dataDxfId="1376"/>
    <tableColumn id="15159" xr3:uid="{5C30CBBC-0942-420D-BCB0-11253D8CEDEC}" name="Column15150" dataDxfId="1375"/>
    <tableColumn id="15160" xr3:uid="{6C5E7641-C133-4FC6-8E39-0E35BCFA38BE}" name="Column15151" dataDxfId="1374"/>
    <tableColumn id="15161" xr3:uid="{C1974DA2-ED09-480B-88C5-1B2F8C86E7A4}" name="Column15152" dataDxfId="1373"/>
    <tableColumn id="15162" xr3:uid="{A89FE4EA-F8B1-4A8D-9FA4-523349F46BF4}" name="Column15153" dataDxfId="1372"/>
    <tableColumn id="15163" xr3:uid="{AD65BB19-D6B0-41E3-9B34-54102D396F82}" name="Column15154" dataDxfId="1371"/>
    <tableColumn id="15164" xr3:uid="{7D29E715-A5A3-40D8-BCB1-DEFFB41EC49E}" name="Column15155" dataDxfId="1370"/>
    <tableColumn id="15165" xr3:uid="{5CE4E848-6F28-4B83-A703-552E92937189}" name="Column15156" dataDxfId="1369"/>
    <tableColumn id="15166" xr3:uid="{D2D8C949-84B6-44E0-B113-636B986BCF37}" name="Column15157" dataDxfId="1368"/>
    <tableColumn id="15167" xr3:uid="{C815A08D-8585-4EE8-A7FF-D57DFEDBF671}" name="Column15158" dataDxfId="1367"/>
    <tableColumn id="15168" xr3:uid="{96DAEADA-5E9E-4092-B0FD-3D2AF745D0B4}" name="Column15159" dataDxfId="1366"/>
    <tableColumn id="15169" xr3:uid="{295739E3-CA1A-4B0E-863B-ACF8A0773D74}" name="Column15160" dataDxfId="1365"/>
    <tableColumn id="15170" xr3:uid="{ECA572A7-7A16-4B68-A371-CF8F38BFC719}" name="Column15161" dataDxfId="1364"/>
    <tableColumn id="15171" xr3:uid="{5BE5D5DD-9CB9-49D2-A33A-8D592FEEECFC}" name="Column15162" dataDxfId="1363"/>
    <tableColumn id="15172" xr3:uid="{AE9192F3-4610-49FE-938F-1FBD93BAB23D}" name="Column15163" dataDxfId="1362"/>
    <tableColumn id="15173" xr3:uid="{E4140520-7BE8-415E-912F-23F4AEA09219}" name="Column15164" dataDxfId="1361"/>
    <tableColumn id="15174" xr3:uid="{10867292-7A6D-410D-BB9B-69C9EFE1343C}" name="Column15165" dataDxfId="1360"/>
    <tableColumn id="15175" xr3:uid="{3920B7D5-6B7D-4215-98AA-25E75E4344BB}" name="Column15166" dataDxfId="1359"/>
    <tableColumn id="15176" xr3:uid="{C5930086-BDF2-4454-A189-555E173EB2FC}" name="Column15167" dataDxfId="1358"/>
    <tableColumn id="15177" xr3:uid="{E2C4AF95-AE3A-423C-8BC7-958A7640C84D}" name="Column15168" dataDxfId="1357"/>
    <tableColumn id="15178" xr3:uid="{4F0B4A39-11C1-4D19-A75B-9AFF3EBB6C84}" name="Column15169" dataDxfId="1356"/>
    <tableColumn id="15179" xr3:uid="{50BFEBF2-D297-4CF7-82DC-F8CC058964CD}" name="Column15170" dataDxfId="1355"/>
    <tableColumn id="15180" xr3:uid="{749F1AB4-12A7-4028-8705-C1846731FA44}" name="Column15171" dataDxfId="1354"/>
    <tableColumn id="15181" xr3:uid="{ED449B24-B7AE-48ED-95D5-9200F72EB390}" name="Column15172" dataDxfId="1353"/>
    <tableColumn id="15182" xr3:uid="{40B95FD9-843F-41F2-BBE5-A82547EA503D}" name="Column15173" dataDxfId="1352"/>
    <tableColumn id="15183" xr3:uid="{10F81109-2943-4551-BAD9-800F6D2768A5}" name="Column15174" dataDxfId="1351"/>
    <tableColumn id="15184" xr3:uid="{496B8BB9-4A9D-48C8-AB34-6CF170CA463B}" name="Column15175" dataDxfId="1350"/>
    <tableColumn id="15185" xr3:uid="{03ADF611-4001-4913-AD2B-4725AE8912C2}" name="Column15176" dataDxfId="1349"/>
    <tableColumn id="15186" xr3:uid="{D2504DFB-380E-42C0-BDFF-A8844B63AAF9}" name="Column15177" dataDxfId="1348"/>
    <tableColumn id="15187" xr3:uid="{9DA770C4-F6DE-444D-82E3-812E8F2A0AEA}" name="Column15178" dataDxfId="1347"/>
    <tableColumn id="15188" xr3:uid="{834529A7-80B6-4F8B-9630-852C4EE25110}" name="Column15179" dataDxfId="1346"/>
    <tableColumn id="15189" xr3:uid="{7695D986-2E92-481C-BD49-1961FBF51F15}" name="Column15180" dataDxfId="1345"/>
    <tableColumn id="15190" xr3:uid="{7198B067-0651-4F00-9D7A-3E3E89326B47}" name="Column15181" dataDxfId="1344"/>
    <tableColumn id="15191" xr3:uid="{63F26DFB-C860-4FA2-AFFF-8E09914A1B37}" name="Column15182" dataDxfId="1343"/>
    <tableColumn id="15192" xr3:uid="{BBA022DF-9189-4B02-935A-5AD99E714663}" name="Column15183" dataDxfId="1342"/>
    <tableColumn id="15193" xr3:uid="{5794B8FF-1CCA-465C-AAD1-1E99621204F9}" name="Column15184" dataDxfId="1341"/>
    <tableColumn id="15194" xr3:uid="{AE301B1F-8B1F-4C4E-9347-05A9A1DF3FB2}" name="Column15185" dataDxfId="1340"/>
    <tableColumn id="15195" xr3:uid="{FFB385D0-9DAE-42E2-8A0A-A9E7D6167F4C}" name="Column15186" dataDxfId="1339"/>
    <tableColumn id="15196" xr3:uid="{11A4A7B4-B56E-4D31-A46A-E79E35B81560}" name="Column15187" dataDxfId="1338"/>
    <tableColumn id="15197" xr3:uid="{6FEFC22A-FE52-41E5-906E-1F37970FCE41}" name="Column15188" dataDxfId="1337"/>
    <tableColumn id="15198" xr3:uid="{3F44D3B9-EA5F-4D81-8B5A-0E262B7A3AFB}" name="Column15189" dataDxfId="1336"/>
    <tableColumn id="15199" xr3:uid="{EFE29A04-7C55-4060-A66E-4E707A4F63E9}" name="Column15190" dataDxfId="1335"/>
    <tableColumn id="15200" xr3:uid="{17FBCF41-B5D3-4A4A-9A3C-598377511AA7}" name="Column15191" dataDxfId="1334"/>
    <tableColumn id="15201" xr3:uid="{BA26BBE5-5A73-405E-A075-BEC8C7DD2915}" name="Column15192" dataDxfId="1333"/>
    <tableColumn id="15202" xr3:uid="{5F147DD0-D95F-4E78-A1D4-D0CFDDCF9ED0}" name="Column15193" dataDxfId="1332"/>
    <tableColumn id="15203" xr3:uid="{8FCA75A6-AD93-402E-960A-8769AAB93CB6}" name="Column15194" dataDxfId="1331"/>
    <tableColumn id="15204" xr3:uid="{3CF794B6-F4EA-4A1C-96D7-BB4D678C1400}" name="Column15195" dataDxfId="1330"/>
    <tableColumn id="15205" xr3:uid="{58FB68B9-EE33-4B21-A6C8-E71CA1D56A1D}" name="Column15196" dataDxfId="1329"/>
    <tableColumn id="15206" xr3:uid="{475773F5-830A-4F36-848C-2517D7A9852E}" name="Column15197" dataDxfId="1328"/>
    <tableColumn id="15207" xr3:uid="{C32AB73E-AD51-4C4D-99F9-AD6ADE764C49}" name="Column15198" dataDxfId="1327"/>
    <tableColumn id="15208" xr3:uid="{ECE64DFB-5CDD-43BC-9FEB-B6041F88BCC6}" name="Column15199" dataDxfId="1326"/>
    <tableColumn id="15209" xr3:uid="{73536428-0F89-4B04-B052-00B27AC8701B}" name="Column15200" dataDxfId="1325"/>
    <tableColumn id="15210" xr3:uid="{28BAE644-F3E1-4636-8122-01888E50E87D}" name="Column15201" dataDxfId="1324"/>
    <tableColumn id="15211" xr3:uid="{4AB52FBA-6ED1-4C5D-AF1C-4694D66E9477}" name="Column15202" dataDxfId="1323"/>
    <tableColumn id="15212" xr3:uid="{AEB9F1B3-AC62-4063-A5A6-5822D1FDF93C}" name="Column15203" dataDxfId="1322"/>
    <tableColumn id="15213" xr3:uid="{EF74ACC7-9FDE-4CCE-A3C7-BFA9AB675F32}" name="Column15204" dataDxfId="1321"/>
    <tableColumn id="15214" xr3:uid="{FD501D57-E596-43F2-8893-6B4F4401A2B3}" name="Column15205" dataDxfId="1320"/>
    <tableColumn id="15215" xr3:uid="{0B8E7E82-E21A-4566-95C9-57F5C277545B}" name="Column15206" dataDxfId="1319"/>
    <tableColumn id="15216" xr3:uid="{F381B560-31A6-4044-8114-F2B1A59CB470}" name="Column15207" dataDxfId="1318"/>
    <tableColumn id="15217" xr3:uid="{3555C2F9-5767-4725-9796-903110349547}" name="Column15208" dataDxfId="1317"/>
    <tableColumn id="15218" xr3:uid="{D5AE40C1-1FDB-4DFC-B69C-E27169FB7753}" name="Column15209" dataDxfId="1316"/>
    <tableColumn id="15219" xr3:uid="{9426AB8F-0060-4216-B2F7-DCFC2011752C}" name="Column15210" dataDxfId="1315"/>
    <tableColumn id="15220" xr3:uid="{997FA662-E45E-4F0F-B776-1A1231E8EB12}" name="Column15211" dataDxfId="1314"/>
    <tableColumn id="15221" xr3:uid="{D5298AA2-3C16-4A66-BD99-F41E75926D12}" name="Column15212" dataDxfId="1313"/>
    <tableColumn id="15222" xr3:uid="{8D00E30E-1790-45CE-8945-91ECD85B073D}" name="Column15213" dataDxfId="1312"/>
    <tableColumn id="15223" xr3:uid="{1D5D304B-1BA4-49CE-807D-9BBB99104D17}" name="Column15214" dataDxfId="1311"/>
    <tableColumn id="15224" xr3:uid="{135007E1-E10E-474D-A4BA-02765E9EB531}" name="Column15215" dataDxfId="1310"/>
    <tableColumn id="15225" xr3:uid="{D93230DA-D23A-411A-82DD-5FC49F358635}" name="Column15216" dataDxfId="1309"/>
    <tableColumn id="15226" xr3:uid="{8004DA0C-4263-40EA-BDE4-63278BA18C82}" name="Column15217" dataDxfId="1308"/>
    <tableColumn id="15227" xr3:uid="{F602E1F2-6894-4D28-940D-8567B542DE90}" name="Column15218" dataDxfId="1307"/>
    <tableColumn id="15228" xr3:uid="{37993B85-04A6-4830-8DBE-E82A666E515D}" name="Column15219" dataDxfId="1306"/>
    <tableColumn id="15229" xr3:uid="{C75F6769-2A53-48A5-A85E-EA68934D986E}" name="Column15220" dataDxfId="1305"/>
    <tableColumn id="15230" xr3:uid="{1AF9A0CF-C02D-4235-8DE0-4EACF1997B0E}" name="Column15221" dataDxfId="1304"/>
    <tableColumn id="15231" xr3:uid="{171F0B3A-65B0-47CC-BF97-51798F59A1CA}" name="Column15222" dataDxfId="1303"/>
    <tableColumn id="15232" xr3:uid="{E129EC45-6C79-48E9-B91C-B755613480C9}" name="Column15223" dataDxfId="1302"/>
    <tableColumn id="15233" xr3:uid="{03B1425E-BCAF-447F-A3DC-F5E32C3E62CF}" name="Column15224" dataDxfId="1301"/>
    <tableColumn id="15234" xr3:uid="{EB1C1159-B652-4822-AF24-65BAEC2E5E42}" name="Column15225" dataDxfId="1300"/>
    <tableColumn id="15235" xr3:uid="{128A66D3-D606-4417-BBC5-6803E0E3CF49}" name="Column15226" dataDxfId="1299"/>
    <tableColumn id="15236" xr3:uid="{96B0EC45-97EA-4322-A1D4-019286EDA62B}" name="Column15227" dataDxfId="1298"/>
    <tableColumn id="15237" xr3:uid="{E9425C1F-B5DB-433E-8EC9-3FD2C997AF4B}" name="Column15228" dataDxfId="1297"/>
    <tableColumn id="15238" xr3:uid="{D03FA181-FA08-4F6B-9B2A-2156D320FAAB}" name="Column15229" dataDxfId="1296"/>
    <tableColumn id="15239" xr3:uid="{E09E116A-8EEC-4786-AD6C-B06B773AFC69}" name="Column15230" dataDxfId="1295"/>
    <tableColumn id="15240" xr3:uid="{B94F42C3-6360-4F27-953F-ACA8B7122A64}" name="Column15231" dataDxfId="1294"/>
    <tableColumn id="15241" xr3:uid="{3B3C1DF3-CCB4-4E67-9F3C-D9BE1DC142E0}" name="Column15232" dataDxfId="1293"/>
    <tableColumn id="15242" xr3:uid="{995028B2-2C98-43CF-AA0E-F1B68E38C89A}" name="Column15233" dataDxfId="1292"/>
    <tableColumn id="15243" xr3:uid="{E7CEDA01-4E82-40A7-950B-EEC5695A8F13}" name="Column15234" dataDxfId="1291"/>
    <tableColumn id="15244" xr3:uid="{0CDC2D51-8DD0-4084-A96A-D68A9E556BB2}" name="Column15235" dataDxfId="1290"/>
    <tableColumn id="15245" xr3:uid="{DE0D213A-7208-4B0C-AB30-C65EF05FB159}" name="Column15236" dataDxfId="1289"/>
    <tableColumn id="15246" xr3:uid="{A0B85F23-2F97-4511-8367-CEDEC1E5FEA7}" name="Column15237" dataDxfId="1288"/>
    <tableColumn id="15247" xr3:uid="{7E4758C2-A435-4C67-A2B0-834C5D93A5FF}" name="Column15238" dataDxfId="1287"/>
    <tableColumn id="15248" xr3:uid="{7451F6E9-41D6-4249-A560-2CCF813885C3}" name="Column15239" dataDxfId="1286"/>
    <tableColumn id="15249" xr3:uid="{1D3F6402-FCEA-4585-94BE-E798A75FF728}" name="Column15240" dataDxfId="1285"/>
    <tableColumn id="15250" xr3:uid="{B907E311-9624-4E7B-B88C-072CC5D92325}" name="Column15241" dataDxfId="1284"/>
    <tableColumn id="15251" xr3:uid="{AC21B2B5-F7FC-402E-9F55-2E45B74D6D0C}" name="Column15242" dataDxfId="1283"/>
    <tableColumn id="15252" xr3:uid="{E8E3E436-13A5-4DCD-8470-45883893074D}" name="Column15243" dataDxfId="1282"/>
    <tableColumn id="15253" xr3:uid="{D8C0E9A4-D8DB-4FD7-9669-39E3E85F4AF7}" name="Column15244" dataDxfId="1281"/>
    <tableColumn id="15254" xr3:uid="{23DC8D49-9D4F-4429-8751-7BCB51EE448A}" name="Column15245" dataDxfId="1280"/>
    <tableColumn id="15255" xr3:uid="{AA04F106-E180-462E-BB5B-B235C3A74CC1}" name="Column15246" dataDxfId="1279"/>
    <tableColumn id="15256" xr3:uid="{38E9310A-4A0B-4310-AC0E-2C16E354DC63}" name="Column15247" dataDxfId="1278"/>
    <tableColumn id="15257" xr3:uid="{A8483C85-D801-4332-8E1E-3A02A1C38D00}" name="Column15248" dataDxfId="1277"/>
    <tableColumn id="15258" xr3:uid="{9E104C0D-F88C-4BE3-A9B8-DB042E2A3404}" name="Column15249" dataDxfId="1276"/>
    <tableColumn id="15259" xr3:uid="{C2D239CD-DD64-482F-AB7A-F4863C9DA5B1}" name="Column15250" dataDxfId="1275"/>
    <tableColumn id="15260" xr3:uid="{53DE4D04-954A-45CD-AD85-F843D97770F3}" name="Column15251" dataDxfId="1274"/>
    <tableColumn id="15261" xr3:uid="{76534182-C25F-41DB-81D2-30FBDFA8382F}" name="Column15252" dataDxfId="1273"/>
    <tableColumn id="15262" xr3:uid="{30D2C488-1817-478C-8F2D-49680A25664C}" name="Column15253" dataDxfId="1272"/>
    <tableColumn id="15263" xr3:uid="{8C8FEABB-0C7E-40AB-BE01-B1836BC0B639}" name="Column15254" dataDxfId="1271"/>
    <tableColumn id="15264" xr3:uid="{F9895564-B445-4047-8DE2-C192B53F826E}" name="Column15255" dataDxfId="1270"/>
    <tableColumn id="15265" xr3:uid="{FF1308A8-BD53-4D26-8970-76C1152C15F7}" name="Column15256" dataDxfId="1269"/>
    <tableColumn id="15266" xr3:uid="{61009271-6408-4532-9809-1298E8479EB0}" name="Column15257" dataDxfId="1268"/>
    <tableColumn id="15267" xr3:uid="{87BEBFAD-31AD-47E0-B0DE-0BB9D5EB9F8E}" name="Column15258" dataDxfId="1267"/>
    <tableColumn id="15268" xr3:uid="{179EBD01-FCD7-474C-B715-0A0DCFB9A5F7}" name="Column15259" dataDxfId="1266"/>
    <tableColumn id="15269" xr3:uid="{FFBCB3CA-3D02-49F6-AC8F-4AF0B188FF04}" name="Column15260" dataDxfId="1265"/>
    <tableColumn id="15270" xr3:uid="{78E59BE5-5841-4CEF-8F3E-191A442292FA}" name="Column15261" dataDxfId="1264"/>
    <tableColumn id="15271" xr3:uid="{1568E62F-C8C4-4E40-8F05-742D72E1EFB6}" name="Column15262" dataDxfId="1263"/>
    <tableColumn id="15272" xr3:uid="{1129DCB0-FBA2-4039-984E-3AF0794CED1C}" name="Column15263" dataDxfId="1262"/>
    <tableColumn id="15273" xr3:uid="{F831B860-286A-4E02-B26C-484C28AB436E}" name="Column15264" dataDxfId="1261"/>
    <tableColumn id="15274" xr3:uid="{CF36A8A1-8DB3-41BE-BC04-3B14272284F0}" name="Column15265" dataDxfId="1260"/>
    <tableColumn id="15275" xr3:uid="{3DC54143-D4B1-413E-BF63-EF5B12ED89E4}" name="Column15266" dataDxfId="1259"/>
    <tableColumn id="15276" xr3:uid="{0BDE85B7-1B6C-4174-B15D-EF73DBB08B95}" name="Column15267" dataDxfId="1258"/>
    <tableColumn id="15277" xr3:uid="{7FD8FE03-1151-42A0-B3A4-7CFFFC89C7E4}" name="Column15268" dataDxfId="1257"/>
    <tableColumn id="15278" xr3:uid="{514FE5AB-98B4-4843-B44A-2BF8155CEBEE}" name="Column15269" dataDxfId="1256"/>
    <tableColumn id="15279" xr3:uid="{12A41EF0-AF43-4146-B4CE-D4B202E2730A}" name="Column15270" dataDxfId="1255"/>
    <tableColumn id="15280" xr3:uid="{3CD57813-1B96-4167-9F73-A9DAAD396821}" name="Column15271" dataDxfId="1254"/>
    <tableColumn id="15281" xr3:uid="{8C0B73B8-2EE2-4927-AA02-90CA565194E4}" name="Column15272" dataDxfId="1253"/>
    <tableColumn id="15282" xr3:uid="{E4DA2C9E-72C7-4E8D-9D00-7CF938B2A8E8}" name="Column15273" dataDxfId="1252"/>
    <tableColumn id="15283" xr3:uid="{956D924F-4F6B-4CC1-9C63-17E4DE4FB5D3}" name="Column15274" dataDxfId="1251"/>
    <tableColumn id="15284" xr3:uid="{C4A8526A-CE65-42EF-9717-308DD1621023}" name="Column15275" dataDxfId="1250"/>
    <tableColumn id="15285" xr3:uid="{D02698BC-13DF-4053-96F7-FBD7948906A4}" name="Column15276" dataDxfId="1249"/>
    <tableColumn id="15286" xr3:uid="{DC9F5DF7-39A4-42DA-893F-3F985C7472E6}" name="Column15277" dataDxfId="1248"/>
    <tableColumn id="15287" xr3:uid="{DC0AB7D5-755D-44D6-9219-1EAFDCB3E57E}" name="Column15278" dataDxfId="1247"/>
    <tableColumn id="15288" xr3:uid="{0B8D4FC8-8F99-4D3D-8008-3E8401810FAC}" name="Column15279" dataDxfId="1246"/>
    <tableColumn id="15289" xr3:uid="{A3961BAC-850C-40D7-A663-A251579F9910}" name="Column15280" dataDxfId="1245"/>
    <tableColumn id="15290" xr3:uid="{093EE547-92D2-4444-AC68-35523AD1A467}" name="Column15281" dataDxfId="1244"/>
    <tableColumn id="15291" xr3:uid="{D00C8922-B51B-4F5D-8988-0DCE8EE9FC1A}" name="Column15282" dataDxfId="1243"/>
    <tableColumn id="15292" xr3:uid="{FD340360-17FB-4449-94D6-178E98606479}" name="Column15283" dataDxfId="1242"/>
    <tableColumn id="15293" xr3:uid="{DA54797C-E2FB-42F0-A670-997A56DEE1F1}" name="Column15284" dataDxfId="1241"/>
    <tableColumn id="15294" xr3:uid="{271D973D-CE63-4725-AC36-DEDEC5AAC575}" name="Column15285" dataDxfId="1240"/>
    <tableColumn id="15295" xr3:uid="{79BD2CBB-AAEA-42C8-95CA-AF37C607DA02}" name="Column15286" dataDxfId="1239"/>
    <tableColumn id="15296" xr3:uid="{FCB4CC2E-F7A8-40E5-9DB6-030139BFAFA7}" name="Column15287" dataDxfId="1238"/>
    <tableColumn id="15297" xr3:uid="{79540CAE-0E1A-41DA-B70C-0ED8F7B89497}" name="Column15288" dataDxfId="1237"/>
    <tableColumn id="15298" xr3:uid="{B154BBF8-C69C-4310-BE6C-12651DF165D0}" name="Column15289" dataDxfId="1236"/>
    <tableColumn id="15299" xr3:uid="{21D5E909-AB17-4E44-8023-161BB1D391F3}" name="Column15290" dataDxfId="1235"/>
    <tableColumn id="15300" xr3:uid="{3DFBB3F3-A04B-4D0D-9F33-7C1366B4F627}" name="Column15291" dataDxfId="1234"/>
    <tableColumn id="15301" xr3:uid="{F5745C1C-2A84-4DA2-8E82-609A2CD31691}" name="Column15292" dataDxfId="1233"/>
    <tableColumn id="15302" xr3:uid="{CA4511E1-D068-48AA-91BD-36AA8314FF7F}" name="Column15293" dataDxfId="1232"/>
    <tableColumn id="15303" xr3:uid="{E4726681-644C-4EA8-8805-56CF29CAC829}" name="Column15294" dataDxfId="1231"/>
    <tableColumn id="15304" xr3:uid="{6CC16759-717C-4BEB-B880-7E6A127EFFE8}" name="Column15295" dataDxfId="1230"/>
    <tableColumn id="15305" xr3:uid="{93912D06-B704-4314-8350-ED25D4F2EC05}" name="Column15296" dataDxfId="1229"/>
    <tableColumn id="15306" xr3:uid="{8803457C-83F8-4E1C-BD89-2F31796CB121}" name="Column15297" dataDxfId="1228"/>
    <tableColumn id="15307" xr3:uid="{846943E5-46A1-4C81-8B45-D2C5FC8804DF}" name="Column15298" dataDxfId="1227"/>
    <tableColumn id="15308" xr3:uid="{647C6618-0B9A-4C8A-A940-12174B676280}" name="Column15299" dataDxfId="1226"/>
    <tableColumn id="15309" xr3:uid="{F0E1CB53-3342-4C26-B7A1-FA5EE99789BB}" name="Column15300" dataDxfId="1225"/>
    <tableColumn id="15310" xr3:uid="{E0129AFF-2FB4-4981-AC92-48359AC6B3A4}" name="Column15301" dataDxfId="1224"/>
    <tableColumn id="15311" xr3:uid="{D7847341-62CE-4F5F-A917-42D23CE4AC0D}" name="Column15302" dataDxfId="1223"/>
    <tableColumn id="15312" xr3:uid="{FDEB3F35-E32D-4F78-9E26-9CC62CAAE059}" name="Column15303" dataDxfId="1222"/>
    <tableColumn id="15313" xr3:uid="{45B2CDBC-6915-4B43-A649-7282933DCB9C}" name="Column15304" dataDxfId="1221"/>
    <tableColumn id="15314" xr3:uid="{5A8A5383-9682-4461-AF5E-749FBAFDC477}" name="Column15305" dataDxfId="1220"/>
    <tableColumn id="15315" xr3:uid="{956D8A4F-E28B-4246-A0FB-C4B6F857BBA2}" name="Column15306" dataDxfId="1219"/>
    <tableColumn id="15316" xr3:uid="{1FABF750-B47C-4FC5-8EFE-E45A6688DE25}" name="Column15307" dataDxfId="1218"/>
    <tableColumn id="15317" xr3:uid="{34D338A1-F138-40B5-90E5-729B8ECF73BA}" name="Column15308" dataDxfId="1217"/>
    <tableColumn id="15318" xr3:uid="{2D75A12D-0BCE-4481-B9BD-239120379AD5}" name="Column15309" dataDxfId="1216"/>
    <tableColumn id="15319" xr3:uid="{F7425746-F3A9-48B6-B295-36989786A8CB}" name="Column15310" dataDxfId="1215"/>
    <tableColumn id="15320" xr3:uid="{6F6EE0FE-4595-4A6F-864A-4948F63B47D0}" name="Column15311" dataDxfId="1214"/>
    <tableColumn id="15321" xr3:uid="{8120EF5D-44F2-4E7F-8998-C159D05D168C}" name="Column15312" dataDxfId="1213"/>
    <tableColumn id="15322" xr3:uid="{C1C4BFD1-1464-4325-BCEF-C5AA920BC269}" name="Column15313" dataDxfId="1212"/>
    <tableColumn id="15323" xr3:uid="{174A33F2-A220-459B-B56A-F0022C430EC6}" name="Column15314" dataDxfId="1211"/>
    <tableColumn id="15324" xr3:uid="{E0B7B63F-5BA7-4729-BDA7-7C1E40745F0B}" name="Column15315" dataDxfId="1210"/>
    <tableColumn id="15325" xr3:uid="{0163D991-12FF-4E5E-9302-C8D2691EB662}" name="Column15316" dataDxfId="1209"/>
    <tableColumn id="15326" xr3:uid="{F5B8A4A5-79FC-4BA0-B19E-823EFD502A2E}" name="Column15317" dataDxfId="1208"/>
    <tableColumn id="15327" xr3:uid="{77518264-F576-4310-9934-EBE8010A6277}" name="Column15318" dataDxfId="1207"/>
    <tableColumn id="15328" xr3:uid="{3985BE87-1979-4D46-9545-6DDF47DC652C}" name="Column15319" dataDxfId="1206"/>
    <tableColumn id="15329" xr3:uid="{F1734A78-BEA7-4FF3-8288-A1C86637E0CC}" name="Column15320" dataDxfId="1205"/>
    <tableColumn id="15330" xr3:uid="{81FAE2E4-7E01-406C-A0C3-8E0AB84D8AC9}" name="Column15321" dataDxfId="1204"/>
    <tableColumn id="15331" xr3:uid="{5007C765-1866-4C32-A161-BAA335DF5A1B}" name="Column15322" dataDxfId="1203"/>
    <tableColumn id="15332" xr3:uid="{0F96F27A-B504-43FE-8DD7-661ADC371BC2}" name="Column15323" dataDxfId="1202"/>
    <tableColumn id="15333" xr3:uid="{3D447473-D13F-4591-B9DD-3C252E66E962}" name="Column15324" dataDxfId="1201"/>
    <tableColumn id="15334" xr3:uid="{B950F13D-2F2C-4FA3-BE85-6192C2A68B15}" name="Column15325" dataDxfId="1200"/>
    <tableColumn id="15335" xr3:uid="{9405309F-A63C-4FF1-AC8A-0A70DE2EF333}" name="Column15326" dataDxfId="1199"/>
    <tableColumn id="15336" xr3:uid="{73E33008-F437-41A2-8099-AFB339C4E6A2}" name="Column15327" dataDxfId="1198"/>
    <tableColumn id="15337" xr3:uid="{2DD0F9F3-C153-4AC4-87EE-71F8E6A30FE9}" name="Column15328" dataDxfId="1197"/>
    <tableColumn id="15338" xr3:uid="{6EAF5DAC-3490-4342-BA9D-8D7A08A2CB39}" name="Column15329" dataDxfId="1196"/>
    <tableColumn id="15339" xr3:uid="{58859B4D-5D70-4614-91E0-7B6F1FF21DF9}" name="Column15330" dataDxfId="1195"/>
    <tableColumn id="15340" xr3:uid="{DB08178F-5BFE-4EB8-8FD1-EA3A7C659E78}" name="Column15331" dataDxfId="1194"/>
    <tableColumn id="15341" xr3:uid="{7F27127C-D71A-4C50-A704-5D507783A8C0}" name="Column15332" dataDxfId="1193"/>
    <tableColumn id="15342" xr3:uid="{F209DC9B-E8B5-42A0-8BC1-7D97AF657F6F}" name="Column15333" dataDxfId="1192"/>
    <tableColumn id="15343" xr3:uid="{1607EE6C-F9B3-4B65-B53E-A2E610FAA74D}" name="Column15334" dataDxfId="1191"/>
    <tableColumn id="15344" xr3:uid="{ACDE7FDD-D2F2-4C20-8B4D-1D4A718F7A88}" name="Column15335" dataDxfId="1190"/>
    <tableColumn id="15345" xr3:uid="{84E4593B-FCC5-4A8D-9B61-912207DC766F}" name="Column15336" dataDxfId="1189"/>
    <tableColumn id="15346" xr3:uid="{4543656E-DD88-4860-8A14-1FF53FDCEC61}" name="Column15337" dataDxfId="1188"/>
    <tableColumn id="15347" xr3:uid="{88997B3A-5218-4487-8DFE-560E4811852D}" name="Column15338" dataDxfId="1187"/>
    <tableColumn id="15348" xr3:uid="{D8FAACF6-0911-40C3-8B0B-EB9638E01D3E}" name="Column15339" dataDxfId="1186"/>
    <tableColumn id="15349" xr3:uid="{55974010-64F2-455C-80A7-71C7A6F42AA7}" name="Column15340" dataDxfId="1185"/>
    <tableColumn id="15350" xr3:uid="{71C46A87-387F-4B92-A389-700CCF6A83A9}" name="Column15341" dataDxfId="1184"/>
    <tableColumn id="15351" xr3:uid="{9FC38B65-20DF-4411-A00B-4E8FD5B856F5}" name="Column15342" dataDxfId="1183"/>
    <tableColumn id="15352" xr3:uid="{2A6FE4AD-7145-459C-92EB-C212E82E5956}" name="Column15343" dataDxfId="1182"/>
    <tableColumn id="15353" xr3:uid="{8AD01F54-D815-4262-9C6B-45B6DB94FA3D}" name="Column15344" dataDxfId="1181"/>
    <tableColumn id="15354" xr3:uid="{CCF27263-D0BE-4506-BC43-AE4F57554E09}" name="Column15345" dataDxfId="1180"/>
    <tableColumn id="15355" xr3:uid="{DBBD91ED-87EA-4705-BC4B-A67773537A7E}" name="Column15346" dataDxfId="1179"/>
    <tableColumn id="15356" xr3:uid="{DC0F03AA-5A1B-4E43-B8B8-F1659F1D8938}" name="Column15347" dataDxfId="1178"/>
    <tableColumn id="15357" xr3:uid="{A41C86E3-3E50-4DEC-9FC3-45FE21D6CC16}" name="Column15348" dataDxfId="1177"/>
    <tableColumn id="15358" xr3:uid="{4D1FB033-4745-4B69-8EDC-43E03FED7FBC}" name="Column15349" dataDxfId="1176"/>
    <tableColumn id="15359" xr3:uid="{58F356BB-8D46-4F9B-87F3-6D18649591BF}" name="Column15350" dataDxfId="1175"/>
    <tableColumn id="15360" xr3:uid="{20BDB0DB-A289-415A-8797-6683A57203B5}" name="Column15351" dataDxfId="1174"/>
    <tableColumn id="15361" xr3:uid="{0EA8D9D6-969D-419B-A63C-719DC6CADE61}" name="Column15352" dataDxfId="1173"/>
    <tableColumn id="15362" xr3:uid="{2F878F0D-1D34-421D-B81B-13D8B8AA6F9E}" name="Column15353" dataDxfId="1172"/>
    <tableColumn id="15363" xr3:uid="{5F9FF90C-1BF1-4E7E-95DE-DF642797D0CC}" name="Column15354" dataDxfId="1171"/>
    <tableColumn id="15364" xr3:uid="{DDB9B027-7074-43C0-A7A5-67DA8AA1CE28}" name="Column15355" dataDxfId="1170"/>
    <tableColumn id="15365" xr3:uid="{2D93B054-2A11-4D18-B9E3-AC8BF4149ED8}" name="Column15356" dataDxfId="1169"/>
    <tableColumn id="15366" xr3:uid="{BDE9B76A-17A0-40C0-A803-AD97717490EE}" name="Column15357" dataDxfId="1168"/>
    <tableColumn id="15367" xr3:uid="{96FA2FAD-6C59-41EE-B0E2-A2C200DCA31A}" name="Column15358" dataDxfId="1167"/>
    <tableColumn id="15368" xr3:uid="{26451FB6-9BFF-4D90-A145-F72ADD47D5AA}" name="Column15359" dataDxfId="1166"/>
    <tableColumn id="15369" xr3:uid="{7469A547-2840-40F7-812F-E0E8F42B7D1B}" name="Column15360" dataDxfId="1165"/>
    <tableColumn id="15370" xr3:uid="{D465617B-C43E-4BF6-A314-4FA907CE4B2D}" name="Column15361" dataDxfId="1164"/>
    <tableColumn id="15371" xr3:uid="{B4535EBE-628F-4634-8981-1A4B2191FAEA}" name="Column15362" dataDxfId="1163"/>
    <tableColumn id="15372" xr3:uid="{FC21A976-37DB-424D-838F-9C5F464F3A93}" name="Column15363" dataDxfId="1162"/>
    <tableColumn id="15373" xr3:uid="{6E6966F7-BA97-4B45-A469-5EAA9B8B40A0}" name="Column15364" dataDxfId="1161"/>
    <tableColumn id="15374" xr3:uid="{5810CB72-B9A1-449F-8DA3-D061CEA10CC4}" name="Column15365" dataDxfId="1160"/>
    <tableColumn id="15375" xr3:uid="{5CFCCEF9-9B9F-42A9-864C-7C88E96DBD5B}" name="Column15366" dataDxfId="1159"/>
    <tableColumn id="15376" xr3:uid="{98E17E47-0A20-4F94-A2E7-B4DE8B981474}" name="Column15367" dataDxfId="1158"/>
    <tableColumn id="15377" xr3:uid="{6D9F782E-C70B-4D4E-800F-63515858FD06}" name="Column15368" dataDxfId="1157"/>
    <tableColumn id="15378" xr3:uid="{7FEED9B1-BACE-4000-A92A-22633E785FC3}" name="Column15369" dataDxfId="1156"/>
    <tableColumn id="15379" xr3:uid="{D3B1BFE5-C477-4017-9457-E0C48C9C291C}" name="Column15370" dataDxfId="1155"/>
    <tableColumn id="15380" xr3:uid="{1E5A29FA-9EA8-4984-9313-05045553D669}" name="Column15371" dataDxfId="1154"/>
    <tableColumn id="15381" xr3:uid="{21AD17BB-95D2-4A94-9A18-E537FB5BF2DF}" name="Column15372" dataDxfId="1153"/>
    <tableColumn id="15382" xr3:uid="{3DEF9DF9-D068-4A3E-9B70-6474B2D305C2}" name="Column15373" dataDxfId="1152"/>
    <tableColumn id="15383" xr3:uid="{6F41D721-7448-4FAF-9FD5-CD2297663CD8}" name="Column15374" dataDxfId="1151"/>
    <tableColumn id="15384" xr3:uid="{EED6BDBC-B16E-4579-BB25-B667A62B1BA3}" name="Column15375" dataDxfId="1150"/>
    <tableColumn id="15385" xr3:uid="{1F9BAF7C-423C-49E3-A3CB-E53C348E2E95}" name="Column15376" dataDxfId="1149"/>
    <tableColumn id="15386" xr3:uid="{5C74FA92-6022-4AB0-82DD-D04BF9A50BB8}" name="Column15377" dataDxfId="1148"/>
    <tableColumn id="15387" xr3:uid="{C59229A6-64DB-4C5F-B1B2-54062AA4E6CA}" name="Column15378" dataDxfId="1147"/>
    <tableColumn id="15388" xr3:uid="{1D515199-1299-4892-AA23-46C537559C86}" name="Column15379" dataDxfId="1146"/>
    <tableColumn id="15389" xr3:uid="{68B74A91-2B48-41E2-AA34-5BE666E7119C}" name="Column15380" dataDxfId="1145"/>
    <tableColumn id="15390" xr3:uid="{56262100-D4F2-41FE-8999-08E87435B683}" name="Column15381" dataDxfId="1144"/>
    <tableColumn id="15391" xr3:uid="{DE99D945-AF9A-4062-A6F5-5BEED4707390}" name="Column15382" dataDxfId="1143"/>
    <tableColumn id="15392" xr3:uid="{EB8C5D57-D435-4879-9E5E-ED83842DC44B}" name="Column15383" dataDxfId="1142"/>
    <tableColumn id="15393" xr3:uid="{BCE28E84-88E3-4B53-91F4-D2C622260DCC}" name="Column15384" dataDxfId="1141"/>
    <tableColumn id="15394" xr3:uid="{16CCB96F-7C5B-4041-A70A-CD3296BA7DB0}" name="Column15385" dataDxfId="1140"/>
    <tableColumn id="15395" xr3:uid="{3B5EDE01-0E28-484C-8616-9F39EBE8C9ED}" name="Column15386" dataDxfId="1139"/>
    <tableColumn id="15396" xr3:uid="{B45D15C3-9310-4502-892F-02F6D6D10A18}" name="Column15387" dataDxfId="1138"/>
    <tableColumn id="15397" xr3:uid="{ADA88209-3C90-4AB4-9BE2-659062C354EE}" name="Column15388" dataDxfId="1137"/>
    <tableColumn id="15398" xr3:uid="{5BA9559D-3CC0-4C4B-B1CE-973640824D69}" name="Column15389" dataDxfId="1136"/>
    <tableColumn id="15399" xr3:uid="{EDDE762E-15DD-4F92-94DD-C4D56355B6B3}" name="Column15390" dataDxfId="1135"/>
    <tableColumn id="15400" xr3:uid="{7E201D22-40D8-4644-B9C1-8F80EDAA0D64}" name="Column15391" dataDxfId="1134"/>
    <tableColumn id="15401" xr3:uid="{CFBADF25-5778-4D5C-87E0-7095A9581542}" name="Column15392" dataDxfId="1133"/>
    <tableColumn id="15402" xr3:uid="{6D1BF823-847D-4129-BFD3-6A00F20D2094}" name="Column15393" dataDxfId="1132"/>
    <tableColumn id="15403" xr3:uid="{F3FFA752-B14A-429B-B199-0BC0568F5A01}" name="Column15394" dataDxfId="1131"/>
    <tableColumn id="15404" xr3:uid="{DF0104F7-38A4-478E-97E6-B0CADCE8A95F}" name="Column15395" dataDxfId="1130"/>
    <tableColumn id="15405" xr3:uid="{E4308827-31D6-4B61-B23F-55952A640481}" name="Column15396" dataDxfId="1129"/>
    <tableColumn id="15406" xr3:uid="{D63904A1-CF21-4988-9F51-E1DF332D5E21}" name="Column15397" dataDxfId="1128"/>
    <tableColumn id="15407" xr3:uid="{33B1C3CE-9E56-4569-9108-1292B116B382}" name="Column15398" dataDxfId="1127"/>
    <tableColumn id="15408" xr3:uid="{C4315A24-7929-4522-8B50-B974F12EDB9B}" name="Column15399" dataDxfId="1126"/>
    <tableColumn id="15409" xr3:uid="{4C4EAAEE-C986-4BCC-9EFF-DC37FB3B2B22}" name="Column15400" dataDxfId="1125"/>
    <tableColumn id="15410" xr3:uid="{43D0ADDE-6260-42EC-9EF7-3BC4ED7A0599}" name="Column15401" dataDxfId="1124"/>
    <tableColumn id="15411" xr3:uid="{CC48C484-1305-4DAB-A63D-DE5E0834A21E}" name="Column15402" dataDxfId="1123"/>
    <tableColumn id="15412" xr3:uid="{2445D9DB-11E0-4969-A422-DE81DAF372CD}" name="Column15403" dataDxfId="1122"/>
    <tableColumn id="15413" xr3:uid="{07D5B707-E511-475E-B191-E5220EA05745}" name="Column15404" dataDxfId="1121"/>
    <tableColumn id="15414" xr3:uid="{15C04F42-DFE9-445D-9B04-93B07928B954}" name="Column15405" dataDxfId="1120"/>
    <tableColumn id="15415" xr3:uid="{B7954A58-2DD5-47C8-82C5-32B4533CC8B1}" name="Column15406" dataDxfId="1119"/>
    <tableColumn id="15416" xr3:uid="{884CE599-79C0-4BF1-BC82-FED2FA9D883A}" name="Column15407" dataDxfId="1118"/>
    <tableColumn id="15417" xr3:uid="{71CB1322-BBBC-4C48-A248-7C98A87990B1}" name="Column15408" dataDxfId="1117"/>
    <tableColumn id="15418" xr3:uid="{C594FF1A-C7AC-4747-B4BF-597AE78C1C55}" name="Column15409" dataDxfId="1116"/>
    <tableColumn id="15419" xr3:uid="{5A7231BA-0C69-4FC4-9759-FCEBC14429FF}" name="Column15410" dataDxfId="1115"/>
    <tableColumn id="15420" xr3:uid="{FD8323B6-2E03-48CE-9601-3E73EFE4047B}" name="Column15411" dataDxfId="1114"/>
    <tableColumn id="15421" xr3:uid="{67C63FB2-EF13-4F23-857B-B70024C40521}" name="Column15412" dataDxfId="1113"/>
    <tableColumn id="15422" xr3:uid="{F5545B86-03D6-4EDA-98B5-CFB39BCF31C0}" name="Column15413" dataDxfId="1112"/>
    <tableColumn id="15423" xr3:uid="{7BE00096-2ACC-44F9-AD1B-23095BA3AD97}" name="Column15414" dataDxfId="1111"/>
    <tableColumn id="15424" xr3:uid="{0BA9F69D-D995-4E2F-B872-6EC543F46F33}" name="Column15415" dataDxfId="1110"/>
    <tableColumn id="15425" xr3:uid="{5701D37D-086B-4CC6-9BBF-166F16BE5740}" name="Column15416" dataDxfId="1109"/>
    <tableColumn id="15426" xr3:uid="{4492D5BB-E6CC-4DA6-B016-ACCCFDCFB469}" name="Column15417" dataDxfId="1108"/>
    <tableColumn id="15427" xr3:uid="{D1334CF4-75AC-47C3-99AC-6876EEA8B158}" name="Column15418" dataDxfId="1107"/>
    <tableColumn id="15428" xr3:uid="{89EE6E72-AECF-42E0-9198-093EBD84F1F4}" name="Column15419" dataDxfId="1106"/>
    <tableColumn id="15429" xr3:uid="{939892E4-4A3B-4B42-8798-AE83F91A7BB8}" name="Column15420" dataDxfId="1105"/>
    <tableColumn id="15430" xr3:uid="{AA2A04DF-A0E0-4A5E-920C-56D3D14D517E}" name="Column15421" dataDxfId="1104"/>
    <tableColumn id="15431" xr3:uid="{5DE729A4-BE82-47FA-BED8-111FFD509930}" name="Column15422" dataDxfId="1103"/>
    <tableColumn id="15432" xr3:uid="{F8F84AF5-F1D2-4887-BBE8-9723002CB65D}" name="Column15423" dataDxfId="1102"/>
    <tableColumn id="15433" xr3:uid="{A95DED7C-C876-4FA3-A06D-E53A516512FA}" name="Column15424" dataDxfId="1101"/>
    <tableColumn id="15434" xr3:uid="{7EECAA3B-E696-450C-AEFF-8782152C1E37}" name="Column15425" dataDxfId="1100"/>
    <tableColumn id="15435" xr3:uid="{01D8279E-A319-4ADA-B031-72440DC8E38E}" name="Column15426" dataDxfId="1099"/>
    <tableColumn id="15436" xr3:uid="{28A3C8EA-D652-4993-8D87-69F0EE020A60}" name="Column15427" dataDxfId="1098"/>
    <tableColumn id="15437" xr3:uid="{FBA0A275-65FA-4BA0-8AD9-4156DD80F58A}" name="Column15428" dataDxfId="1097"/>
    <tableColumn id="15438" xr3:uid="{DA6C5413-CC51-4616-A7A4-95F266E0CF32}" name="Column15429" dataDxfId="1096"/>
    <tableColumn id="15439" xr3:uid="{09337684-BD7D-4605-8E73-20C686F09DEF}" name="Column15430" dataDxfId="1095"/>
    <tableColumn id="15440" xr3:uid="{0169EC97-509C-4FE1-A115-9FD0785B0C41}" name="Column15431" dataDxfId="1094"/>
    <tableColumn id="15441" xr3:uid="{9B2EE140-FCDB-40B9-9897-8C2BFAB1431F}" name="Column15432" dataDxfId="1093"/>
    <tableColumn id="15442" xr3:uid="{71E85A4C-2FBC-44BC-8DEF-D899FF049E01}" name="Column15433" dataDxfId="1092"/>
    <tableColumn id="15443" xr3:uid="{BB9018C2-2A07-4502-99B8-C89505841142}" name="Column15434" dataDxfId="1091"/>
    <tableColumn id="15444" xr3:uid="{7868D7A8-2D26-4224-A46B-E9B22F3CF317}" name="Column15435" dataDxfId="1090"/>
    <tableColumn id="15445" xr3:uid="{2B10163D-56CB-444F-9DD3-15B73384385F}" name="Column15436" dataDxfId="1089"/>
    <tableColumn id="15446" xr3:uid="{6AF61456-3216-4EF4-B305-C9A650080844}" name="Column15437" dataDxfId="1088"/>
    <tableColumn id="15447" xr3:uid="{64AD19B6-7165-4F67-8790-875124C9CB4F}" name="Column15438" dataDxfId="1087"/>
    <tableColumn id="15448" xr3:uid="{6853C059-DF84-4DF9-88AD-3F80FF2B0546}" name="Column15439" dataDxfId="1086"/>
    <tableColumn id="15449" xr3:uid="{BA4F6D37-B68E-41C7-91C2-EC6C01E17220}" name="Column15440" dataDxfId="1085"/>
    <tableColumn id="15450" xr3:uid="{AB06FBF0-BAE2-4C69-A242-A3FA7E8B3093}" name="Column15441" dataDxfId="1084"/>
    <tableColumn id="15451" xr3:uid="{0B5B31A5-DB3A-478D-8256-56D058278778}" name="Column15442" dataDxfId="1083"/>
    <tableColumn id="15452" xr3:uid="{9E6E0223-57E1-48A1-AEC4-EBCCB9982060}" name="Column15443" dataDxfId="1082"/>
    <tableColumn id="15453" xr3:uid="{3CD037DF-AAC7-4CE5-B8EB-590AA52EB3DA}" name="Column15444" dataDxfId="1081"/>
    <tableColumn id="15454" xr3:uid="{ED420ABD-09CD-4FD2-8892-5C6AFC8CDDB6}" name="Column15445" dataDxfId="1080"/>
    <tableColumn id="15455" xr3:uid="{7B63F340-0B98-4C25-8D6A-717CC07C4FD5}" name="Column15446" dataDxfId="1079"/>
    <tableColumn id="15456" xr3:uid="{2AC887EC-1E97-49D8-AD1D-CF617E2E69F4}" name="Column15447" dataDxfId="1078"/>
    <tableColumn id="15457" xr3:uid="{5222635F-22E3-4BDD-B184-DC5D86C8B99A}" name="Column15448" dataDxfId="1077"/>
    <tableColumn id="15458" xr3:uid="{B09563D5-52A8-4DE1-A10A-16A76B539B9A}" name="Column15449" dataDxfId="1076"/>
    <tableColumn id="15459" xr3:uid="{1A8874C4-64BE-45F7-AA8B-FE555C85291C}" name="Column15450" dataDxfId="1075"/>
    <tableColumn id="15460" xr3:uid="{8B2CB751-553D-4440-AECC-C0D6A17D229A}" name="Column15451" dataDxfId="1074"/>
    <tableColumn id="15461" xr3:uid="{B708E8F1-7353-4FAA-AADD-A38C72EEB005}" name="Column15452" dataDxfId="1073"/>
    <tableColumn id="15462" xr3:uid="{2315C167-0369-42E3-A404-FB76A7C3300F}" name="Column15453" dataDxfId="1072"/>
    <tableColumn id="15463" xr3:uid="{3B5362A0-33D6-43F3-8B3D-0D71D5007747}" name="Column15454" dataDxfId="1071"/>
    <tableColumn id="15464" xr3:uid="{9FCC23B2-EC88-4E08-A865-A51881DE39A5}" name="Column15455" dataDxfId="1070"/>
    <tableColumn id="15465" xr3:uid="{6589B486-91B8-4233-A68C-50BF1018DFE5}" name="Column15456" dataDxfId="1069"/>
    <tableColumn id="15466" xr3:uid="{67703AB3-21DA-4A12-9EFD-C311C6929BF7}" name="Column15457" dataDxfId="1068"/>
    <tableColumn id="15467" xr3:uid="{A865C217-897B-4662-8817-4279A611E796}" name="Column15458" dataDxfId="1067"/>
    <tableColumn id="15468" xr3:uid="{BFACEE27-BB4A-45A0-A08B-88A914EBC431}" name="Column15459" dataDxfId="1066"/>
    <tableColumn id="15469" xr3:uid="{D0632862-E9CA-4EE2-BF19-0FA00C31DCD4}" name="Column15460" dataDxfId="1065"/>
    <tableColumn id="15470" xr3:uid="{6880CD72-6DA0-4B7F-B759-49DF62D2B342}" name="Column15461" dataDxfId="1064"/>
    <tableColumn id="15471" xr3:uid="{06E51E68-E674-4F0B-A801-468DC147A30B}" name="Column15462" dataDxfId="1063"/>
    <tableColumn id="15472" xr3:uid="{94FAE1D5-B79F-42EB-88CF-5D601AC28329}" name="Column15463" dataDxfId="1062"/>
    <tableColumn id="15473" xr3:uid="{424431D2-ECC1-47A0-B6C2-737B8A0AF2C1}" name="Column15464" dataDxfId="1061"/>
    <tableColumn id="15474" xr3:uid="{8DC3C9BD-CAA5-4D21-BB3E-14FB7FF495A4}" name="Column15465" dataDxfId="1060"/>
    <tableColumn id="15475" xr3:uid="{63D8CB87-CB06-4716-AC74-74B2B9F26A4D}" name="Column15466" dataDxfId="1059"/>
    <tableColumn id="15476" xr3:uid="{150AD753-095C-4665-9785-F2AD64932B4F}" name="Column15467" dataDxfId="1058"/>
    <tableColumn id="15477" xr3:uid="{DE3E93A4-BD3F-4A9A-8913-C72982FFB158}" name="Column15468" dataDxfId="1057"/>
    <tableColumn id="15478" xr3:uid="{B3DE54DB-D94B-48A9-B57F-FEB118639F55}" name="Column15469" dataDxfId="1056"/>
    <tableColumn id="15479" xr3:uid="{F80901F0-8A9B-494B-8BD9-E261646779AA}" name="Column15470" dataDxfId="1055"/>
    <tableColumn id="15480" xr3:uid="{D4A1B301-6D79-4545-8A8E-0A0A58BC9B81}" name="Column15471" dataDxfId="1054"/>
    <tableColumn id="15481" xr3:uid="{6FB44CC5-3C38-4E0D-BF92-174374DB64FD}" name="Column15472" dataDxfId="1053"/>
    <tableColumn id="15482" xr3:uid="{2FBA66A4-EB51-4F2B-9AB8-99040379129D}" name="Column15473" dataDxfId="1052"/>
    <tableColumn id="15483" xr3:uid="{14483F2E-7000-4D94-9B18-291512D3D719}" name="Column15474" dataDxfId="1051"/>
    <tableColumn id="15484" xr3:uid="{8B0DDD95-543F-4C3B-A3C3-8D7470280A15}" name="Column15475" dataDxfId="1050"/>
    <tableColumn id="15485" xr3:uid="{F6913854-C627-4280-9B30-8073C4128C27}" name="Column15476" dataDxfId="1049"/>
    <tableColumn id="15486" xr3:uid="{30EFF816-D180-49EF-9536-4AEC357638F5}" name="Column15477" dataDxfId="1048"/>
    <tableColumn id="15487" xr3:uid="{51F564B3-7844-489A-A406-93CE40DEF30C}" name="Column15478" dataDxfId="1047"/>
    <tableColumn id="15488" xr3:uid="{25E69A1F-0055-49E1-B28E-07483442E098}" name="Column15479" dataDxfId="1046"/>
    <tableColumn id="15489" xr3:uid="{6AB61DA1-3CA1-47D8-B043-929A1A7295BA}" name="Column15480" dataDxfId="1045"/>
    <tableColumn id="15490" xr3:uid="{51BC1731-7203-4E95-911D-4DE59D131338}" name="Column15481" dataDxfId="1044"/>
    <tableColumn id="15491" xr3:uid="{F5763474-109A-4A23-AA4D-810849393DA0}" name="Column15482" dataDxfId="1043"/>
    <tableColumn id="15492" xr3:uid="{534C8BF8-447C-4FF5-AB8D-174E25AB179B}" name="Column15483" dataDxfId="1042"/>
    <tableColumn id="15493" xr3:uid="{F87358C4-B351-4045-AEE2-D788B68724B6}" name="Column15484" dataDxfId="1041"/>
    <tableColumn id="15494" xr3:uid="{B1361772-105F-48C5-9532-6A2BFB322D66}" name="Column15485" dataDxfId="1040"/>
    <tableColumn id="15495" xr3:uid="{41BE5A84-D53D-44EE-8135-9E9270FFD9B9}" name="Column15486" dataDxfId="1039"/>
    <tableColumn id="15496" xr3:uid="{49C23AFC-0BAE-4DE8-A5BB-5F3E3570F203}" name="Column15487" dataDxfId="1038"/>
    <tableColumn id="15497" xr3:uid="{0BA11489-E889-4105-9C6D-FBC6B17B05D0}" name="Column15488" dataDxfId="1037"/>
    <tableColumn id="15498" xr3:uid="{DA737CD6-5A63-4DA5-BC7E-6B03D0F5D216}" name="Column15489" dataDxfId="1036"/>
    <tableColumn id="15499" xr3:uid="{16CEBB1B-BE9D-4BBA-8578-DB4B6547F541}" name="Column15490" dataDxfId="1035"/>
    <tableColumn id="15500" xr3:uid="{0D513870-0DA1-42FF-8E48-9ABD1B0CF062}" name="Column15491" dataDxfId="1034"/>
    <tableColumn id="15501" xr3:uid="{930B3BA6-7086-47A0-99ED-0905579CA573}" name="Column15492" dataDxfId="1033"/>
    <tableColumn id="15502" xr3:uid="{1F318B7B-579A-4A9E-968F-B72ACB920406}" name="Column15493" dataDxfId="1032"/>
    <tableColumn id="15503" xr3:uid="{4AA5D879-B8D6-433E-B8CB-67AB55489B17}" name="Column15494" dataDxfId="1031"/>
    <tableColumn id="15504" xr3:uid="{98095E4E-1F8B-422C-A0D9-3BC1F9758679}" name="Column15495" dataDxfId="1030"/>
    <tableColumn id="15505" xr3:uid="{9B3A9D23-B9FA-4678-9A46-58093F660AB6}" name="Column15496" dataDxfId="1029"/>
    <tableColumn id="15506" xr3:uid="{8BEB92EE-726F-47AD-8823-ABAA0C7C1125}" name="Column15497" dataDxfId="1028"/>
    <tableColumn id="15507" xr3:uid="{FC23BC22-B2E4-433F-B7C4-E917723BE226}" name="Column15498" dataDxfId="1027"/>
    <tableColumn id="15508" xr3:uid="{20003798-DC31-4A78-B193-35EFC33B691F}" name="Column15499" dataDxfId="1026"/>
    <tableColumn id="15509" xr3:uid="{4256C6E9-BC56-4C30-8D6D-3C2D35588628}" name="Column15500" dataDxfId="1025"/>
    <tableColumn id="15510" xr3:uid="{4A82920F-AB10-4D15-9E09-85004CAC6C24}" name="Column15501" dataDxfId="1024"/>
    <tableColumn id="15511" xr3:uid="{569A2013-0321-43E3-BD05-904A685A002F}" name="Column15502" dataDxfId="1023"/>
    <tableColumn id="15512" xr3:uid="{9A4DDC19-A61E-438D-B8A2-73531BB7037A}" name="Column15503" dataDxfId="1022"/>
    <tableColumn id="15513" xr3:uid="{3F52F80B-104D-4A48-94D4-03CE4B9D2A67}" name="Column15504" dataDxfId="1021"/>
    <tableColumn id="15514" xr3:uid="{C08B283B-B113-4CE6-83EA-DAB78CB01ED1}" name="Column15505" dataDxfId="1020"/>
    <tableColumn id="15515" xr3:uid="{AFDAE446-ECC1-4E5F-AA2A-060FC060A789}" name="Column15506" dataDxfId="1019"/>
    <tableColumn id="15516" xr3:uid="{FAC06DF9-D0E4-4362-95D0-6D10C918D2DC}" name="Column15507" dataDxfId="1018"/>
    <tableColumn id="15517" xr3:uid="{8C93D3CC-BDB3-4417-814D-F165D387C27F}" name="Column15508" dataDxfId="1017"/>
    <tableColumn id="15518" xr3:uid="{936A286A-AEDC-4BFD-97D5-E0E67108BFB5}" name="Column15509" dataDxfId="1016"/>
    <tableColumn id="15519" xr3:uid="{725F0985-910D-4977-96CE-EBD64C66DB87}" name="Column15510" dataDxfId="1015"/>
    <tableColumn id="15520" xr3:uid="{F1A004B4-E3B0-440B-A926-4E119F68CFF8}" name="Column15511" dataDxfId="1014"/>
    <tableColumn id="15521" xr3:uid="{26A0FB51-396B-46B7-BE01-FC1192C0322C}" name="Column15512" dataDxfId="1013"/>
    <tableColumn id="15522" xr3:uid="{158F5C22-867C-4537-9F7A-4971AC566AC0}" name="Column15513" dataDxfId="1012"/>
    <tableColumn id="15523" xr3:uid="{DD576BBE-3B5E-4F38-B89C-D4F0B8ABFB13}" name="Column15514" dataDxfId="1011"/>
    <tableColumn id="15524" xr3:uid="{2F304E84-5BA9-4E76-9773-B858C58CEE95}" name="Column15515" dataDxfId="1010"/>
    <tableColumn id="15525" xr3:uid="{CD339BB9-10A3-45AE-94F6-A5EACBE7C782}" name="Column15516" dataDxfId="1009"/>
    <tableColumn id="15526" xr3:uid="{0F8E9C9F-3035-4DC7-9708-05E29F8B521F}" name="Column15517" dataDxfId="1008"/>
    <tableColumn id="15527" xr3:uid="{B08B5A78-7483-4F69-9BBB-2CC376C55A9A}" name="Column15518" dataDxfId="1007"/>
    <tableColumn id="15528" xr3:uid="{973C5131-CD00-4D6F-BCF7-D23A696D5199}" name="Column15519" dataDxfId="1006"/>
    <tableColumn id="15529" xr3:uid="{2ED32379-FE92-42BE-A6B1-13DE7D0F2718}" name="Column15520" dataDxfId="1005"/>
    <tableColumn id="15530" xr3:uid="{681C9B9C-A6AD-4A78-A8FE-6D3403D4263F}" name="Column15521" dataDxfId="1004"/>
    <tableColumn id="15531" xr3:uid="{EA9B9B56-6981-4F60-A3CA-4F385EDFA525}" name="Column15522" dataDxfId="1003"/>
    <tableColumn id="15532" xr3:uid="{3B6B7D9E-023E-423B-B73F-B6337CB2C48E}" name="Column15523" dataDxfId="1002"/>
    <tableColumn id="15533" xr3:uid="{57E8D81B-9EEB-400D-9CC2-FD5C0A6C1B7C}" name="Column15524" dataDxfId="1001"/>
    <tableColumn id="15534" xr3:uid="{9A89BEDF-A605-4E72-AAA5-1E8A8EFEAE65}" name="Column15525" dataDxfId="1000"/>
    <tableColumn id="15535" xr3:uid="{9015A0A9-2A11-4C09-8531-88618D881C75}" name="Column15526" dataDxfId="999"/>
    <tableColumn id="15536" xr3:uid="{C2681A70-4C7D-4FB1-A46B-423524FF5D75}" name="Column15527" dataDxfId="998"/>
    <tableColumn id="15537" xr3:uid="{B0327470-1FCB-4AF6-A1B6-085D7C0D9AC7}" name="Column15528" dataDxfId="997"/>
    <tableColumn id="15538" xr3:uid="{4092D9BE-C035-46DD-BF74-DAD52350A2FB}" name="Column15529" dataDxfId="996"/>
    <tableColumn id="15539" xr3:uid="{6537AD7E-6C61-4C7B-BE84-80B4F48D0A8B}" name="Column15530" dataDxfId="995"/>
    <tableColumn id="15540" xr3:uid="{65EDD99F-9ECB-4373-AF7F-9348D297A136}" name="Column15531" dataDxfId="994"/>
    <tableColumn id="15541" xr3:uid="{84B08188-E4A2-4FC0-86B9-E3756BB49392}" name="Column15532" dataDxfId="993"/>
    <tableColumn id="15542" xr3:uid="{E4B14AFB-A399-4733-8561-CA6411211A7D}" name="Column15533" dataDxfId="992"/>
    <tableColumn id="15543" xr3:uid="{FE299B7D-2C59-4B7C-BA8B-282B87A1AB09}" name="Column15534" dataDxfId="991"/>
    <tableColumn id="15544" xr3:uid="{BAE30CFE-7CDC-4E85-B615-2ACCD938775C}" name="Column15535" dataDxfId="990"/>
    <tableColumn id="15545" xr3:uid="{66F7A39E-4F0F-42C7-8C6C-05794E87B7D9}" name="Column15536" dataDxfId="989"/>
    <tableColumn id="15546" xr3:uid="{7FF6F94E-8038-452F-B399-6CBB6462106A}" name="Column15537" dataDxfId="988"/>
    <tableColumn id="15547" xr3:uid="{1E5EF649-2A6B-432B-B212-905EC53DB391}" name="Column15538" dataDxfId="987"/>
    <tableColumn id="15548" xr3:uid="{83FEE83A-2B43-4078-9FCC-ABF9FD5BCAD5}" name="Column15539" dataDxfId="986"/>
    <tableColumn id="15549" xr3:uid="{50AEF128-8055-4285-900F-0F913A95E149}" name="Column15540" dataDxfId="985"/>
    <tableColumn id="15550" xr3:uid="{682F8124-0A8E-442C-B792-BFBA2FA61E2A}" name="Column15541" dataDxfId="984"/>
    <tableColumn id="15551" xr3:uid="{186EFA81-74C2-4675-9562-4E87BAC810A9}" name="Column15542" dataDxfId="983"/>
    <tableColumn id="15552" xr3:uid="{440F83AC-D3CE-431B-9240-DB3F07FA9F15}" name="Column15543" dataDxfId="982"/>
    <tableColumn id="15553" xr3:uid="{9BB29CF0-97DA-49DB-856A-821B12ABEA58}" name="Column15544" dataDxfId="981"/>
    <tableColumn id="15554" xr3:uid="{920F4CE1-B8A5-43D3-B3C4-C5199D6D5578}" name="Column15545" dataDxfId="980"/>
    <tableColumn id="15555" xr3:uid="{0B1C695C-CD75-4172-9A30-0D1863ECF4F2}" name="Column15546" dataDxfId="979"/>
    <tableColumn id="15556" xr3:uid="{D183287C-57E4-4F00-9747-A69D515D9CAF}" name="Column15547" dataDxfId="978"/>
    <tableColumn id="15557" xr3:uid="{BDBCA66B-8B43-4E6F-9201-53FAC471A5A8}" name="Column15548" dataDxfId="977"/>
    <tableColumn id="15558" xr3:uid="{2C133941-5704-4FF9-A36C-570D05E4F391}" name="Column15549" dataDxfId="976"/>
    <tableColumn id="15559" xr3:uid="{F3476A95-EF08-4B7A-B840-5E83A25D30EA}" name="Column15550" dataDxfId="975"/>
    <tableColumn id="15560" xr3:uid="{67DCCCF1-1310-4AFB-BEB6-27F341F30F82}" name="Column15551" dataDxfId="974"/>
    <tableColumn id="15561" xr3:uid="{8D88133A-F242-4DD8-8798-AF3BEC63249F}" name="Column15552" dataDxfId="973"/>
    <tableColumn id="15562" xr3:uid="{26841511-B591-4585-B3D1-5938690BB8F5}" name="Column15553" dataDxfId="972"/>
    <tableColumn id="15563" xr3:uid="{F4BDFD21-AA0F-4B33-BDAD-56A7E80875D6}" name="Column15554" dataDxfId="971"/>
    <tableColumn id="15564" xr3:uid="{59EB9386-5684-4BC6-81F6-2700785F9B87}" name="Column15555" dataDxfId="970"/>
    <tableColumn id="15565" xr3:uid="{CE12C3C4-A085-4E5C-90C0-D0754CDE5447}" name="Column15556" dataDxfId="969"/>
    <tableColumn id="15566" xr3:uid="{62102684-4AB8-4D25-A70A-38FF0E6CAA25}" name="Column15557" dataDxfId="968"/>
    <tableColumn id="15567" xr3:uid="{741BBAEE-40BE-4229-8338-FF7A2EA5B5D5}" name="Column15558" dataDxfId="967"/>
    <tableColumn id="15568" xr3:uid="{CC4CD4E9-AC28-4859-9D31-42E0AC8C6F35}" name="Column15559" dataDxfId="966"/>
    <tableColumn id="15569" xr3:uid="{5AEBB5E2-5D56-4248-84F8-85FAB06AE2BD}" name="Column15560" dataDxfId="965"/>
    <tableColumn id="15570" xr3:uid="{22748211-3AB2-489C-8070-8118D09922A7}" name="Column15561" dataDxfId="964"/>
    <tableColumn id="15571" xr3:uid="{47789D87-F1F7-4B8D-BFAA-FDC37F1F1630}" name="Column15562" dataDxfId="963"/>
    <tableColumn id="15572" xr3:uid="{285E4B43-04A8-4444-82D5-58079FF73FBA}" name="Column15563" dataDxfId="962"/>
    <tableColumn id="15573" xr3:uid="{C136C2A2-31FB-447F-BB88-5C45CB84D740}" name="Column15564" dataDxfId="961"/>
    <tableColumn id="15574" xr3:uid="{3A3E3A04-0393-4A8B-A1DF-9689C8A2325F}" name="Column15565" dataDxfId="960"/>
    <tableColumn id="15575" xr3:uid="{1877F860-A6AC-480A-920D-D9D766FF96E2}" name="Column15566" dataDxfId="959"/>
    <tableColumn id="15576" xr3:uid="{23AA965C-FA00-4FC9-AE1B-DF4A60C66C71}" name="Column15567" dataDxfId="958"/>
    <tableColumn id="15577" xr3:uid="{4CDD4E55-9B42-429F-A8F2-AD8888389E42}" name="Column15568" dataDxfId="957"/>
    <tableColumn id="15578" xr3:uid="{FEC2EEC9-BAAB-415E-B40B-9197ABBA1FD6}" name="Column15569" dataDxfId="956"/>
    <tableColumn id="15579" xr3:uid="{61517816-88F2-4B04-9BDC-7CAC61FD4E23}" name="Column15570" dataDxfId="955"/>
    <tableColumn id="15580" xr3:uid="{81F2B978-4734-4948-838B-5987ED3144C8}" name="Column15571" dataDxfId="954"/>
    <tableColumn id="15581" xr3:uid="{449C03B4-F996-4648-8B4C-64F1A08EBDF7}" name="Column15572" dataDxfId="953"/>
    <tableColumn id="15582" xr3:uid="{9E1961C7-229A-45DB-BA32-8E6AF0CCA8E8}" name="Column15573" dataDxfId="952"/>
    <tableColumn id="15583" xr3:uid="{0C6F435F-BC8E-450D-8667-612DEAA88272}" name="Column15574" dataDxfId="951"/>
    <tableColumn id="15584" xr3:uid="{D627C85E-E8CE-4006-AEE1-8E31854530EA}" name="Column15575" dataDxfId="950"/>
    <tableColumn id="15585" xr3:uid="{52D894CA-1842-4B71-8B9E-4079B8786F11}" name="Column15576" dataDxfId="949"/>
    <tableColumn id="15586" xr3:uid="{1108E039-D31C-459C-AB7D-5EA830E819CC}" name="Column15577" dataDxfId="948"/>
    <tableColumn id="15587" xr3:uid="{1C944785-B592-4899-8C6D-614607B77839}" name="Column15578" dataDxfId="947"/>
    <tableColumn id="15588" xr3:uid="{3C92C498-0CD1-4EA8-AD23-DB58846CF52E}" name="Column15579" dataDxfId="946"/>
    <tableColumn id="15589" xr3:uid="{F4A9B28C-708C-4C88-AE31-7D03FABE966F}" name="Column15580" dataDxfId="945"/>
    <tableColumn id="15590" xr3:uid="{8B5ED601-CDB1-4680-B869-528D7F9344A7}" name="Column15581" dataDxfId="944"/>
    <tableColumn id="15591" xr3:uid="{77639509-4EF4-4456-B019-E08FA68C8807}" name="Column15582" dataDxfId="943"/>
    <tableColumn id="15592" xr3:uid="{8F8B6C84-DECE-4887-AEB6-E6A1C72EDE34}" name="Column15583" dataDxfId="942"/>
    <tableColumn id="15593" xr3:uid="{65E3011C-EC10-4B60-8167-01A7745AB95C}" name="Column15584" dataDxfId="941"/>
    <tableColumn id="15594" xr3:uid="{AE432031-7443-4C35-B38F-4C82F5DA794B}" name="Column15585" dataDxfId="940"/>
    <tableColumn id="15595" xr3:uid="{E85E3121-6821-4CA1-96B2-7E346A1E418B}" name="Column15586" dataDxfId="939"/>
    <tableColumn id="15596" xr3:uid="{8FD713D8-D3F5-48B1-920C-4C9031DF2154}" name="Column15587" dataDxfId="938"/>
    <tableColumn id="15597" xr3:uid="{358FCD87-8C4E-4F1E-9DF1-536AC7486F92}" name="Column15588" dataDxfId="937"/>
    <tableColumn id="15598" xr3:uid="{FB292D77-B122-4ADC-9AF2-047DA264695D}" name="Column15589" dataDxfId="936"/>
    <tableColumn id="15599" xr3:uid="{11F7EA30-E22D-4BD9-BF0B-F6FC421BEAC4}" name="Column15590" dataDxfId="935"/>
    <tableColumn id="15600" xr3:uid="{FF999B38-5F28-4F61-832A-B8180A244F46}" name="Column15591" dataDxfId="934"/>
    <tableColumn id="15601" xr3:uid="{986EEB7D-A4D8-44B1-B7C4-AEF7923168AB}" name="Column15592" dataDxfId="933"/>
    <tableColumn id="15602" xr3:uid="{D856D980-500E-484E-B272-B619FE5B7D44}" name="Column15593" dataDxfId="932"/>
    <tableColumn id="15603" xr3:uid="{F2B3804A-8DFF-483C-A2A5-097091E92CA1}" name="Column15594" dataDxfId="931"/>
    <tableColumn id="15604" xr3:uid="{92C15F47-85BE-41AD-ABF7-594FCA527EFC}" name="Column15595" dataDxfId="930"/>
    <tableColumn id="15605" xr3:uid="{15D765DC-9FCE-47EC-89FC-ABA900D448CD}" name="Column15596" dataDxfId="929"/>
    <tableColumn id="15606" xr3:uid="{8A94DD47-9FD7-45ED-AAC9-8E49465B1AD4}" name="Column15597" dataDxfId="928"/>
    <tableColumn id="15607" xr3:uid="{C256F671-4AEA-45CB-9748-EBFD23C36DE9}" name="Column15598" dataDxfId="927"/>
    <tableColumn id="15608" xr3:uid="{71FEF5B0-E05F-460A-90C3-9078D896FB80}" name="Column15599" dataDxfId="926"/>
    <tableColumn id="15609" xr3:uid="{E3C79784-8D55-4990-B5DF-01F8E7F86F80}" name="Column15600" dataDxfId="925"/>
    <tableColumn id="15610" xr3:uid="{F02C0589-B1A3-4288-9D82-67FA1B8227D0}" name="Column15601" dataDxfId="924"/>
    <tableColumn id="15611" xr3:uid="{D9D41320-1CB3-495D-934E-788E0104C4BC}" name="Column15602" dataDxfId="923"/>
    <tableColumn id="15612" xr3:uid="{09FD0102-1F95-470E-B647-B6A94B4D1276}" name="Column15603" dataDxfId="922"/>
    <tableColumn id="15613" xr3:uid="{6921CADD-D1F8-45E8-9E2E-28D27FCF2441}" name="Column15604" dataDxfId="921"/>
    <tableColumn id="15614" xr3:uid="{D30890DF-FAF2-40EE-8BFB-5AFFE8A39FAF}" name="Column15605" dataDxfId="920"/>
    <tableColumn id="15615" xr3:uid="{10656C11-8419-4686-B813-77B68B9760E8}" name="Column15606" dataDxfId="919"/>
    <tableColumn id="15616" xr3:uid="{C71D22D2-B565-4849-9223-96A4D291B079}" name="Column15607" dataDxfId="918"/>
    <tableColumn id="15617" xr3:uid="{1FD87F13-7EE6-4E66-B76A-6CB91463567F}" name="Column15608" dataDxfId="917"/>
    <tableColumn id="15618" xr3:uid="{FDB58B7C-A598-4E5D-A10D-7E8F66CA9001}" name="Column15609" dataDxfId="916"/>
    <tableColumn id="15619" xr3:uid="{7D3B544F-D328-419A-B1D6-BB8FFB7E5A1C}" name="Column15610" dataDxfId="915"/>
    <tableColumn id="15620" xr3:uid="{97575072-4743-4495-A568-0CB8F88C733A}" name="Column15611" dataDxfId="914"/>
    <tableColumn id="15621" xr3:uid="{5E1C858B-5AD5-4D28-A93E-B7E93F91BE0C}" name="Column15612" dataDxfId="913"/>
    <tableColumn id="15622" xr3:uid="{4AB415DC-D7EA-4728-AE1E-B1576BF67060}" name="Column15613" dataDxfId="912"/>
    <tableColumn id="15623" xr3:uid="{0B52838A-3FD6-4F52-9A5E-0588CA1E6943}" name="Column15614" dataDxfId="911"/>
    <tableColumn id="15624" xr3:uid="{D2F30311-FC90-4AE4-B536-9C3FD56B46A8}" name="Column15615" dataDxfId="910"/>
    <tableColumn id="15625" xr3:uid="{DA506156-C929-4806-B4F9-0B5939AC7290}" name="Column15616" dataDxfId="909"/>
    <tableColumn id="15626" xr3:uid="{342D6234-2EDF-4F94-882F-A300BF4743DD}" name="Column15617" dataDxfId="908"/>
    <tableColumn id="15627" xr3:uid="{BD9FA3DC-8CE2-455E-A254-2538CF253FC3}" name="Column15618" dataDxfId="907"/>
    <tableColumn id="15628" xr3:uid="{FC307258-5C52-474F-AECE-EAA435448571}" name="Column15619" dataDxfId="906"/>
    <tableColumn id="15629" xr3:uid="{9262C58C-9C9F-405B-8772-2F1C748F8054}" name="Column15620" dataDxfId="905"/>
    <tableColumn id="15630" xr3:uid="{4A4ADF60-6CC8-4872-B443-82F502794698}" name="Column15621" dataDxfId="904"/>
    <tableColumn id="15631" xr3:uid="{3498C92E-8390-4166-AED4-D3E138BE7FF2}" name="Column15622" dataDxfId="903"/>
    <tableColumn id="15632" xr3:uid="{5654772A-832C-43D5-B55C-DC3AC6CBE883}" name="Column15623" dataDxfId="902"/>
    <tableColumn id="15633" xr3:uid="{9B40C7D0-3B06-4CE0-9934-24D9D4629DF4}" name="Column15624" dataDxfId="901"/>
    <tableColumn id="15634" xr3:uid="{B60DA59F-ECC8-4D23-A54D-55BE6266C5EC}" name="Column15625" dataDxfId="900"/>
    <tableColumn id="15635" xr3:uid="{72D08D4E-60D8-4BB9-92B4-C69465051C32}" name="Column15626" dataDxfId="899"/>
    <tableColumn id="15636" xr3:uid="{FB979646-08BB-489A-A5A9-1DA217CBA35C}" name="Column15627" dataDxfId="898"/>
    <tableColumn id="15637" xr3:uid="{E269AFC8-7D61-4DEE-9F87-A9A385B39EAD}" name="Column15628" dataDxfId="897"/>
    <tableColumn id="15638" xr3:uid="{60255639-D015-45FA-AEF6-1FEBA0C000D3}" name="Column15629" dataDxfId="896"/>
    <tableColumn id="15639" xr3:uid="{13AE7A1F-E8BE-43B8-8000-678F0399C95D}" name="Column15630" dataDxfId="895"/>
    <tableColumn id="15640" xr3:uid="{9966AD7B-1960-40D6-AB2D-4783F8488E07}" name="Column15631" dataDxfId="894"/>
    <tableColumn id="15641" xr3:uid="{788BBF8D-C22B-440A-820C-5D2C01E8F269}" name="Column15632" dataDxfId="893"/>
    <tableColumn id="15642" xr3:uid="{DCBBF264-EE2C-4D34-901B-1532321EA12D}" name="Column15633" dataDxfId="892"/>
    <tableColumn id="15643" xr3:uid="{2AA5D587-9217-4000-9461-AF2C15A774BD}" name="Column15634" dataDxfId="891"/>
    <tableColumn id="15644" xr3:uid="{9C9D86F3-A4B8-4DE8-8E7D-CAAF2ACB69F0}" name="Column15635" dataDxfId="890"/>
    <tableColumn id="15645" xr3:uid="{58D6DC56-69BA-4671-9B49-BF9684050BF6}" name="Column15636" dataDxfId="889"/>
    <tableColumn id="15646" xr3:uid="{1BE025F3-9037-4BD6-A1B0-E4F6D7DCFDB7}" name="Column15637" dataDxfId="888"/>
    <tableColumn id="15647" xr3:uid="{6123D4D9-59A1-4777-93D5-BC9F5A0D2C3E}" name="Column15638" dataDxfId="887"/>
    <tableColumn id="15648" xr3:uid="{AD917DBF-DFE2-410D-9127-515E6C232FEA}" name="Column15639" dataDxfId="886"/>
    <tableColumn id="15649" xr3:uid="{25DC1CAA-0701-4D0C-9AFC-97720612C71D}" name="Column15640" dataDxfId="885"/>
    <tableColumn id="15650" xr3:uid="{34944A12-9442-413A-8C2D-05992505B680}" name="Column15641" dataDxfId="884"/>
    <tableColumn id="15651" xr3:uid="{1C2CC49D-4E75-4596-92F9-B676A4461299}" name="Column15642" dataDxfId="883"/>
    <tableColumn id="15652" xr3:uid="{9432A19C-9799-456E-B563-07B1CC9B03F0}" name="Column15643" dataDxfId="882"/>
    <tableColumn id="15653" xr3:uid="{61632B10-6618-4A20-95AC-F06EF575A606}" name="Column15644" dataDxfId="881"/>
    <tableColumn id="15654" xr3:uid="{7BC72B9A-13FF-45C9-BFC3-EB1F4D6DEA45}" name="Column15645" dataDxfId="880"/>
    <tableColumn id="15655" xr3:uid="{74C8F850-90E0-482E-ACC1-D31816443D50}" name="Column15646" dataDxfId="879"/>
    <tableColumn id="15656" xr3:uid="{88B529F2-0E44-4E5C-9BCB-7DB174976C75}" name="Column15647" dataDxfId="878"/>
    <tableColumn id="15657" xr3:uid="{3FD30F53-7EDF-4F28-8AB3-50D467E6D774}" name="Column15648" dataDxfId="877"/>
    <tableColumn id="15658" xr3:uid="{9DA313E2-271C-4764-91B7-DC70259A3455}" name="Column15649" dataDxfId="876"/>
    <tableColumn id="15659" xr3:uid="{AC6D5F2E-6DF3-4A9E-B142-AE7AF6554469}" name="Column15650" dataDxfId="875"/>
    <tableColumn id="15660" xr3:uid="{8A580A1E-D17B-4F6E-A889-11B9190D5FE1}" name="Column15651" dataDxfId="874"/>
    <tableColumn id="15661" xr3:uid="{B61A26EC-31D5-46AD-ABF0-B1E9A20AB4B5}" name="Column15652" dataDxfId="873"/>
    <tableColumn id="15662" xr3:uid="{830067E4-6F75-4C66-AE38-4A16D02720EF}" name="Column15653" dataDxfId="872"/>
    <tableColumn id="15663" xr3:uid="{8A70BFC6-4056-42F0-B8F9-61D0ABFEABE6}" name="Column15654" dataDxfId="871"/>
    <tableColumn id="15664" xr3:uid="{160AAA5E-382B-447C-96AE-41B428119D8B}" name="Column15655" dataDxfId="870"/>
    <tableColumn id="15665" xr3:uid="{47605E6E-1268-4607-95C4-EBF4CB311DDA}" name="Column15656" dataDxfId="869"/>
    <tableColumn id="15666" xr3:uid="{ACCDD825-45EC-41E7-83C5-C49C12FDC16F}" name="Column15657" dataDxfId="868"/>
    <tableColumn id="15667" xr3:uid="{C7709206-4C5A-4F46-8191-782D84702135}" name="Column15658" dataDxfId="867"/>
    <tableColumn id="15668" xr3:uid="{2F267EFF-2958-4B6A-8CC7-A983C3713374}" name="Column15659" dataDxfId="866"/>
    <tableColumn id="15669" xr3:uid="{A2D3D1F6-9782-48BC-96E5-086B95864D11}" name="Column15660" dataDxfId="865"/>
    <tableColumn id="15670" xr3:uid="{3693CC44-DD95-4A4E-BB57-480D3F7F42BE}" name="Column15661" dataDxfId="864"/>
    <tableColumn id="15671" xr3:uid="{E04B7487-3A85-40E4-A279-8E11CA63DC00}" name="Column15662" dataDxfId="863"/>
    <tableColumn id="15672" xr3:uid="{13526040-F9BA-4261-936D-00A38381D6DE}" name="Column15663" dataDxfId="862"/>
    <tableColumn id="15673" xr3:uid="{90F11385-C8DD-4258-B61F-4B3938801938}" name="Column15664" dataDxfId="861"/>
    <tableColumn id="15674" xr3:uid="{61518C60-F22B-41E5-9470-EF30A1AD5660}" name="Column15665" dataDxfId="860"/>
    <tableColumn id="15675" xr3:uid="{18FB269E-ABD9-46F7-8506-EEF31A63A5A9}" name="Column15666" dataDxfId="859"/>
    <tableColumn id="15676" xr3:uid="{96C71E39-1457-4BD1-AF05-DE87CB00920A}" name="Column15667" dataDxfId="858"/>
    <tableColumn id="15677" xr3:uid="{878BC6B1-8BE6-4918-88B1-382B08140806}" name="Column15668" dataDxfId="857"/>
    <tableColumn id="15678" xr3:uid="{2C7BA0B2-2479-42F0-AAF1-7B34DBD50596}" name="Column15669" dataDxfId="856"/>
    <tableColumn id="15679" xr3:uid="{EC2F0962-2F02-4E23-B4D9-C8B01057D040}" name="Column15670" dataDxfId="855"/>
    <tableColumn id="15680" xr3:uid="{BD717D39-136C-43F1-A8C7-8D0C5E3C37B3}" name="Column15671" dataDxfId="854"/>
    <tableColumn id="15681" xr3:uid="{7001D99D-D892-4503-9FAB-B6110472D6D1}" name="Column15672" dataDxfId="853"/>
    <tableColumn id="15682" xr3:uid="{8899C434-F8B8-4077-8FE9-0E371FE96B40}" name="Column15673" dataDxfId="852"/>
    <tableColumn id="15683" xr3:uid="{8C09558C-BBCB-4BFF-8C5E-455F8A39453A}" name="Column15674" dataDxfId="851"/>
    <tableColumn id="15684" xr3:uid="{8CBA6811-C686-44E9-95AD-D143F8950C7F}" name="Column15675" dataDxfId="850"/>
    <tableColumn id="15685" xr3:uid="{545EA263-B48A-416B-9E21-B14C4A4A59C0}" name="Column15676" dataDxfId="849"/>
    <tableColumn id="15686" xr3:uid="{FC890FA0-DCDA-4012-82C2-9BE0419E2DEE}" name="Column15677" dataDxfId="848"/>
    <tableColumn id="15687" xr3:uid="{381CAA75-D189-45EA-A4B5-30B94CD307EF}" name="Column15678" dataDxfId="847"/>
    <tableColumn id="15688" xr3:uid="{EC7B4C4A-386F-41C8-AD7E-96EE9E5FA6E6}" name="Column15679" dataDxfId="846"/>
    <tableColumn id="15689" xr3:uid="{42702DB4-9852-4399-9BFD-1ADF45099FAC}" name="Column15680" dataDxfId="845"/>
    <tableColumn id="15690" xr3:uid="{4D00329A-DE3D-4382-B928-584C395EDFB2}" name="Column15681" dataDxfId="844"/>
    <tableColumn id="15691" xr3:uid="{977CD22F-50C8-43FC-A95F-0EBF1E5EC542}" name="Column15682" dataDxfId="843"/>
    <tableColumn id="15692" xr3:uid="{FF28E712-EA60-4184-AFC4-1311C349CF95}" name="Column15683" dataDxfId="842"/>
    <tableColumn id="15693" xr3:uid="{1971425D-C4B7-43C6-A5E0-ED49791ABCE5}" name="Column15684" dataDxfId="841"/>
    <tableColumn id="15694" xr3:uid="{B29CAF87-E7C0-43C3-A604-2A0AB703FF55}" name="Column15685" dataDxfId="840"/>
    <tableColumn id="15695" xr3:uid="{E56E89FE-FC43-41C5-92D9-4BA5F3CA1765}" name="Column15686" dataDxfId="839"/>
    <tableColumn id="15696" xr3:uid="{05E47EC1-D539-4801-A7C8-238A4A49CB97}" name="Column15687" dataDxfId="838"/>
    <tableColumn id="15697" xr3:uid="{D4BD2E95-0F4F-4349-9F8F-9EF685E91901}" name="Column15688" dataDxfId="837"/>
    <tableColumn id="15698" xr3:uid="{594E61C7-FF3C-4239-9D44-CD0112E0869C}" name="Column15689" dataDxfId="836"/>
    <tableColumn id="15699" xr3:uid="{B562451B-3B25-4336-B28A-E2BE4DC2BCFE}" name="Column15690" dataDxfId="835"/>
    <tableColumn id="15700" xr3:uid="{457A5DD5-7442-44D2-A01F-F56E284A51C0}" name="Column15691" dataDxfId="834"/>
    <tableColumn id="15701" xr3:uid="{2D76EB61-8EE6-41A1-9069-D5CCD692B8C6}" name="Column15692" dataDxfId="833"/>
    <tableColumn id="15702" xr3:uid="{EA2055B4-3712-4C23-8152-A092B76327A6}" name="Column15693" dataDxfId="832"/>
    <tableColumn id="15703" xr3:uid="{0D3D8110-8646-4558-A3A5-EA0F0BBFBAAB}" name="Column15694" dataDxfId="831"/>
    <tableColumn id="15704" xr3:uid="{67E0B0D1-20ED-4189-AF37-AECF020DC069}" name="Column15695" dataDxfId="830"/>
    <tableColumn id="15705" xr3:uid="{8B2910B4-62E7-4F64-B605-7C100F5350B7}" name="Column15696" dataDxfId="829"/>
    <tableColumn id="15706" xr3:uid="{437C9FD7-9714-407C-A4F5-1DED78F1A4B5}" name="Column15697" dataDxfId="828"/>
    <tableColumn id="15707" xr3:uid="{67E4EFF8-84CE-4EFA-95B1-A0F47CBE6979}" name="Column15698" dataDxfId="827"/>
    <tableColumn id="15708" xr3:uid="{FB6AABE6-0CA2-4685-9F9F-E4E2F2516815}" name="Column15699" dataDxfId="826"/>
    <tableColumn id="15709" xr3:uid="{2F4C259D-877C-471F-959D-DCBE750C21BD}" name="Column15700" dataDxfId="825"/>
    <tableColumn id="15710" xr3:uid="{B20057C3-A26D-4C66-B6F6-0C1CAB783139}" name="Column15701" dataDxfId="824"/>
    <tableColumn id="15711" xr3:uid="{7B94F57E-5A48-4DDE-AA0E-B9146B2BF401}" name="Column15702" dataDxfId="823"/>
    <tableColumn id="15712" xr3:uid="{52E3F363-3428-43FF-ACDE-77597119F4AD}" name="Column15703" dataDxfId="822"/>
    <tableColumn id="15713" xr3:uid="{1E2CA5F4-A2BB-4377-B49C-40C60743239A}" name="Column15704" dataDxfId="821"/>
    <tableColumn id="15714" xr3:uid="{35939548-F177-46AB-8CDE-194C0DB83E19}" name="Column15705" dataDxfId="820"/>
    <tableColumn id="15715" xr3:uid="{3580432D-7D9C-41AA-8DA8-CE35289176DD}" name="Column15706" dataDxfId="819"/>
    <tableColumn id="15716" xr3:uid="{72CE725A-5069-44B0-B2FB-758A280A56CE}" name="Column15707" dataDxfId="818"/>
    <tableColumn id="15717" xr3:uid="{90FA4C39-2F05-4801-AFB4-5486755B9CCF}" name="Column15708" dataDxfId="817"/>
    <tableColumn id="15718" xr3:uid="{7DB647A6-6E70-4E9F-B505-F15916A2307A}" name="Column15709" dataDxfId="816"/>
    <tableColumn id="15719" xr3:uid="{E1C8F8C5-9099-4DFF-9831-8A2FDCB31FAF}" name="Column15710" dataDxfId="815"/>
    <tableColumn id="15720" xr3:uid="{38FD97EC-25A0-49DD-B4BC-8E146174FEC8}" name="Column15711" dataDxfId="814"/>
    <tableColumn id="15721" xr3:uid="{44989EC7-80DE-433A-9840-38DAF06800D0}" name="Column15712" dataDxfId="813"/>
    <tableColumn id="15722" xr3:uid="{5DD870CA-E287-49A7-B9F7-1931B54FF808}" name="Column15713" dataDxfId="812"/>
    <tableColumn id="15723" xr3:uid="{8B9E5BC5-79F0-4CF3-BF59-29F0B6F843EE}" name="Column15714" dataDxfId="811"/>
    <tableColumn id="15724" xr3:uid="{CF4D37C3-96DE-458F-95A6-C3A5AAF9688C}" name="Column15715" dataDxfId="810"/>
    <tableColumn id="15725" xr3:uid="{55375C72-AB32-4FB8-A9E6-2728CA311B99}" name="Column15716" dataDxfId="809"/>
    <tableColumn id="15726" xr3:uid="{D65B1860-BDF2-47FF-9849-720464C48E25}" name="Column15717" dataDxfId="808"/>
    <tableColumn id="15727" xr3:uid="{CB67D367-4A13-4816-BB03-045B5CBE0FFC}" name="Column15718" dataDxfId="807"/>
    <tableColumn id="15728" xr3:uid="{6647A05A-4259-462F-8B5D-3228BA794E8D}" name="Column15719" dataDxfId="806"/>
    <tableColumn id="15729" xr3:uid="{2125D1FF-6B92-4D8C-B621-C34B03388F1E}" name="Column15720" dataDxfId="805"/>
    <tableColumn id="15730" xr3:uid="{0E535460-2E62-4E54-BF24-803FC8B80F24}" name="Column15721" dataDxfId="804"/>
    <tableColumn id="15731" xr3:uid="{5937E83C-9E3F-411A-A321-5AED1B3F1AF7}" name="Column15722" dataDxfId="803"/>
    <tableColumn id="15732" xr3:uid="{FC92FB1C-7B10-4770-897F-5FFF2E4DA6F7}" name="Column15723" dataDxfId="802"/>
    <tableColumn id="15733" xr3:uid="{EFA99B6F-3707-4A15-9AED-9794D23907F8}" name="Column15724" dataDxfId="801"/>
    <tableColumn id="15734" xr3:uid="{4FE13D26-65D1-4098-BBFE-3E62D5B0D4C8}" name="Column15725" dataDxfId="800"/>
    <tableColumn id="15735" xr3:uid="{70453003-2A4D-496A-8D51-FB0D58403579}" name="Column15726" dataDxfId="799"/>
    <tableColumn id="15736" xr3:uid="{0FDCA089-92B1-419F-BB9B-0EAF14DE3D49}" name="Column15727" dataDxfId="798"/>
    <tableColumn id="15737" xr3:uid="{3A8255D4-7FC1-4F99-99FB-E13892F4A438}" name="Column15728" dataDxfId="797"/>
    <tableColumn id="15738" xr3:uid="{606B2EA8-CC50-40DD-ACF7-D8DAF24C86F4}" name="Column15729" dataDxfId="796"/>
    <tableColumn id="15739" xr3:uid="{65C41591-2B97-4959-99B0-9BA094B61CD3}" name="Column15730" dataDxfId="795"/>
    <tableColumn id="15740" xr3:uid="{DF0172DF-A76F-4D1B-A506-62D230681D1F}" name="Column15731" dataDxfId="794"/>
    <tableColumn id="15741" xr3:uid="{2BCCEF79-ADBF-4533-A0E8-1F482FF56DDC}" name="Column15732" dataDxfId="793"/>
    <tableColumn id="15742" xr3:uid="{B9D9F3F9-3856-47E4-93F0-73A9FBAADE3A}" name="Column15733" dataDxfId="792"/>
    <tableColumn id="15743" xr3:uid="{CABBE5F4-FE33-4BF1-8941-2A0293691D3A}" name="Column15734" dataDxfId="791"/>
    <tableColumn id="15744" xr3:uid="{57A65E6F-D601-452D-9A64-0AD7799D01E4}" name="Column15735" dataDxfId="790"/>
    <tableColumn id="15745" xr3:uid="{CA79E919-49F3-48ED-88B6-BB6408B10199}" name="Column15736" dataDxfId="789"/>
    <tableColumn id="15746" xr3:uid="{18DC64F9-E78D-42A1-9651-008DD3442B08}" name="Column15737" dataDxfId="788"/>
    <tableColumn id="15747" xr3:uid="{3CC62A92-954D-4C67-BA4F-5BCF833B9AD1}" name="Column15738" dataDxfId="787"/>
    <tableColumn id="15748" xr3:uid="{63885424-BFE1-4D12-A3B6-8FB22CB5B5DC}" name="Column15739" dataDxfId="786"/>
    <tableColumn id="15749" xr3:uid="{988B09E1-40F0-4741-B37D-A9EF7074AFBA}" name="Column15740" dataDxfId="785"/>
    <tableColumn id="15750" xr3:uid="{EBE2BF8C-9A50-48BF-8B04-DDAD21A9D023}" name="Column15741" dataDxfId="784"/>
    <tableColumn id="15751" xr3:uid="{9AFCEF87-81D7-42E1-BA25-4C41DF674ED6}" name="Column15742" dataDxfId="783"/>
    <tableColumn id="15752" xr3:uid="{CFF83251-B67B-4EAD-A341-EAECDD814F55}" name="Column15743" dataDxfId="782"/>
    <tableColumn id="15753" xr3:uid="{15897F1B-09C1-4937-8ECC-BE291172E09D}" name="Column15744" dataDxfId="781"/>
    <tableColumn id="15754" xr3:uid="{D757F687-83D4-4541-A3AA-0BC439E0085A}" name="Column15745" dataDxfId="780"/>
    <tableColumn id="15755" xr3:uid="{B355585A-3F76-4D2B-8E5F-223688CFEF12}" name="Column15746" dataDxfId="779"/>
    <tableColumn id="15756" xr3:uid="{3662D04A-8FCD-48C7-98DC-F11EA53F2A0C}" name="Column15747" dataDxfId="778"/>
    <tableColumn id="15757" xr3:uid="{19464F11-611B-4A2B-91B4-5A1D74BD5265}" name="Column15748" dataDxfId="777"/>
    <tableColumn id="15758" xr3:uid="{48BAC835-FB9E-40EF-BBB6-BFA65D7FB039}" name="Column15749" dataDxfId="776"/>
    <tableColumn id="15759" xr3:uid="{F644D5E4-DAD7-42EF-8290-A5A05A1C1465}" name="Column15750" dataDxfId="775"/>
    <tableColumn id="15760" xr3:uid="{37D69586-D5BC-454F-A487-DAE7158AC875}" name="Column15751" dataDxfId="774"/>
    <tableColumn id="15761" xr3:uid="{608540DB-5464-4A28-8B34-51CDF5E2A5B2}" name="Column15752" dataDxfId="773"/>
    <tableColumn id="15762" xr3:uid="{EBAFAADA-85E7-4F66-8DF2-7C4E2F42FD61}" name="Column15753" dataDxfId="772"/>
    <tableColumn id="15763" xr3:uid="{66032C39-F55D-4A90-AFEB-5B5D40B01F6E}" name="Column15754" dataDxfId="771"/>
    <tableColumn id="15764" xr3:uid="{A91C9B3C-099A-4FF9-9D5F-15308352EB6D}" name="Column15755" dataDxfId="770"/>
    <tableColumn id="15765" xr3:uid="{3E664F0A-1052-4C3F-B36C-C4A632EA8012}" name="Column15756" dataDxfId="769"/>
    <tableColumn id="15766" xr3:uid="{8667FE2A-4C79-45BB-92E9-12A9B1394379}" name="Column15757" dataDxfId="768"/>
    <tableColumn id="15767" xr3:uid="{364549B2-52CF-4A5D-8857-1540016F8E72}" name="Column15758" dataDxfId="767"/>
    <tableColumn id="15768" xr3:uid="{6257FEBF-071B-4EEC-84BF-31F802DA1D4D}" name="Column15759" dataDxfId="766"/>
    <tableColumn id="15769" xr3:uid="{156F7EBC-5405-4A88-A28E-17E2D1306098}" name="Column15760" dataDxfId="765"/>
    <tableColumn id="15770" xr3:uid="{9A41537D-6C49-4F06-BE3D-950776828F6A}" name="Column15761" dataDxfId="764"/>
    <tableColumn id="15771" xr3:uid="{D5AF46E7-EEF4-4605-9100-A4CADCCAE8D4}" name="Column15762" dataDxfId="763"/>
    <tableColumn id="15772" xr3:uid="{B7AD1978-0423-4F2C-AF83-80325F69D066}" name="Column15763" dataDxfId="762"/>
    <tableColumn id="15773" xr3:uid="{62C826F9-5B63-41D9-BAC9-810E834F260B}" name="Column15764" dataDxfId="761"/>
    <tableColumn id="15774" xr3:uid="{86A96A01-FC78-4F26-A601-211EA5CBD6A2}" name="Column15765" dataDxfId="760"/>
    <tableColumn id="15775" xr3:uid="{0BAE8F4C-26EF-4B21-A68D-64BE25FBB8D4}" name="Column15766" dataDxfId="759"/>
    <tableColumn id="15776" xr3:uid="{0F38A282-6837-42FB-948E-7121698CA6E7}" name="Column15767" dataDxfId="758"/>
    <tableColumn id="15777" xr3:uid="{FF9DD170-0AD0-4AA6-A7AA-58C13FE920E6}" name="Column15768" dataDxfId="757"/>
    <tableColumn id="15778" xr3:uid="{7FC4CD5F-27D9-48C7-9E6D-F0F272AC4A2C}" name="Column15769" dataDxfId="756"/>
    <tableColumn id="15779" xr3:uid="{D662EEA1-B0FA-481A-A464-39F21D070A13}" name="Column15770" dataDxfId="755"/>
    <tableColumn id="15780" xr3:uid="{A3006C09-48CD-46F4-B85E-5E0C115DF20B}" name="Column15771" dataDxfId="754"/>
    <tableColumn id="15781" xr3:uid="{364DCC5F-454F-4AC5-A32D-7ED3D39926A9}" name="Column15772" dataDxfId="753"/>
    <tableColumn id="15782" xr3:uid="{E5EAA373-2FA5-4059-A260-946198C9E778}" name="Column15773" dataDxfId="752"/>
    <tableColumn id="15783" xr3:uid="{05B69EF4-D0A4-49E0-B665-08D3ABDD3CBE}" name="Column15774" dataDxfId="751"/>
    <tableColumn id="15784" xr3:uid="{5F2E945A-68C2-40C1-A4DB-A71472D82CF9}" name="Column15775" dataDxfId="750"/>
    <tableColumn id="15785" xr3:uid="{EFDD159C-762F-40D6-A79B-2149EFADBC3E}" name="Column15776" dataDxfId="749"/>
    <tableColumn id="15786" xr3:uid="{801548F4-59B3-41C2-86A5-7821CEA8B31D}" name="Column15777" dataDxfId="748"/>
    <tableColumn id="15787" xr3:uid="{52E1F5F5-2218-46BA-AC92-CC375D6F9DDF}" name="Column15778" dataDxfId="747"/>
    <tableColumn id="15788" xr3:uid="{00F2AC62-04A7-4786-AC53-45FD62306B84}" name="Column15779" dataDxfId="746"/>
    <tableColumn id="15789" xr3:uid="{4DDB73E6-6D0F-450E-BD90-B794A37BF853}" name="Column15780" dataDxfId="745"/>
    <tableColumn id="15790" xr3:uid="{C58DB43B-8042-4B64-A99E-3B12730A9C72}" name="Column15781" dataDxfId="744"/>
    <tableColumn id="15791" xr3:uid="{E72D81DA-A8B2-4A15-83AC-B99205250594}" name="Column15782" dataDxfId="743"/>
    <tableColumn id="15792" xr3:uid="{9814435B-0AE1-4D51-968B-F064787837E1}" name="Column15783" dataDxfId="742"/>
    <tableColumn id="15793" xr3:uid="{404A4B70-F11E-44F5-88C6-9D9DABDCF597}" name="Column15784" dataDxfId="741"/>
    <tableColumn id="15794" xr3:uid="{36761986-E274-4CE8-854B-31A0DF1477AB}" name="Column15785" dataDxfId="740"/>
    <tableColumn id="15795" xr3:uid="{DBAE4849-E1F2-4065-9713-4ADFEF89030B}" name="Column15786" dataDxfId="739"/>
    <tableColumn id="15796" xr3:uid="{CDC7D6F1-313F-426F-BB0A-6DCD9B9CC85E}" name="Column15787" dataDxfId="738"/>
    <tableColumn id="15797" xr3:uid="{A61ADB72-5522-47F2-B08E-9E95F5F9ECF6}" name="Column15788" dataDxfId="737"/>
    <tableColumn id="15798" xr3:uid="{F591B674-13B6-4E52-94A3-7F4CAFCF5DF8}" name="Column15789" dataDxfId="736"/>
    <tableColumn id="15799" xr3:uid="{E9D26E0E-9D27-4B62-8BA6-01CBAB16F595}" name="Column15790" dataDxfId="735"/>
    <tableColumn id="15800" xr3:uid="{B556E161-C022-4D50-B324-FA20864D3118}" name="Column15791" dataDxfId="734"/>
    <tableColumn id="15801" xr3:uid="{6C793EA3-8F41-4857-AD8E-F456E344314E}" name="Column15792" dataDxfId="733"/>
    <tableColumn id="15802" xr3:uid="{4B8BF580-A927-4CA0-BEE7-9CD2BF770ACE}" name="Column15793" dataDxfId="732"/>
    <tableColumn id="15803" xr3:uid="{4FD131FF-CAFC-473B-BB35-FA58E815F237}" name="Column15794" dataDxfId="731"/>
    <tableColumn id="15804" xr3:uid="{E7035F14-C442-43F0-9A48-1BCEFFB78A2F}" name="Column15795" dataDxfId="730"/>
    <tableColumn id="15805" xr3:uid="{1296C63E-5BDF-41AA-BC51-D49DA5BB1C4C}" name="Column15796" dataDxfId="729"/>
    <tableColumn id="15806" xr3:uid="{A510A973-6F8E-4145-B707-208244C6BFF5}" name="Column15797" dataDxfId="728"/>
    <tableColumn id="15807" xr3:uid="{BA8CA33C-CCB3-44C0-AAFC-64BC3C5C53E1}" name="Column15798" dataDxfId="727"/>
    <tableColumn id="15808" xr3:uid="{014FB023-A753-4060-AD72-6663399CA847}" name="Column15799" dataDxfId="726"/>
    <tableColumn id="15809" xr3:uid="{172FFD36-C605-4E23-B5B1-2FA0DD41FCAD}" name="Column15800" dataDxfId="725"/>
    <tableColumn id="15810" xr3:uid="{522A09F5-7734-408A-880C-40BC4DE95254}" name="Column15801" dataDxfId="724"/>
    <tableColumn id="15811" xr3:uid="{79DC60A4-F326-4675-9883-990931894728}" name="Column15802" dataDxfId="723"/>
    <tableColumn id="15812" xr3:uid="{0513DE40-7F8D-45FA-B53C-6009EE70912A}" name="Column15803" dataDxfId="722"/>
    <tableColumn id="15813" xr3:uid="{70002EA4-DD66-4703-B88E-CD2F0526F9FE}" name="Column15804" dataDxfId="721"/>
    <tableColumn id="15814" xr3:uid="{07427A45-F506-4FA1-8303-40633E2FFBDD}" name="Column15805" dataDxfId="720"/>
    <tableColumn id="15815" xr3:uid="{5D291AF0-406F-42DD-9E39-7A914FE798DA}" name="Column15806" dataDxfId="719"/>
    <tableColumn id="15816" xr3:uid="{9019BFB0-AED5-421F-B09E-883EA29E6E24}" name="Column15807" dataDxfId="718"/>
    <tableColumn id="15817" xr3:uid="{935C1E38-C648-45BC-B0E0-6E0C258EFD9F}" name="Column15808" dataDxfId="717"/>
    <tableColumn id="15818" xr3:uid="{DE297A25-C296-4001-8778-3BDEC1CD9EF4}" name="Column15809" dataDxfId="716"/>
    <tableColumn id="15819" xr3:uid="{27E0B68E-910A-4577-B2E8-A975AE29FC04}" name="Column15810" dataDxfId="715"/>
    <tableColumn id="15820" xr3:uid="{43238720-5D15-4B81-A98D-103071E927D9}" name="Column15811" dataDxfId="714"/>
    <tableColumn id="15821" xr3:uid="{6A58AE59-F9AC-4DA1-B258-73A307DEF8FA}" name="Column15812" dataDxfId="713"/>
    <tableColumn id="15822" xr3:uid="{D8BE32ED-4B2C-451D-9DFE-3B96E919151A}" name="Column15813" dataDxfId="712"/>
    <tableColumn id="15823" xr3:uid="{2D9C88BF-A1C8-4B8A-8D63-63790558079D}" name="Column15814" dataDxfId="711"/>
    <tableColumn id="15824" xr3:uid="{C252077A-310F-453B-8782-E25473BFD0CE}" name="Column15815" dataDxfId="710"/>
    <tableColumn id="15825" xr3:uid="{B8BDABDF-DF8D-4C13-AEF3-4A7ED48355BF}" name="Column15816" dataDxfId="709"/>
    <tableColumn id="15826" xr3:uid="{DB1DC498-D459-4076-A487-F304F01881CF}" name="Column15817" dataDxfId="708"/>
    <tableColumn id="15827" xr3:uid="{7FF3781D-28FA-43D8-B153-68E402B03C0C}" name="Column15818" dataDxfId="707"/>
    <tableColumn id="15828" xr3:uid="{F51C545E-EA91-4BC4-8285-FEBC5D947CA7}" name="Column15819" dataDxfId="706"/>
    <tableColumn id="15829" xr3:uid="{3BFB541A-4280-4C41-B4C8-E2F5DD8422FB}" name="Column15820" dataDxfId="705"/>
    <tableColumn id="15830" xr3:uid="{5D333C59-D57B-4248-8D12-2CA0CA6F3E1A}" name="Column15821" dataDxfId="704"/>
    <tableColumn id="15831" xr3:uid="{F80EDE0A-AB63-4CE5-BDA4-722D85B41830}" name="Column15822" dataDxfId="703"/>
    <tableColumn id="15832" xr3:uid="{727C27CB-D8CC-4E76-BB41-F287AA12303F}" name="Column15823" dataDxfId="702"/>
    <tableColumn id="15833" xr3:uid="{6F536C2D-7478-4A31-81B9-BB03665E902B}" name="Column15824" dataDxfId="701"/>
    <tableColumn id="15834" xr3:uid="{8684323F-C190-44B6-8C5F-F3C613EEA522}" name="Column15825" dataDxfId="700"/>
    <tableColumn id="15835" xr3:uid="{56CB9BE8-3A66-4DDD-8EE6-1A5B9946E6B2}" name="Column15826" dataDxfId="699"/>
    <tableColumn id="15836" xr3:uid="{2D96738F-88D6-49D5-A481-46A28FE0808A}" name="Column15827" dataDxfId="698"/>
    <tableColumn id="15837" xr3:uid="{C21030BF-66C0-4EBC-B073-1DF770327A87}" name="Column15828" dataDxfId="697"/>
    <tableColumn id="15838" xr3:uid="{74D8CF59-08C5-4753-9601-384365BADEDE}" name="Column15829" dataDxfId="696"/>
    <tableColumn id="15839" xr3:uid="{FEE597E7-7015-46E4-92BE-44D01A103E48}" name="Column15830" dataDxfId="695"/>
    <tableColumn id="15840" xr3:uid="{8AB170CE-2FE5-4296-AFB1-236CDDE76044}" name="Column15831" dataDxfId="694"/>
    <tableColumn id="15841" xr3:uid="{DA253CC7-98CE-4A8B-ABFC-D95CCECB4918}" name="Column15832" dataDxfId="693"/>
    <tableColumn id="15842" xr3:uid="{4AE4757A-1B43-4FE3-97DC-3F82EED7EE9E}" name="Column15833" dataDxfId="692"/>
    <tableColumn id="15843" xr3:uid="{B4376327-C666-41C0-9AC0-C379030A035E}" name="Column15834" dataDxfId="691"/>
    <tableColumn id="15844" xr3:uid="{C08D4E33-4EC1-46FF-A011-18A37CF8E4B8}" name="Column15835" dataDxfId="690"/>
    <tableColumn id="15845" xr3:uid="{03087E40-B9E7-4A4E-BF6F-1B894E2D8852}" name="Column15836" dataDxfId="689"/>
    <tableColumn id="15846" xr3:uid="{EF868D8D-2492-4BF4-9EB3-58970592BD21}" name="Column15837" dataDxfId="688"/>
    <tableColumn id="15847" xr3:uid="{1B10BE8B-FF66-4A8B-A335-3B732701A181}" name="Column15838" dataDxfId="687"/>
    <tableColumn id="15848" xr3:uid="{D6CBA43A-9450-47A1-BADA-94E04D9887E0}" name="Column15839" dataDxfId="686"/>
    <tableColumn id="15849" xr3:uid="{215E5C63-1132-419F-B14D-50831ADFC9AF}" name="Column15840" dataDxfId="685"/>
    <tableColumn id="15850" xr3:uid="{8EF214B8-38C1-4B06-B909-93293164B9D5}" name="Column15841" dataDxfId="684"/>
    <tableColumn id="15851" xr3:uid="{186D65D5-1F91-4C0C-8664-B8F1EF5DBE7C}" name="Column15842" dataDxfId="683"/>
    <tableColumn id="15852" xr3:uid="{AE60E033-623D-4E40-85A9-A56F67930CCF}" name="Column15843" dataDxfId="682"/>
    <tableColumn id="15853" xr3:uid="{0BCE5AF4-B0DC-4E1A-9B25-0E4E12D21251}" name="Column15844" dataDxfId="681"/>
    <tableColumn id="15854" xr3:uid="{2ED79BBD-9200-41D6-B908-2BB2F00E517F}" name="Column15845" dataDxfId="680"/>
    <tableColumn id="15855" xr3:uid="{A59FCF1B-4B02-4C4F-B5CB-34E94C0369C7}" name="Column15846" dataDxfId="679"/>
    <tableColumn id="15856" xr3:uid="{02CB21B8-6F5D-4F4A-BE8B-EDB0CEB61E29}" name="Column15847" dataDxfId="678"/>
    <tableColumn id="15857" xr3:uid="{F19B31BB-AB6D-4896-93C7-012BBB40F652}" name="Column15848" dataDxfId="677"/>
    <tableColumn id="15858" xr3:uid="{9CDDC246-2A24-4ADC-AF90-C9E591C0B2AD}" name="Column15849" dataDxfId="676"/>
    <tableColumn id="15859" xr3:uid="{75F79A56-5560-4A8A-9700-3132A331D7FA}" name="Column15850" dataDxfId="675"/>
    <tableColumn id="15860" xr3:uid="{9A1D0620-5396-43D8-A72D-5F6B66D5841A}" name="Column15851" dataDxfId="674"/>
    <tableColumn id="15861" xr3:uid="{5845FE11-14F9-46BF-881D-185EAF817F56}" name="Column15852" dataDxfId="673"/>
    <tableColumn id="15862" xr3:uid="{B4B98D20-B14F-4E19-9801-9C987AB52B1D}" name="Column15853" dataDxfId="672"/>
    <tableColumn id="15863" xr3:uid="{C58C7831-FE44-4B3E-9287-74402E5EE9D6}" name="Column15854" dataDxfId="671"/>
    <tableColumn id="15864" xr3:uid="{4165CB6D-3B13-413E-8CF5-FC5D60E6E74D}" name="Column15855" dataDxfId="670"/>
    <tableColumn id="15865" xr3:uid="{AAA007FF-748E-4F59-8435-A7503795B585}" name="Column15856" dataDxfId="669"/>
    <tableColumn id="15866" xr3:uid="{25074FD3-D9B8-45E1-BEDC-FEF0A1ABE249}" name="Column15857" dataDxfId="668"/>
    <tableColumn id="15867" xr3:uid="{C30B0A91-06EC-4BB8-A25E-EF450D222A5E}" name="Column15858" dataDxfId="667"/>
    <tableColumn id="15868" xr3:uid="{23050EAF-63DB-4F1E-AB39-D0E993197BFA}" name="Column15859" dataDxfId="666"/>
    <tableColumn id="15869" xr3:uid="{1C8250F2-AB81-4317-B950-01B688453CBB}" name="Column15860" dataDxfId="665"/>
    <tableColumn id="15870" xr3:uid="{BD63891C-1626-4CE4-A746-3865CD780125}" name="Column15861" dataDxfId="664"/>
    <tableColumn id="15871" xr3:uid="{E66C4079-9F37-45E5-BB28-932FCA38250A}" name="Column15862" dataDxfId="663"/>
    <tableColumn id="15872" xr3:uid="{2B157089-2AC5-44FA-9FAC-A89B4A593FC4}" name="Column15863" dataDxfId="662"/>
    <tableColumn id="15873" xr3:uid="{5D584EF8-8287-4BC5-B6A7-AFF2EE1121A0}" name="Column15864" dataDxfId="661"/>
    <tableColumn id="15874" xr3:uid="{4D85F028-0E3A-4830-A64B-06F3D861CE2F}" name="Column15865" dataDxfId="660"/>
    <tableColumn id="15875" xr3:uid="{3B9FB09B-4B00-48C9-97E5-820E42FEF7F7}" name="Column15866" dataDxfId="659"/>
    <tableColumn id="15876" xr3:uid="{6E75C5CE-D4AC-431E-AD2C-784BD97A830C}" name="Column15867" dataDxfId="658"/>
    <tableColumn id="15877" xr3:uid="{D7FAEB22-A11E-4956-97E2-B7423BAC18B8}" name="Column15868" dataDxfId="657"/>
    <tableColumn id="15878" xr3:uid="{5F0D42FA-26F4-4C65-AD66-08960899DB55}" name="Column15869" dataDxfId="656"/>
    <tableColumn id="15879" xr3:uid="{617ACA7A-C0DF-496F-B277-9B360DC43ED7}" name="Column15870" dataDxfId="655"/>
    <tableColumn id="15880" xr3:uid="{C37D4F30-3D62-4B02-8E02-01A237D9E9E9}" name="Column15871" dataDxfId="654"/>
    <tableColumn id="15881" xr3:uid="{F672791B-2AD5-49FC-B889-2B87C5E9E9AC}" name="Column15872" dataDxfId="653"/>
    <tableColumn id="15882" xr3:uid="{17EC2C4E-7059-4900-BBD3-FC98B2AA39F5}" name="Column15873" dataDxfId="652"/>
    <tableColumn id="15883" xr3:uid="{5AE552A1-F173-4514-B474-5C2C0A89B6F0}" name="Column15874" dataDxfId="651"/>
    <tableColumn id="15884" xr3:uid="{729A41AD-0061-4388-B90B-3A512BE2F185}" name="Column15875" dataDxfId="650"/>
    <tableColumn id="15885" xr3:uid="{E36D4827-B663-42BB-9B69-DA7398385114}" name="Column15876" dataDxfId="649"/>
    <tableColumn id="15886" xr3:uid="{B31B2645-4A86-4A0C-B9BD-0A0266DDFECC}" name="Column15877" dataDxfId="648"/>
    <tableColumn id="15887" xr3:uid="{424787A7-0D4F-4C64-A880-734A3DB399D9}" name="Column15878" dataDxfId="647"/>
    <tableColumn id="15888" xr3:uid="{9CD8B89B-B630-42FF-9AD6-166698785CD0}" name="Column15879" dataDxfId="646"/>
    <tableColumn id="15889" xr3:uid="{361FFEFC-30CF-4B49-9148-43D8DBF94740}" name="Column15880" dataDxfId="645"/>
    <tableColumn id="15890" xr3:uid="{4386024C-143C-4429-8DE1-9284CF65D44E}" name="Column15881" dataDxfId="644"/>
    <tableColumn id="15891" xr3:uid="{466FE133-E561-428D-A3C5-84DA4F9F681E}" name="Column15882" dataDxfId="643"/>
    <tableColumn id="15892" xr3:uid="{FC2B78A2-0180-494B-B94D-4CD4E61560BB}" name="Column15883" dataDxfId="642"/>
    <tableColumn id="15893" xr3:uid="{D5674232-E8B7-4EE9-8FEF-E9008208BCB5}" name="Column15884" dataDxfId="641"/>
    <tableColumn id="15894" xr3:uid="{23A46976-CEE3-4C9A-84D5-F55891CC6F8D}" name="Column15885" dataDxfId="640"/>
    <tableColumn id="15895" xr3:uid="{95CDA3A6-B9F0-4923-91BB-3F5D69F32AE1}" name="Column15886" dataDxfId="639"/>
    <tableColumn id="15896" xr3:uid="{EAE968F4-3ECD-4B06-9284-680037A6F564}" name="Column15887" dataDxfId="638"/>
    <tableColumn id="15897" xr3:uid="{9539BAB9-14BE-4818-A7BB-117B96DEBC6B}" name="Column15888" dataDxfId="637"/>
    <tableColumn id="15898" xr3:uid="{7EA7DB53-F1D0-48D0-AB7E-8F073E9E1B31}" name="Column15889" dataDxfId="636"/>
    <tableColumn id="15899" xr3:uid="{8E167251-8886-41D0-A70D-3A68C16D71FE}" name="Column15890" dataDxfId="635"/>
    <tableColumn id="15900" xr3:uid="{B7FF91B6-4F0F-427D-B62A-B7259CF6C7CC}" name="Column15891" dataDxfId="634"/>
    <tableColumn id="15901" xr3:uid="{395A800E-A6ED-45F8-9931-7DE09B393B99}" name="Column15892" dataDxfId="633"/>
    <tableColumn id="15902" xr3:uid="{8DD3CCFB-40FF-4A1C-B7BF-0F905BD24C58}" name="Column15893" dataDxfId="632"/>
    <tableColumn id="15903" xr3:uid="{8703D821-D3D1-4872-8DF4-50AB32C25C24}" name="Column15894" dataDxfId="631"/>
    <tableColumn id="15904" xr3:uid="{5F46D777-50D9-46B8-B44C-75EB76F480B2}" name="Column15895" dataDxfId="630"/>
    <tableColumn id="15905" xr3:uid="{8C929F8D-34D6-4E38-BBDE-C30BD409BD84}" name="Column15896" dataDxfId="629"/>
    <tableColumn id="15906" xr3:uid="{5068B562-9757-4A32-8913-2146D2A35CDA}" name="Column15897" dataDxfId="628"/>
    <tableColumn id="15907" xr3:uid="{F547DCFC-7F6B-4735-99D7-34FA71FAEC6C}" name="Column15898" dataDxfId="627"/>
    <tableColumn id="15908" xr3:uid="{3F799D50-018C-43E9-A1A8-3355DB17D4CD}" name="Column15899" dataDxfId="626"/>
    <tableColumn id="15909" xr3:uid="{5B986C9A-A25D-4576-B577-D54F3E74B8AD}" name="Column15900" dataDxfId="625"/>
    <tableColumn id="15910" xr3:uid="{D0DFE8D3-87BB-4957-89B0-FF024578CF59}" name="Column15901" dataDxfId="624"/>
    <tableColumn id="15911" xr3:uid="{CA1755C0-6FDC-4C07-A8EC-AC0BA0CC328D}" name="Column15902" dataDxfId="623"/>
    <tableColumn id="15912" xr3:uid="{5FDF1E93-C97B-470D-A076-51690CD6EC66}" name="Column15903" dataDxfId="622"/>
    <tableColumn id="15913" xr3:uid="{FE5D26B5-AA76-4745-87AD-5F3390C109A7}" name="Column15904" dataDxfId="621"/>
    <tableColumn id="15914" xr3:uid="{9EB4CF2F-8ABD-4321-8C82-E3FBA3097DB7}" name="Column15905" dataDxfId="620"/>
    <tableColumn id="15915" xr3:uid="{B864AAB7-F41D-4A58-9795-CC5CCC6DE1DD}" name="Column15906" dataDxfId="619"/>
    <tableColumn id="15916" xr3:uid="{8534BC73-178C-402F-9E59-72893C0117D4}" name="Column15907" dataDxfId="618"/>
    <tableColumn id="15917" xr3:uid="{C7F8D4A4-15CD-4013-8A9A-C7B5E57A68D8}" name="Column15908" dataDxfId="617"/>
    <tableColumn id="15918" xr3:uid="{3CCE0AFD-2E71-4BA9-AB89-CA90E8374E62}" name="Column15909" dataDxfId="616"/>
    <tableColumn id="15919" xr3:uid="{0A507C24-7810-4DEE-A437-9A63D2F9FC64}" name="Column15910" dataDxfId="615"/>
    <tableColumn id="15920" xr3:uid="{E82FD1A3-3A90-4C8B-8C14-AD04A4E2D38B}" name="Column15911" dataDxfId="614"/>
    <tableColumn id="15921" xr3:uid="{64462965-1BEE-493F-BEC3-1A2CA726CBB4}" name="Column15912" dataDxfId="613"/>
    <tableColumn id="15922" xr3:uid="{C59D742A-7D6F-454D-853C-E19A1B64ED50}" name="Column15913" dataDxfId="612"/>
    <tableColumn id="15923" xr3:uid="{B4460B20-D4FF-46AE-8E3F-B71FE211C046}" name="Column15914" dataDxfId="611"/>
    <tableColumn id="15924" xr3:uid="{1E634A37-7083-4B07-9768-211A66238D63}" name="Column15915" dataDxfId="610"/>
    <tableColumn id="15925" xr3:uid="{0A5FD1B2-60CF-4094-9CD1-4D98177CDA10}" name="Column15916" dataDxfId="609"/>
    <tableColumn id="15926" xr3:uid="{A2545EBC-3A88-40B3-8385-59D7958D1C42}" name="Column15917" dataDxfId="608"/>
    <tableColumn id="15927" xr3:uid="{136EFD9F-D4A0-4DBB-9347-A4E602EE4DAD}" name="Column15918" dataDxfId="607"/>
    <tableColumn id="15928" xr3:uid="{52578592-3B3F-4D5C-BC73-27B351CF0551}" name="Column15919" dataDxfId="606"/>
    <tableColumn id="15929" xr3:uid="{46A329C0-F69C-466B-AE1D-9717AC4E9C13}" name="Column15920" dataDxfId="605"/>
    <tableColumn id="15930" xr3:uid="{2E878210-491F-49C2-8C9E-FF094297822D}" name="Column15921" dataDxfId="604"/>
    <tableColumn id="15931" xr3:uid="{80D23E86-B84F-417C-B391-855D4DD31D53}" name="Column15922" dataDxfId="603"/>
    <tableColumn id="15932" xr3:uid="{844C9731-62D6-445F-83AB-A48289E3FB43}" name="Column15923" dataDxfId="602"/>
    <tableColumn id="15933" xr3:uid="{9FF05E41-324C-4E72-83BA-F442FCE4EB0D}" name="Column15924" dataDxfId="601"/>
    <tableColumn id="15934" xr3:uid="{9DD16997-A201-4007-90F7-0797FE89F492}" name="Column15925" dataDxfId="600"/>
    <tableColumn id="15935" xr3:uid="{8409FE8E-78CC-4B8E-84FB-58C88F1F2D86}" name="Column15926" dataDxfId="599"/>
    <tableColumn id="15936" xr3:uid="{7CE578FF-7098-4038-97E7-A41CA0999E98}" name="Column15927" dataDxfId="598"/>
    <tableColumn id="15937" xr3:uid="{FB5C1337-C73B-4547-A9E1-FFDDFF27C3CE}" name="Column15928" dataDxfId="597"/>
    <tableColumn id="15938" xr3:uid="{FF29B34D-3525-44DF-946A-5C432DF4FF21}" name="Column15929" dataDxfId="596"/>
    <tableColumn id="15939" xr3:uid="{0836D420-A660-46EA-B65C-7FCFE03D1A00}" name="Column15930" dataDxfId="595"/>
    <tableColumn id="15940" xr3:uid="{490A9550-406F-41EE-9CDE-DD140F6C4B1A}" name="Column15931" dataDxfId="594"/>
    <tableColumn id="15941" xr3:uid="{D7C1AAC6-398E-454F-8A7B-2F440DA1144F}" name="Column15932" dataDxfId="593"/>
    <tableColumn id="15942" xr3:uid="{5752B30B-3F11-4F60-9A63-060B554D4D2D}" name="Column15933" dataDxfId="592"/>
    <tableColumn id="15943" xr3:uid="{1D37BC07-F099-4043-8728-074D48A80751}" name="Column15934" dataDxfId="591"/>
    <tableColumn id="15944" xr3:uid="{D5D99996-D580-4491-A738-3055038F7981}" name="Column15935" dataDxfId="590"/>
    <tableColumn id="15945" xr3:uid="{B1B4A13B-DFC6-4E73-99D9-FFDEFA477CD6}" name="Column15936" dataDxfId="589"/>
    <tableColumn id="15946" xr3:uid="{CC27EE26-0D62-4F14-A1E5-89268A3897B2}" name="Column15937" dataDxfId="588"/>
    <tableColumn id="15947" xr3:uid="{9FDC403B-662C-4732-BA0E-D1F7AD554D72}" name="Column15938" dataDxfId="587"/>
    <tableColumn id="15948" xr3:uid="{712D52F5-EBB7-46FA-AC44-4CABE74556F5}" name="Column15939" dataDxfId="586"/>
    <tableColumn id="15949" xr3:uid="{76DDC41D-D7FD-43EA-B2B0-8FF4F88AC68C}" name="Column15940" dataDxfId="585"/>
    <tableColumn id="15950" xr3:uid="{500BB2A1-3DD9-4527-B45F-38360DD0737D}" name="Column15941" dataDxfId="584"/>
    <tableColumn id="15951" xr3:uid="{49E87E3F-2986-47A7-B407-12664CB22E7C}" name="Column15942" dataDxfId="583"/>
    <tableColumn id="15952" xr3:uid="{19A02440-D2F8-4D9E-8BAD-5A8934FCAF32}" name="Column15943" dataDxfId="582"/>
    <tableColumn id="15953" xr3:uid="{49E2DD90-F760-48E0-859B-A6D08C69F570}" name="Column15944" dataDxfId="581"/>
    <tableColumn id="15954" xr3:uid="{AEF5B623-59F9-4105-BEFE-6B398B994212}" name="Column15945" dataDxfId="580"/>
    <tableColumn id="15955" xr3:uid="{98588963-1542-4E10-8875-F9DA15EBF17D}" name="Column15946" dataDxfId="579"/>
    <tableColumn id="15956" xr3:uid="{89080FE0-A1B2-450F-B592-1F23A8AB2415}" name="Column15947" dataDxfId="578"/>
    <tableColumn id="15957" xr3:uid="{6E618F16-5A3A-4956-B4BA-42184D83960C}" name="Column15948" dataDxfId="577"/>
    <tableColumn id="15958" xr3:uid="{57DEE303-FCFF-47A0-935A-65BA5B2E7254}" name="Column15949" dataDxfId="576"/>
    <tableColumn id="15959" xr3:uid="{1F31716E-0C4D-4143-94E8-F4EAD33A5A31}" name="Column15950" dataDxfId="575"/>
    <tableColumn id="15960" xr3:uid="{8368BF5C-9531-44EC-A967-66BBAF679B0F}" name="Column15951" dataDxfId="574"/>
    <tableColumn id="15961" xr3:uid="{3650E727-9FB8-4391-B3A5-7B798552A9D4}" name="Column15952" dataDxfId="573"/>
    <tableColumn id="15962" xr3:uid="{10CF7D37-76AB-467B-AFFE-30128C2A9FD9}" name="Column15953" dataDxfId="572"/>
    <tableColumn id="15963" xr3:uid="{C42B1212-2821-46BB-9847-E60CE8D423B2}" name="Column15954" dataDxfId="571"/>
    <tableColumn id="15964" xr3:uid="{BDE7F40B-47C7-4D31-BCF9-80251B7B9ADF}" name="Column15955" dataDxfId="570"/>
    <tableColumn id="15965" xr3:uid="{0395B92D-E473-48C6-82D2-CD7B33AD3F97}" name="Column15956" dataDxfId="569"/>
    <tableColumn id="15966" xr3:uid="{0E6E61C7-988C-436B-8BB9-9DC4897A20A3}" name="Column15957" dataDxfId="568"/>
    <tableColumn id="15967" xr3:uid="{F2A72769-26A8-43BE-A14F-6748E0131294}" name="Column15958" dataDxfId="567"/>
    <tableColumn id="15968" xr3:uid="{894433D4-C534-476B-86BE-7453A6B7F2E4}" name="Column15959" dataDxfId="566"/>
    <tableColumn id="15969" xr3:uid="{D4D95D65-2455-4AE1-8698-179CE7E3715F}" name="Column15960" dataDxfId="565"/>
    <tableColumn id="15970" xr3:uid="{09EE131A-110F-44E5-B260-82C26D36185E}" name="Column15961" dataDxfId="564"/>
    <tableColumn id="15971" xr3:uid="{5A1C7598-701B-4A73-BA10-1CF9890CAE50}" name="Column15962" dataDxfId="563"/>
    <tableColumn id="15972" xr3:uid="{09D46A97-0879-45B8-9961-0691961FB9E6}" name="Column15963" dataDxfId="562"/>
    <tableColumn id="15973" xr3:uid="{6D5FF34E-6342-455B-B59B-B8A47D3764F7}" name="Column15964" dataDxfId="561"/>
    <tableColumn id="15974" xr3:uid="{D28C5F46-C511-45F7-B552-1B53D16E3C37}" name="Column15965" dataDxfId="560"/>
    <tableColumn id="15975" xr3:uid="{2113C355-54F2-4EB1-9202-28A6FBB594FE}" name="Column15966" dataDxfId="559"/>
    <tableColumn id="15976" xr3:uid="{C0DA1ED5-CF09-42A4-B7C7-FB94C81488F2}" name="Column15967" dataDxfId="558"/>
    <tableColumn id="15977" xr3:uid="{015ADEC8-3066-46AC-8CA2-604C594CA7A7}" name="Column15968" dataDxfId="557"/>
    <tableColumn id="15978" xr3:uid="{91D95FC5-0D63-455A-BBEC-975B355A2670}" name="Column15969" dataDxfId="556"/>
    <tableColumn id="15979" xr3:uid="{D447D604-16D7-4E52-81E7-0238871709D5}" name="Column15970" dataDxfId="555"/>
    <tableColumn id="15980" xr3:uid="{6EC528A9-7E4C-4792-88BF-A3CCD2793622}" name="Column15971" dataDxfId="554"/>
    <tableColumn id="15981" xr3:uid="{D3DF9E34-A1C8-41C8-92EE-73B1AABD3A40}" name="Column15972" dataDxfId="553"/>
    <tableColumn id="15982" xr3:uid="{9C5B6D25-8964-4B98-AA81-C9A2DA8B927B}" name="Column15973" dataDxfId="552"/>
    <tableColumn id="15983" xr3:uid="{849F3434-FB47-402F-A197-D16056A319F2}" name="Column15974" dataDxfId="551"/>
    <tableColumn id="15984" xr3:uid="{5DF6543B-1B20-43E3-9FC4-87BA747423C6}" name="Column15975" dataDxfId="550"/>
    <tableColumn id="15985" xr3:uid="{421C3CE5-78C8-47C3-A11E-06F41FD76F5B}" name="Column15976" dataDxfId="549"/>
    <tableColumn id="15986" xr3:uid="{562E0098-724F-4E12-AAEF-11504C3D6754}" name="Column15977" dataDxfId="548"/>
    <tableColumn id="15987" xr3:uid="{4138AFF9-2AF2-4A1B-8133-A3B715E746F0}" name="Column15978" dataDxfId="547"/>
    <tableColumn id="15988" xr3:uid="{25383B0F-4AA2-46E1-A88B-17645589933C}" name="Column15979" dataDxfId="546"/>
    <tableColumn id="15989" xr3:uid="{3EB65DA9-CFDE-4AB5-911A-F9B005B2F896}" name="Column15980" dataDxfId="545"/>
    <tableColumn id="15990" xr3:uid="{473098F1-8846-4E88-A2CF-0D210C3A78DD}" name="Column15981" dataDxfId="544"/>
    <tableColumn id="15991" xr3:uid="{A0BC3EAC-D6B8-42A2-9F17-89D5EED6C3E9}" name="Column15982" dataDxfId="543"/>
    <tableColumn id="15992" xr3:uid="{54FDCC39-52D4-42E6-9DFE-E38225A6E0DD}" name="Column15983" dataDxfId="542"/>
    <tableColumn id="15993" xr3:uid="{15FBF34D-0FE3-49AA-B622-1A13AADE0550}" name="Column15984" dataDxfId="541"/>
    <tableColumn id="15994" xr3:uid="{319A0A11-7944-49D0-9238-5424E7F35FEE}" name="Column15985" dataDxfId="540"/>
    <tableColumn id="15995" xr3:uid="{A0B080CB-B855-4EA2-B830-5ABFEF9D4F8E}" name="Column15986" dataDxfId="539"/>
    <tableColumn id="15996" xr3:uid="{FA7C0F39-EEB0-4733-AE0D-D133942E8F70}" name="Column15987" dataDxfId="538"/>
    <tableColumn id="15997" xr3:uid="{CFDAA557-F1D2-4DA6-9485-0A9DB9D83184}" name="Column15988" dataDxfId="537"/>
    <tableColumn id="15998" xr3:uid="{6D954D8A-F8F4-4A75-8E45-9EABA10CC150}" name="Column15989" dataDxfId="536"/>
    <tableColumn id="15999" xr3:uid="{7B52FAE1-5774-408B-819E-E90F023179EF}" name="Column15990" dataDxfId="535"/>
    <tableColumn id="16000" xr3:uid="{8701AA16-5682-4488-88D9-9B152E5DFF51}" name="Column15991" dataDxfId="534"/>
    <tableColumn id="16001" xr3:uid="{BA672292-4606-491A-9F05-FE19516F2CC6}" name="Column15992" dataDxfId="533"/>
    <tableColumn id="16002" xr3:uid="{6C01BFC6-2BF9-426C-9CF3-0F6A5A22CA18}" name="Column15993" dataDxfId="532"/>
    <tableColumn id="16003" xr3:uid="{76901D82-8BC6-4813-BDB3-35C6491D03A5}" name="Column15994" dataDxfId="531"/>
    <tableColumn id="16004" xr3:uid="{A55C0466-D1A9-47C2-B734-88FCA314F4D4}" name="Column15995" dataDxfId="530"/>
    <tableColumn id="16005" xr3:uid="{E45A902B-A7B8-4474-B13E-26DA4018622A}" name="Column15996" dataDxfId="529"/>
    <tableColumn id="16006" xr3:uid="{BD37E045-0DC3-4FFB-962C-A0E61D4CA4E7}" name="Column15997" dataDxfId="528"/>
    <tableColumn id="16007" xr3:uid="{55C75FF4-6922-42B9-A0BB-3A2622FC511A}" name="Column15998" dataDxfId="527"/>
    <tableColumn id="16008" xr3:uid="{7772CE4C-BC7D-4E4D-A852-0D19C242890D}" name="Column15999" dataDxfId="526"/>
    <tableColumn id="16009" xr3:uid="{3143A175-10B3-4979-8F7E-F55671D779AD}" name="Column16000" dataDxfId="525"/>
    <tableColumn id="16010" xr3:uid="{C71A2AF0-F605-4731-8363-5C1628E7C5E0}" name="Column16001" dataDxfId="524"/>
    <tableColumn id="16011" xr3:uid="{5F0D7AF8-7197-4A67-A550-5AFC934B5828}" name="Column16002" dataDxfId="523"/>
    <tableColumn id="16012" xr3:uid="{E915D417-798C-4C1A-8475-35D69114F348}" name="Column16003" dataDxfId="522"/>
    <tableColumn id="16013" xr3:uid="{13DDC11B-0BAA-4AF1-A90A-423B18636A4A}" name="Column16004" dataDxfId="521"/>
    <tableColumn id="16014" xr3:uid="{2EE8D658-DC80-4116-AB49-62EF68F06873}" name="Column16005" dataDxfId="520"/>
    <tableColumn id="16015" xr3:uid="{4C90E673-3B14-40E0-BEAD-0EBDC363E7C7}" name="Column16006" dataDxfId="519"/>
    <tableColumn id="16016" xr3:uid="{5FA422A1-2A4F-4043-BD45-A75D382C5D0A}" name="Column16007" dataDxfId="518"/>
    <tableColumn id="16017" xr3:uid="{33EDA7ED-E175-4766-902B-06F9EA0BEC3B}" name="Column16008" dataDxfId="517"/>
    <tableColumn id="16018" xr3:uid="{8011E1FA-B039-4B0A-951C-780A2E9A8DB8}" name="Column16009" dataDxfId="516"/>
    <tableColumn id="16019" xr3:uid="{8E27C1C2-C0E4-4639-8192-4927E1DACD9E}" name="Column16010" dataDxfId="515"/>
    <tableColumn id="16020" xr3:uid="{E8AC0B41-FC5C-4889-BB3B-30C5269B7D1E}" name="Column16011" dataDxfId="514"/>
    <tableColumn id="16021" xr3:uid="{D5E6EEA9-D37E-4536-9556-65E0E2D2B74E}" name="Column16012" dataDxfId="513"/>
    <tableColumn id="16022" xr3:uid="{8B66F306-B259-4B77-A36B-E3DEC3DD43E2}" name="Column16013" dataDxfId="512"/>
    <tableColumn id="16023" xr3:uid="{8F03FD32-7307-4235-A48F-81D964473AAB}" name="Column16014" dataDxfId="511"/>
    <tableColumn id="16024" xr3:uid="{8BF8C071-28C0-4192-BEEF-E671895B632B}" name="Column16015" dataDxfId="510"/>
    <tableColumn id="16025" xr3:uid="{4953913D-22F8-47BD-A863-6B2F1530866A}" name="Column16016" dataDxfId="509"/>
    <tableColumn id="16026" xr3:uid="{EDFE198A-1D85-4141-B8D1-D4A7024A9C5B}" name="Column16017" dataDxfId="508"/>
    <tableColumn id="16027" xr3:uid="{DCD68837-4C9E-4BC8-8D9D-E317BF246FA2}" name="Column16018" dataDxfId="507"/>
    <tableColumn id="16028" xr3:uid="{B53D7506-52D6-45B9-ABCB-4FDC4F458457}" name="Column16019" dataDxfId="506"/>
    <tableColumn id="16029" xr3:uid="{97834AF7-5522-4C6C-8998-FC3D3E209CD4}" name="Column16020" dataDxfId="505"/>
    <tableColumn id="16030" xr3:uid="{5BC08242-31B3-4D88-834A-670D4DCFDB34}" name="Column16021" dataDxfId="504"/>
    <tableColumn id="16031" xr3:uid="{C20975FD-DA68-4981-BD1D-42FFDD89F6F8}" name="Column16022" dataDxfId="503"/>
    <tableColumn id="16032" xr3:uid="{D5E0E8FB-68D0-4443-B6D1-B4FBBE10F61D}" name="Column16023" dataDxfId="502"/>
    <tableColumn id="16033" xr3:uid="{D43B8052-0F2B-42DE-B9A1-8F9CDEDA0F9E}" name="Column16024" dataDxfId="501"/>
    <tableColumn id="16034" xr3:uid="{2CD7CEF5-9ED6-4655-BA69-F194242CF377}" name="Column16025" dataDxfId="500"/>
    <tableColumn id="16035" xr3:uid="{E2BAFA16-A6F2-49C2-9F76-7AC3F231C0FC}" name="Column16026" dataDxfId="499"/>
    <tableColumn id="16036" xr3:uid="{F620BBF2-7B6D-4B01-8573-68E22A8DD0B7}" name="Column16027" dataDxfId="498"/>
    <tableColumn id="16037" xr3:uid="{54C98711-B90C-4D42-BFEF-261CB1EFA3A7}" name="Column16028" dataDxfId="497"/>
    <tableColumn id="16038" xr3:uid="{C8D7CAD5-094A-459D-AA5B-C6462BAF8244}" name="Column16029" dataDxfId="496"/>
    <tableColumn id="16039" xr3:uid="{CC553085-A733-4BAF-9D9B-CF6651216F9D}" name="Column16030" dataDxfId="495"/>
    <tableColumn id="16040" xr3:uid="{2443C811-583A-4699-B9A1-91D2885A9067}" name="Column16031" dataDxfId="494"/>
    <tableColumn id="16041" xr3:uid="{2A1691CB-F856-4E70-8876-79119D47BD0F}" name="Column16032" dataDxfId="493"/>
    <tableColumn id="16042" xr3:uid="{EB409A2D-D2BE-4246-BF36-2CBAA6E65065}" name="Column16033" dataDxfId="492"/>
    <tableColumn id="16043" xr3:uid="{4D20CE7B-CE8A-4812-9915-7EFFB797D104}" name="Column16034" dataDxfId="491"/>
    <tableColumn id="16044" xr3:uid="{6CE57449-5238-429A-9945-DD3745733B03}" name="Column16035" dataDxfId="490"/>
    <tableColumn id="16045" xr3:uid="{54B20051-BA21-4AAA-8064-B7817EC376D1}" name="Column16036" dataDxfId="489"/>
    <tableColumn id="16046" xr3:uid="{62DEB926-3686-442C-B45A-778A1D6E55C8}" name="Column16037" dataDxfId="488"/>
    <tableColumn id="16047" xr3:uid="{F800E0C2-11AF-4DD5-ACA9-94831616E6B7}" name="Column16038" dataDxfId="487"/>
    <tableColumn id="16048" xr3:uid="{E02CC438-278A-44CD-B723-4C4269C195D4}" name="Column16039" dataDxfId="486"/>
    <tableColumn id="16049" xr3:uid="{D18950F2-AA48-4585-9395-DAE34B5727B4}" name="Column16040" dataDxfId="485"/>
    <tableColumn id="16050" xr3:uid="{9D0FC42E-F67C-40A7-9447-A5890249C854}" name="Column16041" dataDxfId="484"/>
    <tableColumn id="16051" xr3:uid="{20B0A804-097D-422C-A1B1-1DDF6E3FAD85}" name="Column16042" dataDxfId="483"/>
    <tableColumn id="16052" xr3:uid="{970C7C61-E42F-4C8A-BF5D-2A375DAF18E8}" name="Column16043" dataDxfId="482"/>
    <tableColumn id="16053" xr3:uid="{6D006918-E568-4415-94A7-020338DE50D3}" name="Column16044" dataDxfId="481"/>
    <tableColumn id="16054" xr3:uid="{97166473-EF68-4C28-8197-2BD8BE65EB67}" name="Column16045" dataDxfId="480"/>
    <tableColumn id="16055" xr3:uid="{3C2E6E99-2C21-4AFD-AB9E-2FB8BB830700}" name="Column16046" dataDxfId="479"/>
    <tableColumn id="16056" xr3:uid="{8D381F6E-4721-485B-8569-8A6C91FDADB0}" name="Column16047" dataDxfId="478"/>
    <tableColumn id="16057" xr3:uid="{2F500995-8168-42B2-BFE0-7D1992134A46}" name="Column16048" dataDxfId="477"/>
    <tableColumn id="16058" xr3:uid="{F38340F0-0E17-453A-9D1B-BE3225B18E15}" name="Column16049" dataDxfId="476"/>
    <tableColumn id="16059" xr3:uid="{43F5D6E6-DAB9-4925-996C-353702C417AA}" name="Column16050" dataDxfId="475"/>
    <tableColumn id="16060" xr3:uid="{7979FFC9-5EE8-4320-9E57-6E23E19B229E}" name="Column16051" dataDxfId="474"/>
    <tableColumn id="16061" xr3:uid="{991A78B4-902F-486D-8073-FAB2503D3D6C}" name="Column16052" dataDxfId="473"/>
    <tableColumn id="16062" xr3:uid="{A326250E-764B-4CBD-8AC2-EC5BE071B461}" name="Column16053" dataDxfId="472"/>
    <tableColumn id="16063" xr3:uid="{32D1007B-AB9F-4A61-8F8E-B8F2CF7A4156}" name="Column16054" dataDxfId="471"/>
    <tableColumn id="16064" xr3:uid="{5C1932A0-0297-4E19-AE34-2130B97D0352}" name="Column16055" dataDxfId="470"/>
    <tableColumn id="16065" xr3:uid="{3F162B35-1D0F-4416-B9F5-BB77F6711F9D}" name="Column16056" dataDxfId="469"/>
    <tableColumn id="16066" xr3:uid="{EBA4C04A-35D4-43D3-82B3-23784918E0DD}" name="Column16057" dataDxfId="468"/>
    <tableColumn id="16067" xr3:uid="{FB807FAF-FDCF-4861-95B6-A2357BE5B7EF}" name="Column16058" dataDxfId="467"/>
    <tableColumn id="16068" xr3:uid="{847B201D-DEAC-4D82-A9C7-211DD3CF068D}" name="Column16059" dataDxfId="466"/>
    <tableColumn id="16069" xr3:uid="{D95F275F-FF09-4374-9F88-4D941FEAEF97}" name="Column16060" dataDxfId="465"/>
    <tableColumn id="16070" xr3:uid="{F080522E-3DA0-473B-8055-DF1C1A124B8A}" name="Column16061" dataDxfId="464"/>
    <tableColumn id="16071" xr3:uid="{1B1A6599-916C-4394-B83B-81FF2CB275D8}" name="Column16062" dataDxfId="463"/>
    <tableColumn id="16072" xr3:uid="{99E950C5-8CC6-4385-9E6E-65DB57F8DEC6}" name="Column16063" dataDxfId="462"/>
    <tableColumn id="16073" xr3:uid="{90633B40-5A05-49B2-9B01-815255C11198}" name="Column16064" dataDxfId="461"/>
    <tableColumn id="16074" xr3:uid="{F47E37DB-9F5B-4EC3-8770-AD2F101E6B8F}" name="Column16065" dataDxfId="460"/>
    <tableColumn id="16075" xr3:uid="{30557A89-4C99-434F-B327-B86B7C293BDB}" name="Column16066" dataDxfId="459"/>
    <tableColumn id="16076" xr3:uid="{00B4D0F6-30CA-4758-A79A-E9DC1A8626E4}" name="Column16067" dataDxfId="458"/>
    <tableColumn id="16077" xr3:uid="{7F172651-14FA-41D4-927B-3497D983B737}" name="Column16068" dataDxfId="457"/>
    <tableColumn id="16078" xr3:uid="{7F09623E-F173-43EA-B4B2-CC5B8F958D66}" name="Column16069" dataDxfId="456"/>
    <tableColumn id="16079" xr3:uid="{E92F4BF5-0A3B-42ED-8A29-2BD68F62BD22}" name="Column16070" dataDxfId="455"/>
    <tableColumn id="16080" xr3:uid="{01318ADB-B26E-4627-967F-6407B3131996}" name="Column16071" dataDxfId="454"/>
    <tableColumn id="16081" xr3:uid="{A39D43F1-560A-4A73-93AE-C9DD5B701407}" name="Column16072" dataDxfId="453"/>
    <tableColumn id="16082" xr3:uid="{0CE28BD0-91FA-489E-ACBA-83E1CEB7C031}" name="Column16073" dataDxfId="452"/>
    <tableColumn id="16083" xr3:uid="{AA6FC549-7DE9-4B97-A941-780D540B8C8D}" name="Column16074" dataDxfId="451"/>
    <tableColumn id="16084" xr3:uid="{0026EC21-70FB-403A-89F5-099579EBC65E}" name="Column16075" dataDxfId="450"/>
    <tableColumn id="16085" xr3:uid="{C8E904D3-F64F-470A-805A-5C187359E2D0}" name="Column16076" dataDxfId="449"/>
    <tableColumn id="16086" xr3:uid="{0F122F25-32EA-4EB5-8CE7-7B2D2DB8CA73}" name="Column16077" dataDxfId="448"/>
    <tableColumn id="16087" xr3:uid="{9AF377A5-7116-49FD-BBBA-6D36214A6B7E}" name="Column16078" dataDxfId="447"/>
    <tableColumn id="16088" xr3:uid="{582A4DD9-0360-4144-8335-157D3B55ABDA}" name="Column16079" dataDxfId="446"/>
    <tableColumn id="16089" xr3:uid="{9517C789-1C09-46EF-BF6F-BA4F02B6E4E4}" name="Column16080" dataDxfId="445"/>
    <tableColumn id="16090" xr3:uid="{ACF14163-8613-497B-978F-4C96496F7951}" name="Column16081" dataDxfId="444"/>
    <tableColumn id="16091" xr3:uid="{4A0E45A1-C3F5-4D98-9173-D20B10E54B77}" name="Column16082" dataDxfId="443"/>
    <tableColumn id="16092" xr3:uid="{3FF4077E-6D61-4801-8268-6AD931549561}" name="Column16083" dataDxfId="442"/>
    <tableColumn id="16093" xr3:uid="{64EAE791-08EC-47E6-AEF3-5E615E8D2A3A}" name="Column16084" dataDxfId="441"/>
    <tableColumn id="16094" xr3:uid="{68E16864-216F-4BED-BB96-631145C984B9}" name="Column16085" dataDxfId="440"/>
    <tableColumn id="16095" xr3:uid="{5C0C1543-6545-4ABB-90EF-48CC2F8BD03C}" name="Column16086" dataDxfId="439"/>
    <tableColumn id="16096" xr3:uid="{3E813475-327B-4FBF-9FC4-B107006656EF}" name="Column16087" dataDxfId="438"/>
    <tableColumn id="16097" xr3:uid="{5B33D8EA-7A9E-46AB-BACC-28CD7F0E8E1E}" name="Column16088" dataDxfId="437"/>
    <tableColumn id="16098" xr3:uid="{2C510056-4738-4DC4-BE85-B45473B3AA46}" name="Column16089" dataDxfId="436"/>
    <tableColumn id="16099" xr3:uid="{24A3A484-0457-4311-8610-635F44079CB8}" name="Column16090" dataDxfId="435"/>
    <tableColumn id="16100" xr3:uid="{F9865572-FAD8-43B4-A364-60006CE129E0}" name="Column16091" dataDxfId="434"/>
    <tableColumn id="16101" xr3:uid="{B0B16123-00A5-46B7-A75C-5BF1D91057CD}" name="Column16092" dataDxfId="433"/>
    <tableColumn id="16102" xr3:uid="{FA0A85F0-E694-4D06-8166-E3DEC5DF4F44}" name="Column16093" dataDxfId="432"/>
    <tableColumn id="16103" xr3:uid="{6A5E39FA-CC60-4AC0-B2BD-B4B4944C0264}" name="Column16094" dataDxfId="431"/>
    <tableColumn id="16104" xr3:uid="{2265C8B8-40DD-445F-BDC7-046035390158}" name="Column16095" dataDxfId="430"/>
    <tableColumn id="16105" xr3:uid="{C37564F9-5574-4840-ACA2-F996F56EF3CD}" name="Column16096" dataDxfId="429"/>
    <tableColumn id="16106" xr3:uid="{9A94D573-2D7E-463D-9D69-E8564A9322F9}" name="Column16097" dataDxfId="428"/>
    <tableColumn id="16107" xr3:uid="{E2D6E713-B74F-4C7D-81E4-76EA7687C881}" name="Column16098" dataDxfId="427"/>
    <tableColumn id="16108" xr3:uid="{50689EF0-7B48-4C7B-A006-3B9B7886A141}" name="Column16099" dataDxfId="426"/>
    <tableColumn id="16109" xr3:uid="{EE34828B-5AD5-450B-BE56-D50087221D66}" name="Column16100" dataDxfId="425"/>
    <tableColumn id="16110" xr3:uid="{3651822B-9EB7-46F1-B3AD-B966206C47B7}" name="Column16101" dataDxfId="424"/>
    <tableColumn id="16111" xr3:uid="{DEEFF228-099E-457F-8FF0-F467AD9FEE4A}" name="Column16102" dataDxfId="423"/>
    <tableColumn id="16112" xr3:uid="{DDB84A0A-500F-41FE-B3AC-7657834029F3}" name="Column16103" dataDxfId="422"/>
    <tableColumn id="16113" xr3:uid="{4E2B52FA-A6C4-4B77-A454-C9C4D6406E2B}" name="Column16104" dataDxfId="421"/>
    <tableColumn id="16114" xr3:uid="{45314517-CA9B-43CF-B597-37BF2A0C4806}" name="Column16105" dataDxfId="420"/>
    <tableColumn id="16115" xr3:uid="{BE878F80-5A26-43C3-9764-3CF4EECD70D9}" name="Column16106" dataDxfId="419"/>
    <tableColumn id="16116" xr3:uid="{99289C14-F167-4093-A56D-F393C9D8E36C}" name="Column16107" dataDxfId="418"/>
    <tableColumn id="16117" xr3:uid="{8AA5686C-2184-4918-8690-6A5954229513}" name="Column16108" dataDxfId="417"/>
    <tableColumn id="16118" xr3:uid="{7073F814-5466-485E-AA0A-5136F6AA4D2E}" name="Column16109" dataDxfId="416"/>
    <tableColumn id="16119" xr3:uid="{4275C018-2803-4538-B160-0DCAD1F2E57B}" name="Column16110" dataDxfId="415"/>
    <tableColumn id="16120" xr3:uid="{079F7153-0076-481B-9F88-63CA189E193B}" name="Column16111" dataDxfId="414"/>
    <tableColumn id="16121" xr3:uid="{E344D3F5-AD54-4702-BCEF-798381A7752A}" name="Column16112" dataDxfId="413"/>
    <tableColumn id="16122" xr3:uid="{C07F8CC7-AA73-4AFC-81E1-85E48C5849DE}" name="Column16113" dataDxfId="412"/>
    <tableColumn id="16123" xr3:uid="{A2FC5170-C039-4005-B000-86D6081174C8}" name="Column16114" dataDxfId="411"/>
    <tableColumn id="16124" xr3:uid="{763948CA-00DB-4823-AD9F-A5C281DB212A}" name="Column16115" dataDxfId="410"/>
    <tableColumn id="16125" xr3:uid="{90ED6A75-F1FB-4F3C-A418-376A6CC4F4C0}" name="Column16116" dataDxfId="409"/>
    <tableColumn id="16126" xr3:uid="{6E947520-C136-4411-8D27-A385BD7D8059}" name="Column16117" dataDxfId="408"/>
    <tableColumn id="16127" xr3:uid="{FF23B4A4-9161-477E-93D0-F8E08DAC2D01}" name="Column16118" dataDxfId="407"/>
    <tableColumn id="16128" xr3:uid="{9188CAAF-4772-4E8D-94FE-9214B401250D}" name="Column16119" dataDxfId="406"/>
    <tableColumn id="16129" xr3:uid="{48DDF2A7-0A09-4551-BE76-6D3BEDB1BD85}" name="Column16120" dataDxfId="405"/>
    <tableColumn id="16130" xr3:uid="{DDB61690-D14F-44FC-8310-B1E186B1D79C}" name="Column16121" dataDxfId="404"/>
    <tableColumn id="16131" xr3:uid="{5027A94B-A8F3-4C28-A09B-43C28E23A32F}" name="Column16122" dataDxfId="403"/>
    <tableColumn id="16132" xr3:uid="{F5206DB1-98E3-4E81-A1CC-9AFF8A26AECC}" name="Column16123" dataDxfId="402"/>
    <tableColumn id="16133" xr3:uid="{4D0C565C-1D29-47DA-9914-012FCD358816}" name="Column16124" dataDxfId="401"/>
    <tableColumn id="16134" xr3:uid="{ED479199-191A-44F1-89F6-94762F6D992F}" name="Column16125" dataDxfId="400"/>
    <tableColumn id="16135" xr3:uid="{81D0C1EF-D160-4A0B-8192-B855EE092853}" name="Column16126" dataDxfId="399"/>
    <tableColumn id="16136" xr3:uid="{E35E6AB4-99BA-4B53-B11E-91591A07E361}" name="Column16127" dataDxfId="398"/>
    <tableColumn id="16137" xr3:uid="{113B004A-DFEE-4BFF-AFF0-F3F676E07BB9}" name="Column16128" dataDxfId="397"/>
    <tableColumn id="16138" xr3:uid="{885A783A-3B4C-4C2C-AA76-A69414EE7FEB}" name="Column16129" dataDxfId="396"/>
    <tableColumn id="16139" xr3:uid="{69B61BF6-C78D-40A9-A12D-0DAD305CDDA9}" name="Column16130" dataDxfId="395"/>
    <tableColumn id="16140" xr3:uid="{F7CBC6DE-0791-4B74-A25D-D25437779987}" name="Column16131" dataDxfId="394"/>
    <tableColumn id="16141" xr3:uid="{96ABD129-2CCD-4732-B551-34532B77E3B0}" name="Column16132" dataDxfId="393"/>
    <tableColumn id="16142" xr3:uid="{F4F50433-F598-4A8C-92D5-71DCB0054973}" name="Column16133" dataDxfId="392"/>
    <tableColumn id="16143" xr3:uid="{D40EF5CB-6E2F-4F4A-A718-C7470510DD83}" name="Column16134" dataDxfId="391"/>
    <tableColumn id="16144" xr3:uid="{E49CE7FE-AC2F-4E84-98BA-892EDF21EC49}" name="Column16135" dataDxfId="390"/>
    <tableColumn id="16145" xr3:uid="{A3712FFB-76CC-4724-ADD1-C773F0480338}" name="Column16136" dataDxfId="389"/>
    <tableColumn id="16146" xr3:uid="{7B1C8E10-4CD2-4530-A1A1-8687CD96F8E4}" name="Column16137" dataDxfId="388"/>
    <tableColumn id="16147" xr3:uid="{B80280B9-20AA-4544-8731-91A0B72C77CB}" name="Column16138" dataDxfId="387"/>
    <tableColumn id="16148" xr3:uid="{F9E4B3C6-27FA-4B8B-97D9-C5F3C0904EB1}" name="Column16139" dataDxfId="386"/>
    <tableColumn id="16149" xr3:uid="{AA42298B-8444-4E5C-95E9-953B3EFCDD4F}" name="Column16140" dataDxfId="385"/>
    <tableColumn id="16150" xr3:uid="{5E8DA083-B6BF-4DFF-B0A7-0124E56D2047}" name="Column16141" dataDxfId="384"/>
    <tableColumn id="16151" xr3:uid="{EE5C83A0-2E8A-45D1-BEB8-4BE07083AC78}" name="Column16142" dataDxfId="383"/>
    <tableColumn id="16152" xr3:uid="{BB8AF579-4CCE-424F-8662-54A083DC1422}" name="Column16143" dataDxfId="382"/>
    <tableColumn id="16153" xr3:uid="{E984A2CF-73D0-4339-A07C-9F3A3C618BE6}" name="Column16144" dataDxfId="381"/>
    <tableColumn id="16154" xr3:uid="{AD35D7E8-5AB9-43C8-A6A4-B908B3D615F8}" name="Column16145" dataDxfId="380"/>
    <tableColumn id="16155" xr3:uid="{14382CA3-BB12-4A69-A925-448A3639CC79}" name="Column16146" dataDxfId="379"/>
    <tableColumn id="16156" xr3:uid="{84CFCD84-7547-4F0B-88A8-F9D2908E0C3E}" name="Column16147" dataDxfId="378"/>
    <tableColumn id="16157" xr3:uid="{639A66A2-2E06-46CC-A1D8-DC5E0DDAB74B}" name="Column16148" dataDxfId="377"/>
    <tableColumn id="16158" xr3:uid="{518DF563-6790-4186-98B9-1EC7F5B888A6}" name="Column16149" dataDxfId="376"/>
    <tableColumn id="16159" xr3:uid="{326057FB-4590-46BD-9BF8-0D9DBD24E2A7}" name="Column16150" dataDxfId="375"/>
    <tableColumn id="16160" xr3:uid="{FE3399E6-08BC-4FE2-8997-39FE038269F0}" name="Column16151" dataDxfId="374"/>
    <tableColumn id="16161" xr3:uid="{D59758A6-7A3E-4F63-9509-E00225570B0E}" name="Column16152" dataDxfId="373"/>
    <tableColumn id="16162" xr3:uid="{EDD1DE2D-FABD-4400-8FAD-95F7620C9EB7}" name="Column16153" dataDxfId="372"/>
    <tableColumn id="16163" xr3:uid="{22B565C3-B75D-41DC-BCB8-DC6E2356B3E0}" name="Column16154" dataDxfId="371"/>
    <tableColumn id="16164" xr3:uid="{BC4505A8-8F82-4727-A215-AF71779B67E0}" name="Column16155" dataDxfId="370"/>
    <tableColumn id="16165" xr3:uid="{673D9602-847C-41BC-A38A-C8F8FBE5DD58}" name="Column16156" dataDxfId="369"/>
    <tableColumn id="16166" xr3:uid="{40BAF827-9B28-40D8-8854-2592799076FC}" name="Column16157" dataDxfId="368"/>
    <tableColumn id="16167" xr3:uid="{184267DA-B766-4ED6-B3D4-F23900CE4792}" name="Column16158" dataDxfId="367"/>
    <tableColumn id="16168" xr3:uid="{7E41FD1F-E57A-4AC1-AA4E-827FC63F7375}" name="Column16159" dataDxfId="366"/>
    <tableColumn id="16169" xr3:uid="{37BE22AF-D0C7-4AEA-9900-A0A9EBC0A9AA}" name="Column16160" dataDxfId="365"/>
    <tableColumn id="16170" xr3:uid="{0651C13F-2A5F-454B-B475-0DF97AB58BB0}" name="Column16161" dataDxfId="364"/>
    <tableColumn id="16171" xr3:uid="{C7A702B4-F157-4573-8B50-11925B3EEB26}" name="Column16162" dataDxfId="363"/>
    <tableColumn id="16172" xr3:uid="{D7556A57-6151-4554-BBC4-4058BECDD7FD}" name="Column16163" dataDxfId="362"/>
    <tableColumn id="16173" xr3:uid="{246B06BA-0BD6-4303-B411-ECEDD3349A4E}" name="Column16164" dataDxfId="361"/>
    <tableColumn id="16174" xr3:uid="{5FBFC138-5BF1-49E5-9C88-BFA136A189A9}" name="Column16165" dataDxfId="360"/>
    <tableColumn id="16175" xr3:uid="{62A2780F-47D9-490E-9C24-7B4F6E783BAC}" name="Column16166" dataDxfId="359"/>
    <tableColumn id="16176" xr3:uid="{635AAE16-AAA8-4C65-B8C1-8E772B77FEE9}" name="Column16167" dataDxfId="358"/>
    <tableColumn id="16177" xr3:uid="{B07FD187-9025-4AC5-8B9F-21278FB18137}" name="Column16168" dataDxfId="357"/>
    <tableColumn id="16178" xr3:uid="{98B5B1B5-4BC8-462B-B2EF-D6967A7A9327}" name="Column16169" dataDxfId="356"/>
    <tableColumn id="16179" xr3:uid="{7F9E9DCE-9193-44CD-BE72-D23F9FE0C094}" name="Column16170" dataDxfId="355"/>
    <tableColumn id="16180" xr3:uid="{F6AA08C1-9575-44D2-9F53-54C54042ABC3}" name="Column16171" dataDxfId="354"/>
    <tableColumn id="16181" xr3:uid="{4E03C5DF-774C-4EDA-9D43-048DE080C5D0}" name="Column16172" dataDxfId="353"/>
    <tableColumn id="16182" xr3:uid="{26F0C1EC-2786-4BA8-87A5-15F7C066D18D}" name="Column16173" dataDxfId="352"/>
    <tableColumn id="16183" xr3:uid="{FF2E0727-2A78-4663-AA49-08DC640665D9}" name="Column16174" dataDxfId="351"/>
    <tableColumn id="16184" xr3:uid="{921D0029-09EE-41F9-97F8-F2DC3DCC08F5}" name="Column16175" dataDxfId="350"/>
    <tableColumn id="16185" xr3:uid="{96619E31-2860-4811-A441-58A8809EF7B5}" name="Column16176" dataDxfId="349"/>
    <tableColumn id="16186" xr3:uid="{194643C6-66B3-4FDF-B040-8C0D643C5F79}" name="Column16177" dataDxfId="348"/>
    <tableColumn id="16187" xr3:uid="{B53EB606-921F-42CB-A760-96095B9CEA1B}" name="Column16178" dataDxfId="347"/>
    <tableColumn id="16188" xr3:uid="{0189F773-7A0A-4D18-96CA-63F78AEC3274}" name="Column16179" dataDxfId="346"/>
    <tableColumn id="16189" xr3:uid="{88DEAA33-0673-4662-B40C-5D88E5E9FE47}" name="Column16180" dataDxfId="345"/>
    <tableColumn id="16190" xr3:uid="{E61336AF-52DC-4DC8-BDC1-A02DD958BAF4}" name="Column16181" dataDxfId="344"/>
    <tableColumn id="16191" xr3:uid="{16106C94-2128-40F1-AE9B-093C3B63ED61}" name="Column16182" dataDxfId="343"/>
    <tableColumn id="16192" xr3:uid="{F63E742D-A228-45AC-887E-39B1D3E39E88}" name="Column16183" dataDxfId="342"/>
    <tableColumn id="16193" xr3:uid="{90A74BBB-8EC8-4085-8A8C-9578DC681793}" name="Column16184" dataDxfId="341"/>
    <tableColumn id="16194" xr3:uid="{B7F9162E-3986-4407-A456-DBE0568078A2}" name="Column16185" dataDxfId="340"/>
    <tableColumn id="16195" xr3:uid="{2865CF73-6058-4CFA-BEE2-B60D43510E06}" name="Column16186" dataDxfId="339"/>
    <tableColumn id="16196" xr3:uid="{FD637D04-A6E9-400D-8D5F-2D8BA933AD14}" name="Column16187" dataDxfId="338"/>
    <tableColumn id="16197" xr3:uid="{BB6F2E8E-70FB-4FE1-98AE-083F66F08230}" name="Column16188" dataDxfId="337"/>
    <tableColumn id="16198" xr3:uid="{2034756C-986B-48D5-BD1F-EE76F24C145E}" name="Column16189" dataDxfId="336"/>
    <tableColumn id="16199" xr3:uid="{727756C0-C68E-4A48-BAA7-9056CC0D5570}" name="Column16190" dataDxfId="335"/>
    <tableColumn id="16200" xr3:uid="{FDAA429C-74F6-475E-8285-2C193717FB58}" name="Column16191" dataDxfId="334"/>
    <tableColumn id="16201" xr3:uid="{84029164-874C-479E-A4F8-2275FD8766DF}" name="Column16192" dataDxfId="333"/>
    <tableColumn id="16202" xr3:uid="{DC04F93F-CFCF-494B-9724-353C759E0612}" name="Column16193" dataDxfId="332"/>
    <tableColumn id="16203" xr3:uid="{A937BEF1-9CA5-435E-8FA2-9DD06D30348A}" name="Column16194" dataDxfId="331"/>
    <tableColumn id="16204" xr3:uid="{EEA9BE0E-2C8F-41DE-9C3F-FADC9B7A0465}" name="Column16195" dataDxfId="330"/>
    <tableColumn id="16205" xr3:uid="{EB8D1E0C-A218-4AC5-8569-DD65B34DCF53}" name="Column16196" dataDxfId="329"/>
    <tableColumn id="16206" xr3:uid="{42818BCA-D75C-44C0-94B5-F9D12C0DC75D}" name="Column16197" dataDxfId="328"/>
    <tableColumn id="16207" xr3:uid="{D6EE719E-36D5-4F6A-BCEB-0A7F4182CF11}" name="Column16198" dataDxfId="327"/>
    <tableColumn id="16208" xr3:uid="{6C0E4924-BA41-468E-848B-F5563F7F48BD}" name="Column16199" dataDxfId="326"/>
    <tableColumn id="16209" xr3:uid="{E361E686-AF01-40F1-B888-0216BE6E649B}" name="Column16200" dataDxfId="325"/>
    <tableColumn id="16210" xr3:uid="{93AD044B-58F0-4052-970E-D6C2CBBAE2CD}" name="Column16201" dataDxfId="324"/>
    <tableColumn id="16211" xr3:uid="{920D914E-B044-461C-9241-6958140A02B8}" name="Column16202" dataDxfId="323"/>
    <tableColumn id="16212" xr3:uid="{53A2BEBD-72C4-4784-954F-DCFC504F91A7}" name="Column16203" dataDxfId="322"/>
    <tableColumn id="16213" xr3:uid="{709D2981-1B70-4649-A296-73A2CAFC36C0}" name="Column16204" dataDxfId="321"/>
    <tableColumn id="16214" xr3:uid="{724DD2DB-D531-4D73-82A3-65983419F660}" name="Column16205" dataDxfId="320"/>
    <tableColumn id="16215" xr3:uid="{63F6FA57-0499-49EB-8AC1-063FAD5574A7}" name="Column16206" dataDxfId="319"/>
    <tableColumn id="16216" xr3:uid="{EA476892-EC8F-45A9-8F5A-021A4002DB7D}" name="Column16207" dataDxfId="318"/>
    <tableColumn id="16217" xr3:uid="{5D4BB1A3-AC3A-43BD-85A4-D4EB26AAB4D4}" name="Column16208" dataDxfId="317"/>
    <tableColumn id="16218" xr3:uid="{A53E1B23-D090-4E9D-A938-36B1D3C75550}" name="Column16209" dataDxfId="316"/>
    <tableColumn id="16219" xr3:uid="{E09CE209-6694-4A3C-9582-FBA9F4E0B152}" name="Column16210" dataDxfId="315"/>
    <tableColumn id="16220" xr3:uid="{38270F5A-6E70-40C3-B989-BFFBC3EDF11D}" name="Column16211" dataDxfId="314"/>
    <tableColumn id="16221" xr3:uid="{E723DB88-63C5-4FA7-98CF-0B5D8A152B7C}" name="Column16212" dataDxfId="313"/>
    <tableColumn id="16222" xr3:uid="{87766F84-1885-4D98-A90A-5581B83D7D55}" name="Column16213" dataDxfId="312"/>
    <tableColumn id="16223" xr3:uid="{4DC5B715-C69A-48C2-8010-7D05FF285062}" name="Column16214" dataDxfId="311"/>
    <tableColumn id="16224" xr3:uid="{E8562D44-ED04-4C33-ADF5-8D13014F8DD0}" name="Column16215" dataDxfId="310"/>
    <tableColumn id="16225" xr3:uid="{C710C8FE-051A-4DE5-8E71-84DD11A4EECA}" name="Column16216" dataDxfId="309"/>
    <tableColumn id="16226" xr3:uid="{681EA66D-BC6F-44FB-BF93-F2E7E022C1C2}" name="Column16217" dataDxfId="308"/>
    <tableColumn id="16227" xr3:uid="{301BCD69-E8C1-4BEC-A7FF-CA952E0F6FEA}" name="Column16218" dataDxfId="307"/>
    <tableColumn id="16228" xr3:uid="{E636E9A6-17E4-49E9-9C09-8CFE3BFBE473}" name="Column16219" dataDxfId="306"/>
    <tableColumn id="16229" xr3:uid="{4227370D-606C-414F-9F13-0810BE4CC736}" name="Column16220" dataDxfId="305"/>
    <tableColumn id="16230" xr3:uid="{6EFBE2D9-EB2B-4F5D-BD7B-2A56136AD9D2}" name="Column16221" dataDxfId="304"/>
    <tableColumn id="16231" xr3:uid="{CE88E0DA-7536-4560-A961-98C778D5E603}" name="Column16222" dataDxfId="303"/>
    <tableColumn id="16232" xr3:uid="{F267E072-5533-48C8-9773-16F4A498CD01}" name="Column16223" dataDxfId="302"/>
    <tableColumn id="16233" xr3:uid="{21D8ACCB-0D18-48D3-949C-DD51572EACD3}" name="Column16224" dataDxfId="301"/>
    <tableColumn id="16234" xr3:uid="{608F7268-ADC3-49D9-B98C-C627B75A9EA0}" name="Column16225" dataDxfId="300"/>
    <tableColumn id="16235" xr3:uid="{4B70935C-E552-4BFF-993B-76CE17780A1F}" name="Column16226" dataDxfId="299"/>
    <tableColumn id="16236" xr3:uid="{2FDB4D82-5901-4A1A-ADE6-93F15734A764}" name="Column16227" dataDxfId="298"/>
    <tableColumn id="16237" xr3:uid="{6AA08766-8A09-4696-BA9E-C17E4B64EC33}" name="Column16228" dataDxfId="297"/>
    <tableColumn id="16238" xr3:uid="{B5752735-876A-4E80-9EC6-AD57CE0F7BFB}" name="Column16229" dataDxfId="296"/>
    <tableColumn id="16239" xr3:uid="{A48FFF93-85C3-4800-8B00-4FA45693240C}" name="Column16230" dataDxfId="295"/>
    <tableColumn id="16240" xr3:uid="{E4EEF7B6-4AB7-47B1-B071-E3F7EF9F181C}" name="Column16231" dataDxfId="294"/>
    <tableColumn id="16241" xr3:uid="{36C7EADF-062C-4EBF-A726-90E291D3BF7C}" name="Column16232" dataDxfId="293"/>
    <tableColumn id="16242" xr3:uid="{1E5CB62F-D82B-45F1-BAB9-3CA89DCFE0D0}" name="Column16233" dataDxfId="292"/>
    <tableColumn id="16243" xr3:uid="{50EDCBCF-3796-4AFE-8EA5-9FF7B4289537}" name="Column16234" dataDxfId="291"/>
    <tableColumn id="16244" xr3:uid="{9791829E-4D14-49EE-BBEB-D239BF5BAA85}" name="Column16235" dataDxfId="290"/>
    <tableColumn id="16245" xr3:uid="{2820202C-E2DD-4D7F-BBD8-27961D8A641B}" name="Column16236" dataDxfId="289"/>
    <tableColumn id="16246" xr3:uid="{20F2C94E-FEB0-4DB5-9976-31319A36F8EE}" name="Column16237" dataDxfId="288"/>
    <tableColumn id="16247" xr3:uid="{4F81DCE4-E0D7-415B-97D5-5B71EBA9AAA8}" name="Column16238" dataDxfId="287"/>
    <tableColumn id="16248" xr3:uid="{200D3BD8-9460-41FB-99B4-790FF90E5497}" name="Column16239" dataDxfId="286"/>
    <tableColumn id="16249" xr3:uid="{8D1357A9-E449-42A2-BDDD-3C9A26B71422}" name="Column16240" dataDxfId="285"/>
    <tableColumn id="16250" xr3:uid="{6AB7493D-74B3-400B-98A7-8EB148F894EE}" name="Column16241" dataDxfId="284"/>
    <tableColumn id="16251" xr3:uid="{D62C4E99-5A4A-4BF9-B435-91DEBE907A58}" name="Column16242" dataDxfId="283"/>
    <tableColumn id="16252" xr3:uid="{04DF0B6A-E022-444E-BEE0-A368853561E2}" name="Column16243" dataDxfId="282"/>
    <tableColumn id="16253" xr3:uid="{57657B9A-024B-4EB5-8550-3E32030FAD28}" name="Column16244" dataDxfId="281"/>
    <tableColumn id="16254" xr3:uid="{63F421EF-D468-452F-8703-0425B0C70E6D}" name="Column16245" dataDxfId="280"/>
    <tableColumn id="16255" xr3:uid="{678B6DD7-1530-4DA4-ACAC-C9EE3E9E9FF6}" name="Column16246" dataDxfId="279"/>
    <tableColumn id="16256" xr3:uid="{091FBBD7-FC51-4E53-BDF6-5A8380075C91}" name="Column16247" dataDxfId="278"/>
    <tableColumn id="16257" xr3:uid="{6085D983-5B07-45F2-8A62-ABDDF0519BFE}" name="Column16248" dataDxfId="277"/>
    <tableColumn id="16258" xr3:uid="{BB34E499-A4C8-421D-B81D-7B43A063EAA1}" name="Column16249" dataDxfId="276"/>
    <tableColumn id="16259" xr3:uid="{276CA5B9-DCF2-4556-8FA9-5A0B84CC02B1}" name="Column16250" dataDxfId="275"/>
    <tableColumn id="16260" xr3:uid="{2BE60EAE-8583-4FD4-A98E-665B683E762A}" name="Column16251" dataDxfId="274"/>
    <tableColumn id="16261" xr3:uid="{0C30B9F8-1E39-4314-B8F4-D5AD189E89F0}" name="Column16252" dataDxfId="273"/>
    <tableColumn id="16262" xr3:uid="{3CF00B25-593E-493A-873D-CEEC9F72BF3C}" name="Column16253" dataDxfId="272"/>
    <tableColumn id="16263" xr3:uid="{F3E9AB51-77D4-49CE-99EA-8F10AD0A7474}" name="Column16254" dataDxfId="271"/>
    <tableColumn id="16264" xr3:uid="{D2E43FAE-4D3A-42A5-A02D-2B8A49E39032}" name="Column16255" dataDxfId="270"/>
    <tableColumn id="16265" xr3:uid="{3E734920-19D1-43FC-962E-4630FCEC1263}" name="Column16256" dataDxfId="269"/>
    <tableColumn id="16266" xr3:uid="{E9BD09C8-76C7-497C-BEDD-AAD39A1854F6}" name="Column16257" dataDxfId="268"/>
    <tableColumn id="16267" xr3:uid="{F819DA52-3475-43BE-A36C-4E88465088B1}" name="Column16258" dataDxfId="267"/>
    <tableColumn id="16268" xr3:uid="{B4D3AED2-9498-493B-99F7-BF5C46BC9419}" name="Column16259" dataDxfId="266"/>
    <tableColumn id="16269" xr3:uid="{74E890BF-3B0E-4D2D-AC27-635CBA659F5F}" name="Column16260" dataDxfId="265"/>
    <tableColumn id="16270" xr3:uid="{A34F2FE4-A9E2-4CA3-8327-6ED70B39BA28}" name="Column16261" dataDxfId="264"/>
    <tableColumn id="16271" xr3:uid="{9C9CBF5A-AB28-46A5-9F37-9612C6EB5FFF}" name="Column16262" dataDxfId="263"/>
    <tableColumn id="16272" xr3:uid="{D6C2D659-5074-4634-8F76-D1334A279EA2}" name="Column16263" dataDxfId="262"/>
    <tableColumn id="16273" xr3:uid="{1E734DB7-C122-430E-B1F8-F97B0AF92C90}" name="Column16264" dataDxfId="261"/>
    <tableColumn id="16274" xr3:uid="{09B54256-9D37-40C9-B01F-85531EF3437C}" name="Column16265" dataDxfId="260"/>
    <tableColumn id="16275" xr3:uid="{03AA62E9-D82C-42F8-A502-C897D87E0AF3}" name="Column16266" dataDxfId="259"/>
    <tableColumn id="16276" xr3:uid="{28ED80A4-C106-4D93-A353-EDD5CF3E5FBA}" name="Column16267" dataDxfId="258"/>
    <tableColumn id="16277" xr3:uid="{10011324-62B4-4BDA-A4D8-5D2D48E6C4D2}" name="Column16268" dataDxfId="257"/>
    <tableColumn id="16278" xr3:uid="{9F588E5D-E806-456A-A27B-3281D9EA3DB8}" name="Column16269" dataDxfId="256"/>
    <tableColumn id="16279" xr3:uid="{2DE2F4EC-43A2-4CE4-AD88-7CB5DB07DFFB}" name="Column16270" dataDxfId="255"/>
    <tableColumn id="16280" xr3:uid="{0F4CF627-A667-46AA-A776-82480DB700B6}" name="Column16271" dataDxfId="254"/>
    <tableColumn id="16281" xr3:uid="{0E87A092-12E3-4694-B41D-3F69B87656BB}" name="Column16272" dataDxfId="253"/>
    <tableColumn id="16282" xr3:uid="{559BDEE3-8120-4119-848D-FF038442C331}" name="Column16273" dataDxfId="252"/>
    <tableColumn id="16283" xr3:uid="{0E26BBD4-8895-40CB-87A7-EBF14DA538B4}" name="Column16274" dataDxfId="251"/>
    <tableColumn id="16284" xr3:uid="{C44E4576-C1EA-4680-8F6E-104FF388E903}" name="Column16275" dataDxfId="250"/>
    <tableColumn id="16285" xr3:uid="{931F32D6-A72C-40F0-99E3-DE112E93953F}" name="Column16276" dataDxfId="249"/>
    <tableColumn id="16286" xr3:uid="{99F1F0FF-3D37-4980-B09F-A42EE61073B1}" name="Column16277" dataDxfId="248"/>
    <tableColumn id="16287" xr3:uid="{D1974894-4266-48BD-8EF8-2816728F7FB5}" name="Column16278" dataDxfId="247"/>
    <tableColumn id="16288" xr3:uid="{1AE9B3E5-21B3-4CD6-A73F-D503E8146FA1}" name="Column16279" dataDxfId="246"/>
    <tableColumn id="16289" xr3:uid="{B5AE4D77-1E58-4D3F-9A68-8F0CC603B45A}" name="Column16280" dataDxfId="245"/>
    <tableColumn id="16290" xr3:uid="{224341D5-73BD-49FC-BC45-A30DC92D231F}" name="Column16281" dataDxfId="244"/>
    <tableColumn id="16291" xr3:uid="{38F94D7A-6297-4DDA-9AC2-05556DAE6495}" name="Column16282" dataDxfId="243"/>
    <tableColumn id="16292" xr3:uid="{B7816705-519F-4046-83E5-C2E06669F73F}" name="Column16283" dataDxfId="242"/>
    <tableColumn id="16293" xr3:uid="{C24851E1-02A6-4921-A830-0F36BFD7EF8B}" name="Column16284" dataDxfId="241"/>
    <tableColumn id="16294" xr3:uid="{CD7D3E00-4B7F-455D-A062-D03678559ACC}" name="Column16285" dataDxfId="240"/>
    <tableColumn id="16295" xr3:uid="{AE2EBE75-F9D0-4DAC-B3F3-D5EF8E37207B}" name="Column16286" dataDxfId="239"/>
    <tableColumn id="16296" xr3:uid="{4113DC75-AC62-4955-932C-13BA53D8F322}" name="Column16287" dataDxfId="238"/>
    <tableColumn id="16297" xr3:uid="{E4D3796B-E29F-4CD4-8A52-109E0799546E}" name="Column16288" dataDxfId="237"/>
    <tableColumn id="16298" xr3:uid="{B54112E1-D8D3-4C21-9AE2-A1227FBD1B20}" name="Column16289" dataDxfId="236"/>
    <tableColumn id="16299" xr3:uid="{2FD26464-9019-43AE-9BD2-2AC8BBF39CCF}" name="Column16290" dataDxfId="235"/>
    <tableColumn id="16300" xr3:uid="{81231D09-B692-45A8-A9F8-32611578E68F}" name="Column16291" dataDxfId="234"/>
    <tableColumn id="16301" xr3:uid="{FA133C94-805C-4CF3-9111-9736AE065A1F}" name="Column16292" dataDxfId="233"/>
    <tableColumn id="16302" xr3:uid="{63EABDEB-4291-4978-9501-4B5040F93030}" name="Column16293" dataDxfId="232"/>
    <tableColumn id="16303" xr3:uid="{F36B80FE-71DE-4D0C-A194-810B33096668}" name="Column16294" dataDxfId="231"/>
    <tableColumn id="16304" xr3:uid="{23342E89-6F67-4220-9216-EED3FE58C1C8}" name="Column16295" dataDxfId="230"/>
    <tableColumn id="16305" xr3:uid="{89EEFF12-43A5-4452-AF0A-DBEF8144A7FE}" name="Column16296" dataDxfId="229"/>
    <tableColumn id="16306" xr3:uid="{6501B04D-7410-483B-9FEF-C0B5CF271FCA}" name="Column16297" dataDxfId="228"/>
    <tableColumn id="16307" xr3:uid="{8BEA674A-44E2-4DE7-9A40-D7FEE1227C60}" name="Column16298" dataDxfId="227"/>
    <tableColumn id="16308" xr3:uid="{DE27EF97-630C-4EA4-A888-AEC51F0BD3BE}" name="Column16299" dataDxfId="226"/>
    <tableColumn id="16309" xr3:uid="{92EEBC19-E501-42EE-A62F-229F01D633BB}" name="Column16300" dataDxfId="225"/>
    <tableColumn id="16310" xr3:uid="{30ECF7A4-26E8-42EC-A88F-DDC468E1F832}" name="Column16301" dataDxfId="224"/>
    <tableColumn id="16311" xr3:uid="{3694193B-C52F-4495-9091-602EFDEEF867}" name="Column16302" dataDxfId="223"/>
    <tableColumn id="16312" xr3:uid="{30A61594-D56F-43FF-A2FA-9B6213D0A235}" name="Column16303" dataDxfId="222"/>
    <tableColumn id="16313" xr3:uid="{D762E600-F19B-4580-BF26-F0352FBD0EE0}" name="Column16304" dataDxfId="221"/>
    <tableColumn id="16314" xr3:uid="{2B1E32AE-D33C-41E1-8DED-98AEE4157EDD}" name="Column16305" dataDxfId="220"/>
    <tableColumn id="16315" xr3:uid="{DF8D8AAF-AFBC-4C12-ADC1-BB4CEC94BEC9}" name="Column16306" dataDxfId="219"/>
    <tableColumn id="16316" xr3:uid="{8478AE68-7F59-4D18-97E8-6BF6E18FE6A2}" name="Column16307" dataDxfId="218"/>
    <tableColumn id="16317" xr3:uid="{8E5C258C-DCF1-40DC-A16C-3F308DE0F95D}" name="Column16308" dataDxfId="217"/>
    <tableColumn id="16318" xr3:uid="{DCC325D0-755F-482B-8D3B-D407048382E3}" name="Column16309" dataDxfId="216"/>
    <tableColumn id="16319" xr3:uid="{F7C2B986-C5C4-408E-B408-544C27B63916}" name="Column16310" dataDxfId="215"/>
    <tableColumn id="16320" xr3:uid="{CB722A1A-6F9F-459C-BA7A-CA81596FB6E8}" name="Column16311" dataDxfId="214"/>
    <tableColumn id="16321" xr3:uid="{A5D2861D-80B8-492B-9767-F83DC31C3096}" name="Column16312" dataDxfId="213"/>
    <tableColumn id="16322" xr3:uid="{2F6E5D1D-1B85-4C3D-B9C2-21E9B14A8D5F}" name="Column16313" dataDxfId="212"/>
    <tableColumn id="16323" xr3:uid="{9A0E109B-E033-492F-A885-E51AE072D81D}" name="Column16314" dataDxfId="211"/>
    <tableColumn id="16324" xr3:uid="{043D7C52-A9E6-4550-8B0C-610341EF4650}" name="Column16315" dataDxfId="210"/>
    <tableColumn id="16325" xr3:uid="{34B695B4-860E-47D9-B2F3-E985DFF4465C}" name="Column16316" dataDxfId="209"/>
    <tableColumn id="16326" xr3:uid="{9F94FB76-06B3-43BB-977B-F8C96C9F2D83}" name="Column16317" dataDxfId="208"/>
    <tableColumn id="16327" xr3:uid="{3F342BA0-E606-4844-812E-CD024C8BA1B6}" name="Column16318" dataDxfId="207"/>
    <tableColumn id="16328" xr3:uid="{91803A1B-96C6-463B-9C2B-DC44B09AB43B}" name="Column16319" dataDxfId="206"/>
    <tableColumn id="16329" xr3:uid="{6BFD913F-E576-47BC-B952-7BC8DC3029A3}" name="Column16320" dataDxfId="205"/>
    <tableColumn id="16330" xr3:uid="{78BCBDF7-3608-4AD5-AEED-23AFA69BFD1A}" name="Column16321" dataDxfId="204"/>
    <tableColumn id="16331" xr3:uid="{CA284732-F4C2-46D9-87D7-91B3CEE3366D}" name="Column16322" dataDxfId="203"/>
    <tableColumn id="16332" xr3:uid="{DFF9D630-6196-4221-A7F9-C9BEB4923A11}" name="Column16323" dataDxfId="202"/>
    <tableColumn id="16333" xr3:uid="{CCF8514A-5249-4BF2-A373-3CD4D88C79BE}" name="Column16324" dataDxfId="201"/>
    <tableColumn id="16334" xr3:uid="{41DA8678-14C0-4B04-AEC3-002CA41E1E79}" name="Column16325" dataDxfId="200"/>
    <tableColumn id="16335" xr3:uid="{C90C184F-B414-47A6-B948-A5098861D894}" name="Column16326" dataDxfId="199"/>
    <tableColumn id="16336" xr3:uid="{CEEC535D-A00A-45A5-A726-46CB36200484}" name="Column16327" dataDxfId="198"/>
    <tableColumn id="16337" xr3:uid="{CFD17912-016C-40B6-81F7-9D950B3417B9}" name="Column16328" dataDxfId="197"/>
    <tableColumn id="16338" xr3:uid="{87ACFA75-E2D8-49DD-B9BF-93213D627DD3}" name="Column16329" dataDxfId="196"/>
    <tableColumn id="16339" xr3:uid="{C465D2C0-4BFB-4AC0-A597-3591B60B36D1}" name="Column16330" dataDxfId="195"/>
    <tableColumn id="16340" xr3:uid="{7AF06652-7A3F-428F-A83B-741676E8A49D}" name="Column16331" dataDxfId="194"/>
    <tableColumn id="16341" xr3:uid="{FA9057C7-FBDB-4898-B2D7-87536B3C996C}" name="Column16332" dataDxfId="193"/>
    <tableColumn id="16342" xr3:uid="{3C1D30FD-EA1F-4869-89B1-FCAADA052AE7}" name="Column16333" dataDxfId="192"/>
    <tableColumn id="16343" xr3:uid="{1EB9AB7B-1F83-4E58-A211-F47A2E08F3ED}" name="Column16334" dataDxfId="191"/>
    <tableColumn id="16344" xr3:uid="{E9B2A97E-662D-4294-A4D6-9FF558E42298}" name="Column16335" dataDxfId="190"/>
    <tableColumn id="16345" xr3:uid="{8C36B379-C127-4526-9BE9-156B9B12C985}" name="Column16336" dataDxfId="189"/>
    <tableColumn id="16346" xr3:uid="{CB0CE71F-89FE-4097-A04C-FE3BAB6F1A1D}" name="Column16337" dataDxfId="188"/>
    <tableColumn id="16347" xr3:uid="{D368540B-6DF8-46DC-AF32-2025D1B4E70C}" name="Column16338" dataDxfId="187"/>
    <tableColumn id="16348" xr3:uid="{635408C0-59C5-4492-89E0-6ABB6C25295A}" name="Column16339" dataDxfId="186"/>
    <tableColumn id="16349" xr3:uid="{13D6B360-79FD-4069-A9B7-3C8E39F7E79D}" name="Column16340" dataDxfId="185"/>
    <tableColumn id="16350" xr3:uid="{2716F1F2-F3BA-42C5-83C0-956AE37B9DB8}" name="Column16341" dataDxfId="184"/>
    <tableColumn id="16351" xr3:uid="{FCD50DD5-488B-4F68-AFF4-A7FE298B3E76}" name="Column16342" dataDxfId="183"/>
    <tableColumn id="16352" xr3:uid="{1C38BD88-2E1B-4A78-AB02-1AB58FA5B326}" name="Column16343" dataDxfId="182"/>
    <tableColumn id="16353" xr3:uid="{E284BDC0-BF60-4C19-92BD-76DB302CA96F}" name="Column16344" dataDxfId="181"/>
    <tableColumn id="16354" xr3:uid="{2D843EFF-D8DB-432B-9949-27FA99D198C0}" name="Column16345" dataDxfId="180"/>
    <tableColumn id="16355" xr3:uid="{B5588DCF-0684-48B2-960F-A6BE9675F5AA}" name="Column16346" dataDxfId="179"/>
    <tableColumn id="16356" xr3:uid="{9D6B1D37-F2A9-4ACD-951D-D53E3F5FD2DB}" name="Column16347" dataDxfId="178"/>
    <tableColumn id="16357" xr3:uid="{3DDEF7B7-A989-40DA-8647-0031746FE292}" name="Column16348" dataDxfId="177"/>
    <tableColumn id="16358" xr3:uid="{BBEA6993-190B-4EA5-ABFA-7D8B18DA4FEA}" name="Column16349" dataDxfId="176"/>
    <tableColumn id="16359" xr3:uid="{3F1F1FCD-DE5E-45C7-B91E-E0E806F85891}" name="Column16350" dataDxfId="175"/>
    <tableColumn id="16360" xr3:uid="{B7AF32AB-3E10-4160-9192-3D0B2FDB4176}" name="Column16351" dataDxfId="174"/>
    <tableColumn id="16361" xr3:uid="{F7814CC3-A4F0-43C0-9CFF-B0CA3E9E610C}" name="Column16352" dataDxfId="173"/>
    <tableColumn id="16362" xr3:uid="{1BA2C45E-4F0B-475F-898B-2FD7DA434995}" name="Column16353" dataDxfId="172"/>
    <tableColumn id="16363" xr3:uid="{2AA2705B-429E-4AC2-8615-D2EC1C4E52B6}" name="Column16354" dataDxfId="171"/>
    <tableColumn id="16364" xr3:uid="{E1BB6C35-AE16-4B6C-8122-B6DF95E05441}" name="Column16355" dataDxfId="170"/>
    <tableColumn id="16365" xr3:uid="{90EEDC28-B4E5-48B5-943E-C8A110F879AB}" name="Column16356" dataDxfId="169"/>
    <tableColumn id="16366" xr3:uid="{6FEADD62-5DBA-460C-8007-BC4BBA61BC79}" name="Column16357" dataDxfId="168"/>
    <tableColumn id="16367" xr3:uid="{72DD2069-9296-4BA3-8307-0CCDC27728A8}" name="Column16358" dataDxfId="167"/>
    <tableColumn id="16368" xr3:uid="{1F4BD365-D2EF-48DC-8302-89991BFEF494}" name="Column16359" dataDxfId="166"/>
    <tableColumn id="16369" xr3:uid="{895700F3-766D-4F22-8F58-91554A20BADC}" name="Column16360" dataDxfId="165"/>
    <tableColumn id="16370" xr3:uid="{026683C3-003C-409A-8F48-7B112045B712}" name="Column16361" dataDxfId="164"/>
    <tableColumn id="16371" xr3:uid="{54820E11-DCE8-42C3-A1D9-6525C2B52BA2}" name="Column16362" dataDxfId="163"/>
    <tableColumn id="16372" xr3:uid="{7CBFBAE0-CBB0-45CC-835D-BFCC97203AEC}" name="Column16363" dataDxfId="162"/>
    <tableColumn id="16373" xr3:uid="{74384516-1439-4FB5-88B5-ADD0DC2E8B2B}" name="Column16364" dataDxfId="161"/>
    <tableColumn id="16374" xr3:uid="{3C892C23-1185-4DBF-A248-E1F0850EDEC5}" name="Column16365" dataDxfId="160"/>
    <tableColumn id="16375" xr3:uid="{84CDB4C9-9353-4C78-96C1-56DDCA8A0ECD}" name="Column16366" dataDxfId="159"/>
    <tableColumn id="16376" xr3:uid="{8A153F54-304D-45FE-8212-D56BF4502E00}" name="Column16367" dataDxfId="158"/>
    <tableColumn id="16377" xr3:uid="{BB052591-B767-49EF-9B32-5C8CC4254B68}" name="Column16368" dataDxfId="157"/>
    <tableColumn id="16378" xr3:uid="{3ABC8591-036E-43ED-9D2E-73796F059E05}" name="Column16369" dataDxfId="156"/>
    <tableColumn id="16379" xr3:uid="{8D024CF2-EB9C-42FE-BE99-AE58087C2113}" name="Column16370" dataDxfId="155"/>
    <tableColumn id="16380" xr3:uid="{9261236B-5ACF-454B-9FB0-2FECD7AF0FF4}" name="Column16371" dataDxfId="154"/>
    <tableColumn id="16381" xr3:uid="{569FB002-4889-4BD1-9DA2-5CA620E4104E}" name="Column16372" dataDxfId="153"/>
    <tableColumn id="16382" xr3:uid="{FAFAED4A-88AB-4554-AE74-04632276D4EE}" name="Column16373" dataDxfId="152"/>
    <tableColumn id="16383" xr3:uid="{4B786AA4-2F15-432B-BB8E-746EB55DAA4A}" name="Column16374" dataDxfId="151"/>
    <tableColumn id="16384" xr3:uid="{6B6C7355-2B78-407E-A554-60F6AD5E016F}" name="Column16375" dataDxfId="150"/>
  </tableColumns>
  <tableStyleInfo name="SOV Table Style 2" showFirstColumn="1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645-17BE-4309-9195-861C1F1734A1}">
  <sheetPr>
    <pageSetUpPr fitToPage="1"/>
  </sheetPr>
  <dimension ref="A1:S239"/>
  <sheetViews>
    <sheetView zoomScale="70" zoomScaleNormal="70" workbookViewId="0"/>
  </sheetViews>
  <sheetFormatPr defaultColWidth="0" defaultRowHeight="15.75" zeroHeight="1" x14ac:dyDescent="0.25"/>
  <cols>
    <col min="1" max="1" width="22.140625" style="87" customWidth="1"/>
    <col min="2" max="2" width="16.28515625" style="87" customWidth="1"/>
    <col min="3" max="3" width="21.5703125" style="87" customWidth="1"/>
    <col min="4" max="4" width="22" style="87" customWidth="1"/>
    <col min="5" max="5" width="21.42578125" style="87" bestFit="1" customWidth="1"/>
    <col min="6" max="6" width="22" style="87" customWidth="1"/>
    <col min="7" max="7" width="20.7109375" style="87" bestFit="1" customWidth="1"/>
    <col min="8" max="8" width="13" hidden="1" customWidth="1"/>
    <col min="9" max="9" width="12.28515625" hidden="1" customWidth="1"/>
    <col min="10" max="11" width="14.140625" hidden="1" customWidth="1"/>
    <col min="12" max="12" width="16.28515625" hidden="1" customWidth="1"/>
    <col min="13" max="13" width="14.42578125" hidden="1" customWidth="1"/>
    <col min="14" max="14" width="12.7109375" hidden="1" customWidth="1"/>
    <col min="15" max="15" width="12.28515625" hidden="1" customWidth="1"/>
    <col min="16" max="16" width="15.140625" hidden="1" customWidth="1"/>
    <col min="17" max="17" width="16.140625" hidden="1" customWidth="1"/>
    <col min="18" max="18" width="15.85546875" hidden="1" customWidth="1"/>
    <col min="19" max="19" width="13.85546875" hidden="1" customWidth="1"/>
    <col min="20" max="16384" width="9.140625" hidden="1"/>
  </cols>
  <sheetData>
    <row r="1" spans="1:7" ht="25.5" customHeight="1" x14ac:dyDescent="0.25">
      <c r="A1" s="91" t="s">
        <v>426</v>
      </c>
    </row>
    <row r="2" spans="1:7" x14ac:dyDescent="0.25">
      <c r="A2" s="86" t="s">
        <v>388</v>
      </c>
    </row>
    <row r="3" spans="1:7" x14ac:dyDescent="0.25">
      <c r="A3" s="86" t="s">
        <v>389</v>
      </c>
    </row>
    <row r="4" spans="1:7" ht="22.5" customHeight="1" x14ac:dyDescent="0.25">
      <c r="A4" s="85" t="s">
        <v>407</v>
      </c>
    </row>
    <row r="5" spans="1:7" ht="61.5" customHeight="1" x14ac:dyDescent="0.25">
      <c r="A5" s="149" t="s">
        <v>10</v>
      </c>
      <c r="B5" s="124" t="s">
        <v>0</v>
      </c>
      <c r="C5" s="124" t="s">
        <v>1</v>
      </c>
      <c r="D5" s="124" t="s">
        <v>2</v>
      </c>
      <c r="E5" s="124" t="s">
        <v>6</v>
      </c>
      <c r="F5" s="150" t="s">
        <v>3</v>
      </c>
      <c r="G5" s="125" t="s">
        <v>4</v>
      </c>
    </row>
    <row r="6" spans="1:7" x14ac:dyDescent="0.25">
      <c r="A6" s="75" t="s">
        <v>19</v>
      </c>
      <c r="B6" s="96">
        <v>1004</v>
      </c>
      <c r="C6" s="96" t="s">
        <v>5</v>
      </c>
      <c r="D6" s="96" t="s">
        <v>5</v>
      </c>
      <c r="E6" s="96">
        <v>302</v>
      </c>
      <c r="F6" s="151">
        <f>SUM(E6/B6)</f>
        <v>0.30079681274900399</v>
      </c>
      <c r="G6" s="96">
        <v>11</v>
      </c>
    </row>
    <row r="7" spans="1:7" x14ac:dyDescent="0.25">
      <c r="A7" s="75" t="s">
        <v>229</v>
      </c>
      <c r="B7" s="96">
        <v>652</v>
      </c>
      <c r="C7" s="96">
        <v>91</v>
      </c>
      <c r="D7" s="152">
        <f>C7/B7</f>
        <v>0.13957055214723926</v>
      </c>
      <c r="E7" s="96" t="s">
        <v>5</v>
      </c>
      <c r="F7" s="45" t="s">
        <v>5</v>
      </c>
      <c r="G7" s="45" t="s">
        <v>5</v>
      </c>
    </row>
    <row r="8" spans="1:7" x14ac:dyDescent="0.25">
      <c r="A8" s="75" t="s">
        <v>20</v>
      </c>
      <c r="B8" s="98">
        <v>1470</v>
      </c>
      <c r="C8" s="96" t="s">
        <v>5</v>
      </c>
      <c r="D8" s="96" t="s">
        <v>5</v>
      </c>
      <c r="E8" s="96">
        <v>424</v>
      </c>
      <c r="F8" s="151">
        <f>SUM(E8/B8)</f>
        <v>0.28843537414965986</v>
      </c>
      <c r="G8" s="96">
        <v>58</v>
      </c>
    </row>
    <row r="9" spans="1:7" x14ac:dyDescent="0.25">
      <c r="A9" s="75" t="s">
        <v>21</v>
      </c>
      <c r="B9" s="96">
        <v>403</v>
      </c>
      <c r="C9" s="96">
        <v>57</v>
      </c>
      <c r="D9" s="152">
        <f>C9/B9</f>
        <v>0.14143920595533499</v>
      </c>
      <c r="E9" s="96" t="s">
        <v>5</v>
      </c>
      <c r="F9" s="45" t="s">
        <v>5</v>
      </c>
      <c r="G9" s="45" t="s">
        <v>5</v>
      </c>
    </row>
    <row r="10" spans="1:7" x14ac:dyDescent="0.25">
      <c r="A10" s="75" t="s">
        <v>22</v>
      </c>
      <c r="B10" s="96">
        <v>1765</v>
      </c>
      <c r="C10" s="96" t="s">
        <v>5</v>
      </c>
      <c r="D10" s="151" t="s">
        <v>5</v>
      </c>
      <c r="E10" s="96">
        <v>443</v>
      </c>
      <c r="F10" s="151">
        <f>SUM(E10/B10)</f>
        <v>0.25099150141643062</v>
      </c>
      <c r="G10" s="96">
        <v>32</v>
      </c>
    </row>
    <row r="11" spans="1:7" x14ac:dyDescent="0.25">
      <c r="A11" s="75" t="s">
        <v>23</v>
      </c>
      <c r="B11" s="96">
        <v>194</v>
      </c>
      <c r="C11" s="96">
        <v>69</v>
      </c>
      <c r="D11" s="152">
        <f>C11/B11</f>
        <v>0.35567010309278352</v>
      </c>
      <c r="E11" s="96" t="s">
        <v>5</v>
      </c>
      <c r="F11" s="45" t="s">
        <v>5</v>
      </c>
      <c r="G11" s="45" t="s">
        <v>5</v>
      </c>
    </row>
    <row r="12" spans="1:7" x14ac:dyDescent="0.25">
      <c r="A12" s="75" t="s">
        <v>24</v>
      </c>
      <c r="B12" s="96">
        <v>935</v>
      </c>
      <c r="C12" s="96">
        <v>72</v>
      </c>
      <c r="D12" s="151">
        <f>C12/B12</f>
        <v>7.7005347593582893E-2</v>
      </c>
      <c r="E12" s="96">
        <v>196</v>
      </c>
      <c r="F12" s="151">
        <f>SUM(E12/B12)</f>
        <v>0.20962566844919786</v>
      </c>
      <c r="G12" s="96">
        <v>10</v>
      </c>
    </row>
    <row r="13" spans="1:7" x14ac:dyDescent="0.25">
      <c r="A13" s="75" t="s">
        <v>25</v>
      </c>
      <c r="B13" s="96">
        <v>189</v>
      </c>
      <c r="C13" s="96">
        <v>25</v>
      </c>
      <c r="D13" s="152">
        <f>C13/B13</f>
        <v>0.13227513227513227</v>
      </c>
      <c r="E13" s="96" t="s">
        <v>5</v>
      </c>
      <c r="F13" s="45" t="s">
        <v>5</v>
      </c>
      <c r="G13" s="45" t="s">
        <v>5</v>
      </c>
    </row>
    <row r="14" spans="1:7" x14ac:dyDescent="0.25">
      <c r="A14" s="75" t="s">
        <v>230</v>
      </c>
      <c r="B14" s="96">
        <v>668</v>
      </c>
      <c r="C14" s="96">
        <v>100</v>
      </c>
      <c r="D14" s="151">
        <f>C14/B14</f>
        <v>0.1497005988023952</v>
      </c>
      <c r="E14" s="96" t="s">
        <v>5</v>
      </c>
      <c r="F14" s="151" t="s">
        <v>5</v>
      </c>
      <c r="G14" s="96" t="s">
        <v>5</v>
      </c>
    </row>
    <row r="15" spans="1:7" x14ac:dyDescent="0.25">
      <c r="A15" s="75" t="s">
        <v>26</v>
      </c>
      <c r="B15" s="96">
        <v>1285</v>
      </c>
      <c r="C15" s="96">
        <v>179</v>
      </c>
      <c r="D15" s="152">
        <f>C15/B15</f>
        <v>0.13929961089494164</v>
      </c>
      <c r="E15" s="96" t="s">
        <v>5</v>
      </c>
      <c r="F15" s="45" t="s">
        <v>5</v>
      </c>
      <c r="G15" s="45" t="s">
        <v>5</v>
      </c>
    </row>
    <row r="16" spans="1:7" x14ac:dyDescent="0.25">
      <c r="A16" s="75" t="s">
        <v>27</v>
      </c>
      <c r="B16" s="96">
        <v>4911</v>
      </c>
      <c r="C16" s="96" t="s">
        <v>5</v>
      </c>
      <c r="D16" s="96" t="s">
        <v>5</v>
      </c>
      <c r="E16" s="96">
        <v>1156</v>
      </c>
      <c r="F16" s="151">
        <f>SUM(E16/B16)</f>
        <v>0.23538994094889024</v>
      </c>
      <c r="G16" s="96">
        <v>171</v>
      </c>
    </row>
    <row r="17" spans="1:7" x14ac:dyDescent="0.25">
      <c r="A17" s="75" t="s">
        <v>257</v>
      </c>
      <c r="B17" s="96">
        <v>5888</v>
      </c>
      <c r="C17" s="96" t="s">
        <v>5</v>
      </c>
      <c r="D17" s="96" t="s">
        <v>5</v>
      </c>
      <c r="E17" s="96">
        <v>586</v>
      </c>
      <c r="F17" s="151">
        <f>SUM(E17/B17)</f>
        <v>9.9524456521739135E-2</v>
      </c>
      <c r="G17" s="96">
        <v>93</v>
      </c>
    </row>
    <row r="18" spans="1:7" x14ac:dyDescent="0.25">
      <c r="A18" s="75" t="s">
        <v>28</v>
      </c>
      <c r="B18" s="96">
        <v>1703</v>
      </c>
      <c r="C18" s="96" t="s">
        <v>5</v>
      </c>
      <c r="D18" s="151" t="s">
        <v>5</v>
      </c>
      <c r="E18" s="96">
        <v>277</v>
      </c>
      <c r="F18" s="151">
        <f>SUM(E18/B18)</f>
        <v>0.16265413975337639</v>
      </c>
      <c r="G18" s="96">
        <v>59</v>
      </c>
    </row>
    <row r="19" spans="1:7" x14ac:dyDescent="0.25">
      <c r="A19" s="75" t="s">
        <v>29</v>
      </c>
      <c r="B19" s="96">
        <v>209</v>
      </c>
      <c r="C19" s="96">
        <v>36</v>
      </c>
      <c r="D19" s="152">
        <f>C19/B19</f>
        <v>0.17224880382775121</v>
      </c>
      <c r="E19" s="96" t="s">
        <v>5</v>
      </c>
      <c r="F19" s="45" t="s">
        <v>5</v>
      </c>
      <c r="G19" s="45" t="s">
        <v>5</v>
      </c>
    </row>
    <row r="20" spans="1:7" x14ac:dyDescent="0.25">
      <c r="A20" s="75" t="s">
        <v>30</v>
      </c>
      <c r="B20" s="96">
        <v>8741</v>
      </c>
      <c r="C20" s="96" t="s">
        <v>5</v>
      </c>
      <c r="D20" s="96" t="s">
        <v>5</v>
      </c>
      <c r="E20" s="96">
        <v>2303</v>
      </c>
      <c r="F20" s="151">
        <f>SUM(E20/B20)</f>
        <v>0.26347099874156277</v>
      </c>
      <c r="G20" s="96">
        <v>468</v>
      </c>
    </row>
    <row r="21" spans="1:7" x14ac:dyDescent="0.25">
      <c r="A21" s="75" t="s">
        <v>232</v>
      </c>
      <c r="B21" s="96">
        <v>729</v>
      </c>
      <c r="C21" s="96">
        <v>45</v>
      </c>
      <c r="D21" s="151">
        <f>C21/B21</f>
        <v>6.1728395061728392E-2</v>
      </c>
      <c r="E21" s="96">
        <v>193</v>
      </c>
      <c r="F21" s="151">
        <f>SUM(E21/B21)</f>
        <v>0.26474622770919065</v>
      </c>
      <c r="G21" s="96">
        <v>27</v>
      </c>
    </row>
    <row r="22" spans="1:7" x14ac:dyDescent="0.25">
      <c r="A22" s="75" t="s">
        <v>31</v>
      </c>
      <c r="B22" s="96">
        <v>50</v>
      </c>
      <c r="C22" s="96" t="s">
        <v>7</v>
      </c>
      <c r="D22" s="151" t="s">
        <v>5</v>
      </c>
      <c r="E22" s="96">
        <v>387</v>
      </c>
      <c r="F22" s="151">
        <f>SUM(E22/B22)</f>
        <v>7.74</v>
      </c>
      <c r="G22" s="96">
        <v>68</v>
      </c>
    </row>
    <row r="23" spans="1:7" x14ac:dyDescent="0.25">
      <c r="A23" s="75" t="s">
        <v>32</v>
      </c>
      <c r="B23" s="96">
        <v>1921</v>
      </c>
      <c r="C23" s="96" t="s">
        <v>5</v>
      </c>
      <c r="D23" s="96" t="s">
        <v>5</v>
      </c>
      <c r="E23" s="96">
        <v>457</v>
      </c>
      <c r="F23" s="151">
        <f>SUM(E23/B23)</f>
        <v>0.23789692868297763</v>
      </c>
      <c r="G23" s="96">
        <v>67</v>
      </c>
    </row>
    <row r="24" spans="1:7" x14ac:dyDescent="0.25">
      <c r="A24" s="75" t="s">
        <v>33</v>
      </c>
      <c r="B24" s="96">
        <v>1419</v>
      </c>
      <c r="C24" s="96">
        <v>305</v>
      </c>
      <c r="D24" s="152">
        <f t="shared" ref="D24:D31" si="0">C24/B24</f>
        <v>0.21494009866102889</v>
      </c>
      <c r="E24" s="96" t="s">
        <v>5</v>
      </c>
      <c r="F24" s="45" t="s">
        <v>5</v>
      </c>
      <c r="G24" s="45" t="s">
        <v>5</v>
      </c>
    </row>
    <row r="25" spans="1:7" x14ac:dyDescent="0.25">
      <c r="A25" s="75" t="s">
        <v>34</v>
      </c>
      <c r="B25" s="96">
        <v>155</v>
      </c>
      <c r="C25" s="96">
        <v>26</v>
      </c>
      <c r="D25" s="152">
        <f t="shared" si="0"/>
        <v>0.16774193548387098</v>
      </c>
      <c r="E25" s="96" t="s">
        <v>5</v>
      </c>
      <c r="F25" s="45" t="s">
        <v>5</v>
      </c>
      <c r="G25" s="45" t="s">
        <v>5</v>
      </c>
    </row>
    <row r="26" spans="1:7" x14ac:dyDescent="0.25">
      <c r="A26" s="75" t="s">
        <v>36</v>
      </c>
      <c r="B26" s="96">
        <v>902</v>
      </c>
      <c r="C26" s="96">
        <v>104</v>
      </c>
      <c r="D26" s="151">
        <f t="shared" si="0"/>
        <v>0.11529933481152993</v>
      </c>
      <c r="E26" s="96">
        <v>191</v>
      </c>
      <c r="F26" s="151">
        <f>SUM(E26/B26)</f>
        <v>0.21175166297117518</v>
      </c>
      <c r="G26" s="96">
        <v>16</v>
      </c>
    </row>
    <row r="27" spans="1:7" x14ac:dyDescent="0.25">
      <c r="A27" s="75" t="s">
        <v>37</v>
      </c>
      <c r="B27" s="98">
        <v>1733</v>
      </c>
      <c r="C27" s="96">
        <v>150</v>
      </c>
      <c r="D27" s="152">
        <f t="shared" si="0"/>
        <v>8.6555106751298322E-2</v>
      </c>
      <c r="E27" s="96" t="s">
        <v>5</v>
      </c>
      <c r="F27" s="45" t="s">
        <v>5</v>
      </c>
      <c r="G27" s="45" t="s">
        <v>5</v>
      </c>
    </row>
    <row r="28" spans="1:7" x14ac:dyDescent="0.25">
      <c r="A28" s="75" t="s">
        <v>38</v>
      </c>
      <c r="B28" s="96">
        <v>907</v>
      </c>
      <c r="C28" s="96">
        <v>70</v>
      </c>
      <c r="D28" s="152">
        <f t="shared" si="0"/>
        <v>7.7177508269018744E-2</v>
      </c>
      <c r="E28" s="96" t="s">
        <v>5</v>
      </c>
      <c r="F28" s="45" t="s">
        <v>5</v>
      </c>
      <c r="G28" s="45" t="s">
        <v>5</v>
      </c>
    </row>
    <row r="29" spans="1:7" x14ac:dyDescent="0.25">
      <c r="A29" s="75" t="s">
        <v>39</v>
      </c>
      <c r="B29" s="96">
        <v>2820</v>
      </c>
      <c r="C29" s="96">
        <v>155</v>
      </c>
      <c r="D29" s="151">
        <f t="shared" si="0"/>
        <v>5.4964539007092202E-2</v>
      </c>
      <c r="E29" s="96">
        <v>886</v>
      </c>
      <c r="F29" s="151">
        <f>SUM(E29/B29)</f>
        <v>0.31418439716312058</v>
      </c>
      <c r="G29" s="96">
        <v>49</v>
      </c>
    </row>
    <row r="30" spans="1:7" x14ac:dyDescent="0.25">
      <c r="A30" s="75" t="s">
        <v>40</v>
      </c>
      <c r="B30" s="96">
        <v>8253</v>
      </c>
      <c r="C30" s="96">
        <v>145</v>
      </c>
      <c r="D30" s="151">
        <f t="shared" si="0"/>
        <v>1.7569368714406883E-2</v>
      </c>
      <c r="E30" s="96">
        <v>1700</v>
      </c>
      <c r="F30" s="151">
        <f>SUM(E30/B30)</f>
        <v>0.20598570216890827</v>
      </c>
      <c r="G30" s="96">
        <v>400</v>
      </c>
    </row>
    <row r="31" spans="1:7" x14ac:dyDescent="0.25">
      <c r="A31" s="75" t="s">
        <v>41</v>
      </c>
      <c r="B31" s="96">
        <v>627</v>
      </c>
      <c r="C31" s="96">
        <v>97</v>
      </c>
      <c r="D31" s="152">
        <f t="shared" si="0"/>
        <v>0.1547049441786284</v>
      </c>
      <c r="E31" s="96" t="s">
        <v>5</v>
      </c>
      <c r="F31" s="45" t="s">
        <v>5</v>
      </c>
      <c r="G31" s="45" t="s">
        <v>5</v>
      </c>
    </row>
    <row r="32" spans="1:7" x14ac:dyDescent="0.25">
      <c r="A32" s="75" t="s">
        <v>42</v>
      </c>
      <c r="B32" s="96">
        <v>848</v>
      </c>
      <c r="C32" s="96" t="s">
        <v>5</v>
      </c>
      <c r="D32" s="151" t="s">
        <v>5</v>
      </c>
      <c r="E32" s="96">
        <v>264</v>
      </c>
      <c r="F32" s="151">
        <f>SUM(E32/B32)</f>
        <v>0.31132075471698112</v>
      </c>
      <c r="G32" s="96">
        <v>15</v>
      </c>
    </row>
    <row r="33" spans="1:7" x14ac:dyDescent="0.25">
      <c r="A33" s="75" t="s">
        <v>233</v>
      </c>
      <c r="B33" s="96">
        <v>916</v>
      </c>
      <c r="C33" s="96" t="s">
        <v>5</v>
      </c>
      <c r="D33" s="151" t="s">
        <v>5</v>
      </c>
      <c r="E33" s="96">
        <v>206</v>
      </c>
      <c r="F33" s="151">
        <f>SUM(E33/B33)</f>
        <v>0.22489082969432314</v>
      </c>
      <c r="G33" s="96">
        <v>9</v>
      </c>
    </row>
    <row r="34" spans="1:7" x14ac:dyDescent="0.25">
      <c r="A34" s="75" t="s">
        <v>44</v>
      </c>
      <c r="B34" s="96">
        <v>2657</v>
      </c>
      <c r="C34" s="96">
        <v>150</v>
      </c>
      <c r="D34" s="151">
        <f>C34/B34</f>
        <v>5.6454648099360183E-2</v>
      </c>
      <c r="E34" s="96">
        <v>908</v>
      </c>
      <c r="F34" s="151">
        <f>SUM(E34/B34)</f>
        <v>0.34173880316146027</v>
      </c>
      <c r="G34" s="96">
        <v>66</v>
      </c>
    </row>
    <row r="35" spans="1:7" x14ac:dyDescent="0.25">
      <c r="A35" s="75" t="s">
        <v>235</v>
      </c>
      <c r="B35" s="96">
        <v>365</v>
      </c>
      <c r="C35" s="96">
        <v>55</v>
      </c>
      <c r="D35" s="152">
        <f>C35/B35</f>
        <v>0.15068493150684931</v>
      </c>
      <c r="E35" s="96" t="s">
        <v>5</v>
      </c>
      <c r="F35" s="45" t="s">
        <v>5</v>
      </c>
      <c r="G35" s="45" t="s">
        <v>5</v>
      </c>
    </row>
    <row r="36" spans="1:7" x14ac:dyDescent="0.25">
      <c r="A36" s="75" t="s">
        <v>45</v>
      </c>
      <c r="B36" s="96">
        <v>698</v>
      </c>
      <c r="C36" s="96">
        <v>61</v>
      </c>
      <c r="D36" s="152">
        <f>C36/B36</f>
        <v>8.7392550143266481E-2</v>
      </c>
      <c r="E36" s="96" t="s">
        <v>5</v>
      </c>
      <c r="F36" s="45" t="s">
        <v>5</v>
      </c>
      <c r="G36" s="45" t="s">
        <v>5</v>
      </c>
    </row>
    <row r="37" spans="1:7" x14ac:dyDescent="0.25">
      <c r="A37" s="75" t="s">
        <v>46</v>
      </c>
      <c r="B37" s="96">
        <v>74</v>
      </c>
      <c r="C37" s="96">
        <v>21</v>
      </c>
      <c r="D37" s="152">
        <f>C37/B37</f>
        <v>0.28378378378378377</v>
      </c>
      <c r="E37" s="96" t="s">
        <v>5</v>
      </c>
      <c r="F37" s="45" t="s">
        <v>5</v>
      </c>
      <c r="G37" s="45" t="s">
        <v>5</v>
      </c>
    </row>
    <row r="38" spans="1:7" x14ac:dyDescent="0.25">
      <c r="A38" s="75" t="s">
        <v>236</v>
      </c>
      <c r="B38" s="96">
        <v>1128</v>
      </c>
      <c r="C38" s="96" t="s">
        <v>5</v>
      </c>
      <c r="D38" s="151" t="s">
        <v>5</v>
      </c>
      <c r="E38" s="96">
        <v>244</v>
      </c>
      <c r="F38" s="151">
        <f>SUM(E38/B38)</f>
        <v>0.21631205673758866</v>
      </c>
      <c r="G38" s="96">
        <v>24</v>
      </c>
    </row>
    <row r="39" spans="1:7" x14ac:dyDescent="0.25">
      <c r="A39" s="75" t="s">
        <v>47</v>
      </c>
      <c r="B39" s="96">
        <v>31000</v>
      </c>
      <c r="C39" s="96" t="s">
        <v>5</v>
      </c>
      <c r="D39" s="151" t="s">
        <v>5</v>
      </c>
      <c r="E39" s="96">
        <v>4773</v>
      </c>
      <c r="F39" s="151">
        <f>SUM(E39/B39)</f>
        <v>0.15396774193548388</v>
      </c>
      <c r="G39" s="96">
        <v>698</v>
      </c>
    </row>
    <row r="40" spans="1:7" x14ac:dyDescent="0.25">
      <c r="A40" s="75" t="s">
        <v>48</v>
      </c>
      <c r="B40" s="96">
        <v>1084</v>
      </c>
      <c r="C40" s="96">
        <v>471</v>
      </c>
      <c r="D40" s="151">
        <f>C40/B40</f>
        <v>0.43450184501845018</v>
      </c>
      <c r="E40" s="96">
        <v>288</v>
      </c>
      <c r="F40" s="151">
        <f>SUM(E40/B40)</f>
        <v>0.26568265682656828</v>
      </c>
      <c r="G40" s="96">
        <v>23</v>
      </c>
    </row>
    <row r="41" spans="1:7" x14ac:dyDescent="0.25">
      <c r="A41" s="75" t="s">
        <v>49</v>
      </c>
      <c r="B41" s="96">
        <v>1311</v>
      </c>
      <c r="C41" s="96">
        <v>200</v>
      </c>
      <c r="D41" s="151">
        <f>C41/B41</f>
        <v>0.15255530129672007</v>
      </c>
      <c r="E41" s="96">
        <v>369</v>
      </c>
      <c r="F41" s="151">
        <f>SUM(E41/B41)</f>
        <v>0.28146453089244849</v>
      </c>
      <c r="G41" s="96" t="s">
        <v>5</v>
      </c>
    </row>
    <row r="42" spans="1:7" x14ac:dyDescent="0.25">
      <c r="A42" s="75" t="s">
        <v>50</v>
      </c>
      <c r="B42" s="96">
        <v>2870</v>
      </c>
      <c r="C42" s="96">
        <v>260</v>
      </c>
      <c r="D42" s="152">
        <f>C42/B42</f>
        <v>9.0592334494773524E-2</v>
      </c>
      <c r="E42" s="96" t="s">
        <v>5</v>
      </c>
      <c r="F42" s="45" t="s">
        <v>5</v>
      </c>
      <c r="G42" s="45" t="s">
        <v>5</v>
      </c>
    </row>
    <row r="43" spans="1:7" x14ac:dyDescent="0.25">
      <c r="A43" s="75" t="s">
        <v>51</v>
      </c>
      <c r="B43" s="96">
        <v>635</v>
      </c>
      <c r="C43" s="96">
        <v>40</v>
      </c>
      <c r="D43" s="151">
        <f>C43/B43</f>
        <v>6.2992125984251968E-2</v>
      </c>
      <c r="E43" s="96">
        <v>114</v>
      </c>
      <c r="F43" s="151">
        <f>SUM(E43/B43)</f>
        <v>0.17952755905511811</v>
      </c>
      <c r="G43" s="96">
        <v>4</v>
      </c>
    </row>
    <row r="44" spans="1:7" x14ac:dyDescent="0.25">
      <c r="A44" s="75" t="s">
        <v>274</v>
      </c>
      <c r="B44" s="98">
        <v>3061</v>
      </c>
      <c r="C44" s="96" t="s">
        <v>5</v>
      </c>
      <c r="D44" s="96" t="s">
        <v>5</v>
      </c>
      <c r="E44" s="98">
        <v>1025</v>
      </c>
      <c r="F44" s="151">
        <f>SUM(E44/B44)</f>
        <v>0.3348578895785691</v>
      </c>
      <c r="G44" s="96">
        <v>143</v>
      </c>
    </row>
    <row r="45" spans="1:7" x14ac:dyDescent="0.25">
      <c r="A45" s="75" t="s">
        <v>52</v>
      </c>
      <c r="B45" s="96">
        <v>1025</v>
      </c>
      <c r="C45" s="96">
        <v>100</v>
      </c>
      <c r="D45" s="151">
        <f>C45/B45</f>
        <v>9.7560975609756101E-2</v>
      </c>
      <c r="E45" s="96">
        <v>248</v>
      </c>
      <c r="F45" s="151">
        <f>SUM(E45/B45)</f>
        <v>0.24195121951219511</v>
      </c>
      <c r="G45" s="96">
        <v>6</v>
      </c>
    </row>
    <row r="46" spans="1:7" x14ac:dyDescent="0.25">
      <c r="A46" s="75" t="s">
        <v>53</v>
      </c>
      <c r="B46" s="96">
        <v>661</v>
      </c>
      <c r="C46" s="96">
        <v>120</v>
      </c>
      <c r="D46" s="152">
        <f>C46/B46</f>
        <v>0.18154311649016641</v>
      </c>
      <c r="E46" s="96" t="s">
        <v>5</v>
      </c>
      <c r="F46" s="45" t="s">
        <v>5</v>
      </c>
      <c r="G46" s="45" t="s">
        <v>5</v>
      </c>
    </row>
    <row r="47" spans="1:7" x14ac:dyDescent="0.25">
      <c r="A47" s="75" t="s">
        <v>238</v>
      </c>
      <c r="B47" s="96">
        <v>3099</v>
      </c>
      <c r="C47" s="96">
        <v>225</v>
      </c>
      <c r="D47" s="151">
        <f>C47/B47</f>
        <v>7.2604065827686345E-2</v>
      </c>
      <c r="E47" s="96">
        <v>1200</v>
      </c>
      <c r="F47" s="151">
        <f>SUM(E47/B47)</f>
        <v>0.38722168441432719</v>
      </c>
      <c r="G47" s="96">
        <v>200</v>
      </c>
    </row>
    <row r="48" spans="1:7" x14ac:dyDescent="0.25">
      <c r="A48" s="75" t="s">
        <v>54</v>
      </c>
      <c r="B48" s="96">
        <v>921</v>
      </c>
      <c r="C48" s="96">
        <v>125</v>
      </c>
      <c r="D48" s="152">
        <f>C48/B48</f>
        <v>0.13572204125950055</v>
      </c>
      <c r="E48" s="96" t="s">
        <v>5</v>
      </c>
      <c r="F48" s="45" t="s">
        <v>5</v>
      </c>
      <c r="G48" s="45" t="s">
        <v>5</v>
      </c>
    </row>
    <row r="49" spans="1:7" x14ac:dyDescent="0.25">
      <c r="A49" s="75" t="s">
        <v>54</v>
      </c>
      <c r="B49" s="96">
        <v>2295</v>
      </c>
      <c r="C49" s="96">
        <v>100</v>
      </c>
      <c r="D49" s="151">
        <f>C49/B49</f>
        <v>4.357298474945534E-2</v>
      </c>
      <c r="E49" s="96">
        <v>469</v>
      </c>
      <c r="F49" s="151">
        <f t="shared" ref="F49:F54" si="1">SUM(E49/B49)</f>
        <v>0.20435729847494552</v>
      </c>
      <c r="G49" s="96">
        <v>35</v>
      </c>
    </row>
    <row r="50" spans="1:7" x14ac:dyDescent="0.25">
      <c r="A50" s="75" t="s">
        <v>56</v>
      </c>
      <c r="B50" s="96">
        <v>979</v>
      </c>
      <c r="C50" s="96" t="s">
        <v>5</v>
      </c>
      <c r="D50" s="96" t="s">
        <v>5</v>
      </c>
      <c r="E50" s="96">
        <v>266</v>
      </c>
      <c r="F50" s="151">
        <f t="shared" si="1"/>
        <v>0.27170582226762002</v>
      </c>
      <c r="G50" s="96">
        <v>20</v>
      </c>
    </row>
    <row r="51" spans="1:7" x14ac:dyDescent="0.25">
      <c r="A51" s="75" t="s">
        <v>57</v>
      </c>
      <c r="B51" s="96">
        <v>1813</v>
      </c>
      <c r="C51" s="96" t="s">
        <v>5</v>
      </c>
      <c r="D51" s="96" t="s">
        <v>5</v>
      </c>
      <c r="E51" s="96">
        <v>361</v>
      </c>
      <c r="F51" s="151">
        <f t="shared" si="1"/>
        <v>0.19911748483177055</v>
      </c>
      <c r="G51" s="96">
        <v>10</v>
      </c>
    </row>
    <row r="52" spans="1:7" x14ac:dyDescent="0.25">
      <c r="A52" s="75" t="s">
        <v>58</v>
      </c>
      <c r="B52" s="98">
        <v>11294</v>
      </c>
      <c r="C52" s="96" t="s">
        <v>5</v>
      </c>
      <c r="D52" s="96" t="s">
        <v>5</v>
      </c>
      <c r="E52" s="96">
        <v>2890</v>
      </c>
      <c r="F52" s="151">
        <f t="shared" si="1"/>
        <v>0.25588808216752257</v>
      </c>
      <c r="G52" s="96">
        <v>443</v>
      </c>
    </row>
    <row r="53" spans="1:7" x14ac:dyDescent="0.25">
      <c r="A53" s="75" t="s">
        <v>59</v>
      </c>
      <c r="B53" s="96">
        <v>816</v>
      </c>
      <c r="C53" s="96" t="s">
        <v>5</v>
      </c>
      <c r="D53" s="96" t="s">
        <v>5</v>
      </c>
      <c r="E53" s="96">
        <v>319</v>
      </c>
      <c r="F53" s="151">
        <f t="shared" si="1"/>
        <v>0.39093137254901961</v>
      </c>
      <c r="G53" s="96">
        <v>66</v>
      </c>
    </row>
    <row r="54" spans="1:7" x14ac:dyDescent="0.25">
      <c r="A54" s="75" t="s">
        <v>258</v>
      </c>
      <c r="B54" s="96">
        <v>894</v>
      </c>
      <c r="C54" s="96">
        <v>180</v>
      </c>
      <c r="D54" s="151">
        <f>C54/B54</f>
        <v>0.20134228187919462</v>
      </c>
      <c r="E54" s="96">
        <v>227</v>
      </c>
      <c r="F54" s="151">
        <f t="shared" si="1"/>
        <v>0.25391498881431768</v>
      </c>
      <c r="G54" s="96">
        <v>10</v>
      </c>
    </row>
    <row r="55" spans="1:7" x14ac:dyDescent="0.25">
      <c r="A55" s="75" t="s">
        <v>61</v>
      </c>
      <c r="B55" s="96">
        <v>700</v>
      </c>
      <c r="C55" s="96">
        <v>209</v>
      </c>
      <c r="D55" s="152">
        <f>C55/B55</f>
        <v>0.2985714285714286</v>
      </c>
      <c r="E55" s="96" t="s">
        <v>5</v>
      </c>
      <c r="F55" s="45" t="s">
        <v>5</v>
      </c>
      <c r="G55" s="45" t="s">
        <v>5</v>
      </c>
    </row>
    <row r="56" spans="1:7" x14ac:dyDescent="0.25">
      <c r="A56" s="75" t="s">
        <v>239</v>
      </c>
      <c r="B56" s="96">
        <v>805</v>
      </c>
      <c r="C56" s="96">
        <v>146</v>
      </c>
      <c r="D56" s="152">
        <f>C56/B56</f>
        <v>0.1813664596273292</v>
      </c>
      <c r="E56" s="96" t="s">
        <v>5</v>
      </c>
      <c r="F56" s="45" t="s">
        <v>5</v>
      </c>
      <c r="G56" s="45" t="s">
        <v>5</v>
      </c>
    </row>
    <row r="57" spans="1:7" x14ac:dyDescent="0.25">
      <c r="A57" s="75" t="s">
        <v>62</v>
      </c>
      <c r="B57" s="96">
        <v>898</v>
      </c>
      <c r="C57" s="96" t="s">
        <v>5</v>
      </c>
      <c r="D57" s="96" t="s">
        <v>5</v>
      </c>
      <c r="E57" s="96">
        <v>443</v>
      </c>
      <c r="F57" s="151">
        <f t="shared" ref="F57:F62" si="2">SUM(E57/B57)</f>
        <v>0.49331848552338531</v>
      </c>
      <c r="G57" s="96" t="s">
        <v>5</v>
      </c>
    </row>
    <row r="58" spans="1:7" x14ac:dyDescent="0.25">
      <c r="A58" s="75" t="s">
        <v>63</v>
      </c>
      <c r="B58" s="96">
        <v>1616</v>
      </c>
      <c r="C58" s="96">
        <v>148</v>
      </c>
      <c r="D58" s="151">
        <f t="shared" ref="D58:D69" si="3">C58/B58</f>
        <v>9.1584158415841582E-2</v>
      </c>
      <c r="E58" s="96">
        <v>200</v>
      </c>
      <c r="F58" s="151">
        <f t="shared" si="2"/>
        <v>0.12376237623762376</v>
      </c>
      <c r="G58" s="96">
        <v>5</v>
      </c>
    </row>
    <row r="59" spans="1:7" x14ac:dyDescent="0.25">
      <c r="A59" s="75" t="s">
        <v>64</v>
      </c>
      <c r="B59" s="96">
        <v>3226</v>
      </c>
      <c r="C59" s="96">
        <v>146</v>
      </c>
      <c r="D59" s="151">
        <f t="shared" si="3"/>
        <v>4.5257284562926221E-2</v>
      </c>
      <c r="E59" s="96">
        <v>1211</v>
      </c>
      <c r="F59" s="151">
        <f t="shared" si="2"/>
        <v>0.37538747675139494</v>
      </c>
      <c r="G59" s="96">
        <v>431</v>
      </c>
    </row>
    <row r="60" spans="1:7" x14ac:dyDescent="0.25">
      <c r="A60" s="75" t="s">
        <v>65</v>
      </c>
      <c r="B60" s="96">
        <v>1674</v>
      </c>
      <c r="C60" s="96">
        <v>90</v>
      </c>
      <c r="D60" s="151">
        <f t="shared" si="3"/>
        <v>5.3763440860215055E-2</v>
      </c>
      <c r="E60" s="96">
        <v>257</v>
      </c>
      <c r="F60" s="151">
        <f t="shared" si="2"/>
        <v>0.15352449223416964</v>
      </c>
      <c r="G60" s="96">
        <v>5</v>
      </c>
    </row>
    <row r="61" spans="1:7" x14ac:dyDescent="0.25">
      <c r="A61" s="75" t="s">
        <v>275</v>
      </c>
      <c r="B61" s="96">
        <v>1025</v>
      </c>
      <c r="C61" s="96">
        <v>150</v>
      </c>
      <c r="D61" s="151">
        <f t="shared" si="3"/>
        <v>0.14634146341463414</v>
      </c>
      <c r="E61" s="96">
        <v>700</v>
      </c>
      <c r="F61" s="151">
        <f t="shared" si="2"/>
        <v>0.68292682926829273</v>
      </c>
      <c r="G61" s="96">
        <v>150</v>
      </c>
    </row>
    <row r="62" spans="1:7" x14ac:dyDescent="0.25">
      <c r="A62" s="75" t="s">
        <v>66</v>
      </c>
      <c r="B62" s="96">
        <v>1651</v>
      </c>
      <c r="C62" s="96">
        <v>120</v>
      </c>
      <c r="D62" s="151">
        <f t="shared" si="3"/>
        <v>7.2683222289521496E-2</v>
      </c>
      <c r="E62" s="96">
        <v>322</v>
      </c>
      <c r="F62" s="151">
        <f t="shared" si="2"/>
        <v>0.19503331314354935</v>
      </c>
      <c r="G62" s="96">
        <v>26</v>
      </c>
    </row>
    <row r="63" spans="1:7" x14ac:dyDescent="0.25">
      <c r="A63" s="75" t="s">
        <v>67</v>
      </c>
      <c r="B63" s="98">
        <v>1041</v>
      </c>
      <c r="C63" s="96">
        <v>167</v>
      </c>
      <c r="D63" s="152">
        <f t="shared" si="3"/>
        <v>0.16042267050912584</v>
      </c>
      <c r="E63" s="96" t="s">
        <v>5</v>
      </c>
      <c r="F63" s="45" t="s">
        <v>5</v>
      </c>
      <c r="G63" s="45" t="s">
        <v>5</v>
      </c>
    </row>
    <row r="64" spans="1:7" x14ac:dyDescent="0.25">
      <c r="A64" s="75" t="s">
        <v>68</v>
      </c>
      <c r="B64" s="96">
        <v>191</v>
      </c>
      <c r="C64" s="96">
        <v>43</v>
      </c>
      <c r="D64" s="151">
        <f t="shared" si="3"/>
        <v>0.22513089005235601</v>
      </c>
      <c r="E64" s="96">
        <v>103</v>
      </c>
      <c r="F64" s="151">
        <f>SUM(E64/B64)</f>
        <v>0.53926701570680624</v>
      </c>
      <c r="G64" s="96">
        <v>17</v>
      </c>
    </row>
    <row r="65" spans="1:7" x14ac:dyDescent="0.25">
      <c r="A65" s="75" t="s">
        <v>69</v>
      </c>
      <c r="B65" s="96">
        <v>2140</v>
      </c>
      <c r="C65" s="96">
        <v>216</v>
      </c>
      <c r="D65" s="151">
        <f t="shared" si="3"/>
        <v>0.10093457943925234</v>
      </c>
      <c r="E65" s="96">
        <v>576</v>
      </c>
      <c r="F65" s="151">
        <f>SUM(E65/B65)</f>
        <v>0.2691588785046729</v>
      </c>
      <c r="G65" s="96">
        <v>55</v>
      </c>
    </row>
    <row r="66" spans="1:7" x14ac:dyDescent="0.25">
      <c r="A66" s="75" t="s">
        <v>240</v>
      </c>
      <c r="B66" s="96">
        <v>893</v>
      </c>
      <c r="C66" s="96">
        <v>117</v>
      </c>
      <c r="D66" s="152">
        <f t="shared" si="3"/>
        <v>0.13101903695408734</v>
      </c>
      <c r="E66" s="96" t="s">
        <v>5</v>
      </c>
      <c r="F66" s="45" t="s">
        <v>5</v>
      </c>
      <c r="G66" s="45" t="s">
        <v>5</v>
      </c>
    </row>
    <row r="67" spans="1:7" x14ac:dyDescent="0.25">
      <c r="A67" s="75" t="s">
        <v>340</v>
      </c>
      <c r="B67" s="96">
        <v>341</v>
      </c>
      <c r="C67" s="96">
        <v>85</v>
      </c>
      <c r="D67" s="152">
        <f t="shared" si="3"/>
        <v>0.24926686217008798</v>
      </c>
      <c r="E67" s="96" t="s">
        <v>5</v>
      </c>
      <c r="F67" s="45" t="s">
        <v>5</v>
      </c>
      <c r="G67" s="45" t="s">
        <v>5</v>
      </c>
    </row>
    <row r="68" spans="1:7" x14ac:dyDescent="0.25">
      <c r="A68" s="75" t="s">
        <v>241</v>
      </c>
      <c r="B68" s="96">
        <v>2009</v>
      </c>
      <c r="C68" s="96">
        <v>110</v>
      </c>
      <c r="D68" s="151">
        <f t="shared" si="3"/>
        <v>5.4753608760577402E-2</v>
      </c>
      <c r="E68" s="96">
        <v>182</v>
      </c>
      <c r="F68" s="151">
        <f>SUM(E68/B68)</f>
        <v>9.0592334494773524E-2</v>
      </c>
      <c r="G68" s="96">
        <v>1</v>
      </c>
    </row>
    <row r="69" spans="1:7" x14ac:dyDescent="0.25">
      <c r="A69" s="75" t="s">
        <v>70</v>
      </c>
      <c r="B69" s="96">
        <v>15647</v>
      </c>
      <c r="C69" s="96">
        <v>266</v>
      </c>
      <c r="D69" s="151">
        <f t="shared" si="3"/>
        <v>1.7000063910014698E-2</v>
      </c>
      <c r="E69" s="96">
        <v>1404</v>
      </c>
      <c r="F69" s="151">
        <f>SUM(E69/B69)</f>
        <v>8.9729660637821951E-2</v>
      </c>
      <c r="G69" s="96">
        <v>242</v>
      </c>
    </row>
    <row r="70" spans="1:7" x14ac:dyDescent="0.25">
      <c r="A70" s="75" t="s">
        <v>71</v>
      </c>
      <c r="B70" s="96">
        <v>1806</v>
      </c>
      <c r="C70" s="96" t="s">
        <v>5</v>
      </c>
      <c r="D70" s="96" t="s">
        <v>5</v>
      </c>
      <c r="E70" s="96">
        <v>457</v>
      </c>
      <c r="F70" s="151">
        <f>SUM(E70/B70)</f>
        <v>0.25304540420819488</v>
      </c>
      <c r="G70" s="96">
        <v>33</v>
      </c>
    </row>
    <row r="71" spans="1:7" x14ac:dyDescent="0.25">
      <c r="A71" s="75" t="s">
        <v>72</v>
      </c>
      <c r="B71" s="96">
        <v>3290</v>
      </c>
      <c r="C71" s="96">
        <v>98</v>
      </c>
      <c r="D71" s="151">
        <f t="shared" ref="D71:D82" si="4">C71/B71</f>
        <v>2.9787234042553193E-2</v>
      </c>
      <c r="E71" s="96">
        <v>754</v>
      </c>
      <c r="F71" s="151">
        <f>SUM(E71/B71)</f>
        <v>0.22917933130699089</v>
      </c>
      <c r="G71" s="96">
        <v>66</v>
      </c>
    </row>
    <row r="72" spans="1:7" x14ac:dyDescent="0.25">
      <c r="A72" s="75" t="s">
        <v>73</v>
      </c>
      <c r="B72" s="96">
        <v>1262</v>
      </c>
      <c r="C72" s="96">
        <v>70</v>
      </c>
      <c r="D72" s="152">
        <f t="shared" si="4"/>
        <v>5.5467511885895403E-2</v>
      </c>
      <c r="E72" s="96" t="s">
        <v>5</v>
      </c>
      <c r="F72" s="45" t="s">
        <v>5</v>
      </c>
      <c r="G72" s="45" t="s">
        <v>5</v>
      </c>
    </row>
    <row r="73" spans="1:7" x14ac:dyDescent="0.25">
      <c r="A73" s="75" t="s">
        <v>74</v>
      </c>
      <c r="B73" s="96">
        <v>738</v>
      </c>
      <c r="C73" s="96">
        <v>60</v>
      </c>
      <c r="D73" s="152">
        <f t="shared" si="4"/>
        <v>8.1300813008130079E-2</v>
      </c>
      <c r="E73" s="96" t="s">
        <v>5</v>
      </c>
      <c r="F73" s="45" t="s">
        <v>5</v>
      </c>
      <c r="G73" s="45" t="s">
        <v>5</v>
      </c>
    </row>
    <row r="74" spans="1:7" x14ac:dyDescent="0.25">
      <c r="A74" s="75" t="s">
        <v>75</v>
      </c>
      <c r="B74" s="96">
        <v>1026</v>
      </c>
      <c r="C74" s="96">
        <v>88</v>
      </c>
      <c r="D74" s="152">
        <f t="shared" si="4"/>
        <v>8.5769980506822607E-2</v>
      </c>
      <c r="E74" s="96" t="s">
        <v>5</v>
      </c>
      <c r="F74" s="45" t="s">
        <v>5</v>
      </c>
      <c r="G74" s="45" t="s">
        <v>5</v>
      </c>
    </row>
    <row r="75" spans="1:7" x14ac:dyDescent="0.25">
      <c r="A75" s="75" t="s">
        <v>242</v>
      </c>
      <c r="B75" s="96">
        <v>2096</v>
      </c>
      <c r="C75" s="96">
        <v>120</v>
      </c>
      <c r="D75" s="151">
        <f t="shared" si="4"/>
        <v>5.7251908396946563E-2</v>
      </c>
      <c r="E75" s="96">
        <v>587</v>
      </c>
      <c r="F75" s="151">
        <f>SUM(E75/B75)</f>
        <v>0.28005725190839692</v>
      </c>
      <c r="G75" s="96">
        <v>55</v>
      </c>
    </row>
    <row r="76" spans="1:7" x14ac:dyDescent="0.25">
      <c r="A76" s="75" t="s">
        <v>76</v>
      </c>
      <c r="B76" s="96">
        <v>894</v>
      </c>
      <c r="C76" s="96">
        <v>97</v>
      </c>
      <c r="D76" s="152">
        <f t="shared" si="4"/>
        <v>0.10850111856823266</v>
      </c>
      <c r="E76" s="96" t="s">
        <v>5</v>
      </c>
      <c r="F76" s="45" t="s">
        <v>5</v>
      </c>
      <c r="G76" s="45" t="s">
        <v>5</v>
      </c>
    </row>
    <row r="77" spans="1:7" x14ac:dyDescent="0.25">
      <c r="A77" s="75" t="s">
        <v>77</v>
      </c>
      <c r="B77" s="96">
        <v>880</v>
      </c>
      <c r="C77" s="96">
        <v>105</v>
      </c>
      <c r="D77" s="152">
        <f t="shared" si="4"/>
        <v>0.11931818181818182</v>
      </c>
      <c r="E77" s="96" t="s">
        <v>5</v>
      </c>
      <c r="F77" s="45" t="s">
        <v>5</v>
      </c>
      <c r="G77" s="45" t="s">
        <v>5</v>
      </c>
    </row>
    <row r="78" spans="1:7" x14ac:dyDescent="0.25">
      <c r="A78" s="75" t="s">
        <v>78</v>
      </c>
      <c r="B78" s="96">
        <v>3194</v>
      </c>
      <c r="C78" s="96">
        <v>133</v>
      </c>
      <c r="D78" s="151">
        <f t="shared" si="4"/>
        <v>4.1640576080150281E-2</v>
      </c>
      <c r="E78" s="96">
        <v>685</v>
      </c>
      <c r="F78" s="151">
        <f>SUM(E78/B78)</f>
        <v>0.21446462116468379</v>
      </c>
      <c r="G78" s="96">
        <v>84</v>
      </c>
    </row>
    <row r="79" spans="1:7" x14ac:dyDescent="0.25">
      <c r="A79" s="75" t="s">
        <v>79</v>
      </c>
      <c r="B79" s="96">
        <v>733</v>
      </c>
      <c r="C79" s="96">
        <v>100</v>
      </c>
      <c r="D79" s="152">
        <f t="shared" si="4"/>
        <v>0.13642564802182811</v>
      </c>
      <c r="E79" s="96" t="s">
        <v>5</v>
      </c>
      <c r="F79" s="45" t="s">
        <v>5</v>
      </c>
      <c r="G79" s="45" t="s">
        <v>5</v>
      </c>
    </row>
    <row r="80" spans="1:7" x14ac:dyDescent="0.25">
      <c r="A80" s="75" t="s">
        <v>80</v>
      </c>
      <c r="B80" s="96">
        <v>172</v>
      </c>
      <c r="C80" s="96">
        <v>32</v>
      </c>
      <c r="D80" s="151">
        <f t="shared" si="4"/>
        <v>0.18604651162790697</v>
      </c>
      <c r="E80" s="96">
        <v>69</v>
      </c>
      <c r="F80" s="151">
        <f>SUM(E80/B80)</f>
        <v>0.40116279069767441</v>
      </c>
      <c r="G80" s="96">
        <v>8</v>
      </c>
    </row>
    <row r="81" spans="1:7" x14ac:dyDescent="0.25">
      <c r="A81" s="75" t="s">
        <v>81</v>
      </c>
      <c r="B81" s="96">
        <v>499</v>
      </c>
      <c r="C81" s="96">
        <v>120</v>
      </c>
      <c r="D81" s="151">
        <f t="shared" si="4"/>
        <v>0.24048096192384769</v>
      </c>
      <c r="E81" s="96">
        <v>168</v>
      </c>
      <c r="F81" s="151">
        <f>SUM(E81/B81)</f>
        <v>0.33667334669338678</v>
      </c>
      <c r="G81" s="96">
        <v>8</v>
      </c>
    </row>
    <row r="82" spans="1:7" x14ac:dyDescent="0.25">
      <c r="A82" s="75" t="s">
        <v>82</v>
      </c>
      <c r="B82" s="96">
        <v>55</v>
      </c>
      <c r="C82" s="96">
        <v>30</v>
      </c>
      <c r="D82" s="152">
        <f t="shared" si="4"/>
        <v>0.54545454545454541</v>
      </c>
      <c r="E82" s="96" t="s">
        <v>5</v>
      </c>
      <c r="F82" s="45" t="s">
        <v>5</v>
      </c>
      <c r="G82" s="45" t="s">
        <v>5</v>
      </c>
    </row>
    <row r="83" spans="1:7" x14ac:dyDescent="0.25">
      <c r="A83" s="75" t="s">
        <v>309</v>
      </c>
      <c r="B83" s="98">
        <v>1574</v>
      </c>
      <c r="C83" s="96" t="s">
        <v>5</v>
      </c>
      <c r="D83" s="96" t="s">
        <v>5</v>
      </c>
      <c r="E83" s="96">
        <v>475</v>
      </c>
      <c r="F83" s="151">
        <f>SUM(E83/B83)</f>
        <v>0.30177890724269379</v>
      </c>
      <c r="G83" s="96">
        <v>66</v>
      </c>
    </row>
    <row r="84" spans="1:7" x14ac:dyDescent="0.25">
      <c r="A84" s="75" t="s">
        <v>85</v>
      </c>
      <c r="B84" s="96">
        <v>580</v>
      </c>
      <c r="C84" s="96">
        <v>102</v>
      </c>
      <c r="D84" s="152">
        <f>C84/B84</f>
        <v>0.17586206896551723</v>
      </c>
      <c r="E84" s="96" t="s">
        <v>5</v>
      </c>
      <c r="F84" s="45" t="s">
        <v>5</v>
      </c>
      <c r="G84" s="45" t="s">
        <v>5</v>
      </c>
    </row>
    <row r="85" spans="1:7" x14ac:dyDescent="0.25">
      <c r="A85" s="75" t="s">
        <v>86</v>
      </c>
      <c r="B85" s="96">
        <v>657</v>
      </c>
      <c r="C85" s="96">
        <v>61</v>
      </c>
      <c r="D85" s="152">
        <f>C85/B85</f>
        <v>9.2846270928462704E-2</v>
      </c>
      <c r="E85" s="96" t="s">
        <v>5</v>
      </c>
      <c r="F85" s="45" t="s">
        <v>5</v>
      </c>
      <c r="G85" s="45" t="s">
        <v>5</v>
      </c>
    </row>
    <row r="86" spans="1:7" x14ac:dyDescent="0.25">
      <c r="A86" s="75" t="s">
        <v>87</v>
      </c>
      <c r="B86" s="96">
        <v>199</v>
      </c>
      <c r="C86" s="96" t="s">
        <v>5</v>
      </c>
      <c r="D86" s="151" t="s">
        <v>5</v>
      </c>
      <c r="E86" s="96">
        <v>114</v>
      </c>
      <c r="F86" s="151">
        <f>SUM(E86/B86)</f>
        <v>0.57286432160804024</v>
      </c>
      <c r="G86" s="96">
        <v>25</v>
      </c>
    </row>
    <row r="87" spans="1:7" x14ac:dyDescent="0.25">
      <c r="A87" s="75" t="s">
        <v>243</v>
      </c>
      <c r="B87" s="96">
        <v>1687</v>
      </c>
      <c r="C87" s="96">
        <v>221</v>
      </c>
      <c r="D87" s="151">
        <f>C87/B87</f>
        <v>0.13100177830468288</v>
      </c>
      <c r="E87" s="96">
        <v>246</v>
      </c>
      <c r="F87" s="151">
        <f>SUM(E87/B87)</f>
        <v>0.14582098399525786</v>
      </c>
      <c r="G87" s="96">
        <v>7</v>
      </c>
    </row>
    <row r="88" spans="1:7" x14ac:dyDescent="0.25">
      <c r="A88" s="75" t="s">
        <v>89</v>
      </c>
      <c r="B88" s="96">
        <v>551</v>
      </c>
      <c r="C88" s="96">
        <v>70</v>
      </c>
      <c r="D88" s="151">
        <f>C88/B88</f>
        <v>0.12704174228675136</v>
      </c>
      <c r="E88" s="96">
        <v>164</v>
      </c>
      <c r="F88" s="151">
        <f>SUM(E88/B88)</f>
        <v>0.29764065335753176</v>
      </c>
      <c r="G88" s="96">
        <v>20</v>
      </c>
    </row>
    <row r="89" spans="1:7" x14ac:dyDescent="0.25">
      <c r="A89" s="75" t="s">
        <v>310</v>
      </c>
      <c r="B89" s="96">
        <v>251</v>
      </c>
      <c r="C89" s="96">
        <v>45</v>
      </c>
      <c r="D89" s="152">
        <f>C89/B89</f>
        <v>0.17928286852589642</v>
      </c>
      <c r="E89" s="96" t="s">
        <v>5</v>
      </c>
      <c r="F89" s="45" t="s">
        <v>5</v>
      </c>
      <c r="G89" s="45" t="s">
        <v>5</v>
      </c>
    </row>
    <row r="90" spans="1:7" x14ac:dyDescent="0.25">
      <c r="A90" s="75" t="s">
        <v>90</v>
      </c>
      <c r="B90" s="98">
        <v>8964</v>
      </c>
      <c r="C90" s="96" t="s">
        <v>5</v>
      </c>
      <c r="D90" s="96" t="s">
        <v>5</v>
      </c>
      <c r="E90" s="98">
        <v>1654</v>
      </c>
      <c r="F90" s="151">
        <f>SUM(E90/B90)</f>
        <v>0.18451584114234718</v>
      </c>
      <c r="G90" s="96">
        <v>151</v>
      </c>
    </row>
    <row r="91" spans="1:7" x14ac:dyDescent="0.25">
      <c r="A91" s="75" t="s">
        <v>91</v>
      </c>
      <c r="B91" s="96">
        <v>2346</v>
      </c>
      <c r="C91" s="96">
        <v>161</v>
      </c>
      <c r="D91" s="151">
        <f>C91/B91</f>
        <v>6.8627450980392163E-2</v>
      </c>
      <c r="E91" s="96">
        <v>530</v>
      </c>
      <c r="F91" s="151">
        <f>SUM(E91/B91)</f>
        <v>0.22591645353793691</v>
      </c>
      <c r="G91" s="96">
        <v>12</v>
      </c>
    </row>
    <row r="92" spans="1:7" x14ac:dyDescent="0.25">
      <c r="A92" s="75" t="s">
        <v>92</v>
      </c>
      <c r="B92" s="96">
        <v>2026</v>
      </c>
      <c r="C92" s="96">
        <v>125</v>
      </c>
      <c r="D92" s="151">
        <f>C92/B92</f>
        <v>6.1697926949654494E-2</v>
      </c>
      <c r="E92" s="96">
        <v>488</v>
      </c>
      <c r="F92" s="151">
        <f>SUM(E92/B92)</f>
        <v>0.24086870681145114</v>
      </c>
      <c r="G92" s="96">
        <v>31</v>
      </c>
    </row>
    <row r="93" spans="1:7" x14ac:dyDescent="0.25">
      <c r="A93" s="75" t="s">
        <v>93</v>
      </c>
      <c r="B93" s="96">
        <v>3609</v>
      </c>
      <c r="C93" s="96" t="s">
        <v>5</v>
      </c>
      <c r="D93" s="151" t="s">
        <v>5</v>
      </c>
      <c r="E93" s="96">
        <v>982</v>
      </c>
      <c r="F93" s="151">
        <f>SUM(E93/B93)</f>
        <v>0.27209753394292047</v>
      </c>
      <c r="G93" s="96">
        <v>98</v>
      </c>
    </row>
    <row r="94" spans="1:7" x14ac:dyDescent="0.25">
      <c r="A94" s="75" t="s">
        <v>94</v>
      </c>
      <c r="B94" s="96">
        <v>400</v>
      </c>
      <c r="C94" s="96">
        <v>81</v>
      </c>
      <c r="D94" s="152">
        <f>C94/B94</f>
        <v>0.20250000000000001</v>
      </c>
      <c r="E94" s="96" t="s">
        <v>5</v>
      </c>
      <c r="F94" s="45" t="s">
        <v>5</v>
      </c>
      <c r="G94" s="45" t="s">
        <v>5</v>
      </c>
    </row>
    <row r="95" spans="1:7" x14ac:dyDescent="0.25">
      <c r="A95" s="75" t="s">
        <v>95</v>
      </c>
      <c r="B95" s="96">
        <v>503</v>
      </c>
      <c r="C95" s="96">
        <v>50</v>
      </c>
      <c r="D95" s="151">
        <f>C95/B95</f>
        <v>9.9403578528827044E-2</v>
      </c>
      <c r="E95" s="96">
        <v>171</v>
      </c>
      <c r="F95" s="151">
        <f>SUM(E95/B95)</f>
        <v>0.33996023856858848</v>
      </c>
      <c r="G95" s="96">
        <v>15</v>
      </c>
    </row>
    <row r="96" spans="1:7" x14ac:dyDescent="0.25">
      <c r="A96" s="75" t="s">
        <v>96</v>
      </c>
      <c r="B96" s="96">
        <v>1468</v>
      </c>
      <c r="C96" s="96" t="s">
        <v>5</v>
      </c>
      <c r="D96" s="151" t="s">
        <v>5</v>
      </c>
      <c r="E96" s="96">
        <v>376</v>
      </c>
      <c r="F96" s="151">
        <f>SUM(E96/B96)</f>
        <v>0.2561307901907357</v>
      </c>
      <c r="G96" s="96">
        <v>16</v>
      </c>
    </row>
    <row r="97" spans="1:7" x14ac:dyDescent="0.25">
      <c r="A97" s="75" t="s">
        <v>97</v>
      </c>
      <c r="B97" s="96">
        <v>2002</v>
      </c>
      <c r="C97" s="96">
        <v>173</v>
      </c>
      <c r="D97" s="151">
        <f>C97/B97</f>
        <v>8.6413586413586416E-2</v>
      </c>
      <c r="E97" s="96">
        <v>240</v>
      </c>
      <c r="F97" s="151">
        <f>SUM(E97/B97)</f>
        <v>0.11988011988011989</v>
      </c>
      <c r="G97" s="96">
        <v>25</v>
      </c>
    </row>
    <row r="98" spans="1:7" x14ac:dyDescent="0.25">
      <c r="A98" s="75" t="s">
        <v>98</v>
      </c>
      <c r="B98" s="96">
        <v>337</v>
      </c>
      <c r="C98" s="96">
        <v>34</v>
      </c>
      <c r="D98" s="151">
        <f>C98/B98</f>
        <v>0.10089020771513353</v>
      </c>
      <c r="E98" s="96">
        <v>77</v>
      </c>
      <c r="F98" s="151">
        <f>SUM(E98/B98)</f>
        <v>0.228486646884273</v>
      </c>
      <c r="G98" s="96">
        <v>3</v>
      </c>
    </row>
    <row r="99" spans="1:7" x14ac:dyDescent="0.25">
      <c r="A99" s="75" t="s">
        <v>99</v>
      </c>
      <c r="B99" s="96">
        <v>752</v>
      </c>
      <c r="C99" s="96">
        <v>171</v>
      </c>
      <c r="D99" s="152">
        <f>C99/B99</f>
        <v>0.22739361702127658</v>
      </c>
      <c r="E99" s="96" t="s">
        <v>5</v>
      </c>
      <c r="F99" s="45" t="s">
        <v>5</v>
      </c>
      <c r="G99" s="45" t="s">
        <v>5</v>
      </c>
    </row>
    <row r="100" spans="1:7" x14ac:dyDescent="0.25">
      <c r="A100" s="75" t="s">
        <v>100</v>
      </c>
      <c r="B100" s="96">
        <v>397</v>
      </c>
      <c r="C100" s="96" t="s">
        <v>7</v>
      </c>
      <c r="D100" s="151" t="s">
        <v>5</v>
      </c>
      <c r="E100" s="96">
        <v>149</v>
      </c>
      <c r="F100" s="151">
        <f>SUM(E100/B100)</f>
        <v>0.37531486146095716</v>
      </c>
      <c r="G100" s="96">
        <v>26</v>
      </c>
    </row>
    <row r="101" spans="1:7" x14ac:dyDescent="0.25">
      <c r="A101" s="75" t="s">
        <v>101</v>
      </c>
      <c r="B101" s="96">
        <v>629</v>
      </c>
      <c r="C101" s="96">
        <v>82</v>
      </c>
      <c r="D101" s="152">
        <f>C101/B101</f>
        <v>0.13036565977742448</v>
      </c>
      <c r="E101" s="96" t="s">
        <v>5</v>
      </c>
      <c r="F101" s="45" t="s">
        <v>5</v>
      </c>
      <c r="G101" s="45" t="s">
        <v>5</v>
      </c>
    </row>
    <row r="102" spans="1:7" x14ac:dyDescent="0.25">
      <c r="A102" s="75" t="s">
        <v>102</v>
      </c>
      <c r="B102" s="96">
        <v>313</v>
      </c>
      <c r="C102" s="96">
        <v>43</v>
      </c>
      <c r="D102" s="152">
        <f>C102/B102</f>
        <v>0.13738019169329074</v>
      </c>
      <c r="E102" s="96" t="s">
        <v>5</v>
      </c>
      <c r="F102" s="45" t="s">
        <v>5</v>
      </c>
      <c r="G102" s="45" t="s">
        <v>5</v>
      </c>
    </row>
    <row r="103" spans="1:7" x14ac:dyDescent="0.25">
      <c r="A103" s="75" t="s">
        <v>103</v>
      </c>
      <c r="B103" s="98">
        <v>3849</v>
      </c>
      <c r="C103" s="96">
        <v>300</v>
      </c>
      <c r="D103" s="151">
        <f>C103/B103</f>
        <v>7.7942322681215898E-2</v>
      </c>
      <c r="E103" s="96">
        <v>734</v>
      </c>
      <c r="F103" s="151">
        <f>SUM(E103/B103)</f>
        <v>0.19069888282670824</v>
      </c>
      <c r="G103" s="96">
        <v>80</v>
      </c>
    </row>
    <row r="104" spans="1:7" x14ac:dyDescent="0.25">
      <c r="A104" s="75" t="s">
        <v>104</v>
      </c>
      <c r="B104" s="96">
        <v>1994</v>
      </c>
      <c r="C104" s="96">
        <v>123</v>
      </c>
      <c r="D104" s="151">
        <f>C104/B104</f>
        <v>6.1685055165496487E-2</v>
      </c>
      <c r="E104" s="96">
        <v>190</v>
      </c>
      <c r="F104" s="151">
        <f>SUM(E104/B104)</f>
        <v>9.5285857572718152E-2</v>
      </c>
      <c r="G104" s="96">
        <v>3</v>
      </c>
    </row>
    <row r="105" spans="1:7" x14ac:dyDescent="0.25">
      <c r="A105" s="75" t="s">
        <v>105</v>
      </c>
      <c r="B105" s="96">
        <v>910</v>
      </c>
      <c r="C105" s="96" t="s">
        <v>5</v>
      </c>
      <c r="D105" s="96" t="s">
        <v>5</v>
      </c>
      <c r="E105" s="96">
        <v>462</v>
      </c>
      <c r="F105" s="151">
        <f>SUM(E105/B105)</f>
        <v>0.50769230769230766</v>
      </c>
      <c r="G105" s="96">
        <v>74</v>
      </c>
    </row>
    <row r="106" spans="1:7" x14ac:dyDescent="0.25">
      <c r="A106" s="75" t="s">
        <v>106</v>
      </c>
      <c r="B106" s="96">
        <v>343</v>
      </c>
      <c r="C106" s="96">
        <v>71</v>
      </c>
      <c r="D106" s="152">
        <f>C106/B106</f>
        <v>0.20699708454810495</v>
      </c>
      <c r="E106" s="96" t="s">
        <v>5</v>
      </c>
      <c r="F106" s="45" t="s">
        <v>5</v>
      </c>
      <c r="G106" s="45" t="s">
        <v>5</v>
      </c>
    </row>
    <row r="107" spans="1:7" x14ac:dyDescent="0.25">
      <c r="A107" s="75" t="s">
        <v>107</v>
      </c>
      <c r="B107" s="96">
        <v>122</v>
      </c>
      <c r="C107" s="96">
        <v>120</v>
      </c>
      <c r="D107" s="152">
        <f>C107/B107</f>
        <v>0.98360655737704916</v>
      </c>
      <c r="E107" s="96" t="s">
        <v>5</v>
      </c>
      <c r="F107" s="45" t="s">
        <v>5</v>
      </c>
      <c r="G107" s="45" t="s">
        <v>5</v>
      </c>
    </row>
    <row r="108" spans="1:7" x14ac:dyDescent="0.25">
      <c r="A108" s="75" t="s">
        <v>108</v>
      </c>
      <c r="B108" s="96">
        <v>732</v>
      </c>
      <c r="C108" s="96" t="s">
        <v>5</v>
      </c>
      <c r="D108" s="151" t="s">
        <v>5</v>
      </c>
      <c r="E108" s="96">
        <v>144</v>
      </c>
      <c r="F108" s="151">
        <f>SUM(E108/B108)</f>
        <v>0.19672131147540983</v>
      </c>
      <c r="G108" s="96">
        <v>10</v>
      </c>
    </row>
    <row r="109" spans="1:7" x14ac:dyDescent="0.25">
      <c r="A109" s="75" t="s">
        <v>109</v>
      </c>
      <c r="B109" s="96">
        <v>70</v>
      </c>
      <c r="C109" s="96">
        <v>21</v>
      </c>
      <c r="D109" s="152">
        <f>C109/B109</f>
        <v>0.3</v>
      </c>
      <c r="E109" s="96" t="s">
        <v>5</v>
      </c>
      <c r="F109" s="45" t="s">
        <v>5</v>
      </c>
      <c r="G109" s="45" t="s">
        <v>5</v>
      </c>
    </row>
    <row r="110" spans="1:7" x14ac:dyDescent="0.25">
      <c r="A110" s="75" t="s">
        <v>110</v>
      </c>
      <c r="B110" s="96">
        <v>1021</v>
      </c>
      <c r="C110" s="96">
        <v>96</v>
      </c>
      <c r="D110" s="151">
        <f>C110/B110</f>
        <v>9.4025465230166499E-2</v>
      </c>
      <c r="E110" s="96">
        <v>290</v>
      </c>
      <c r="F110" s="151">
        <f>SUM(E110/B110)</f>
        <v>0.28403525954946129</v>
      </c>
      <c r="G110" s="96">
        <v>16</v>
      </c>
    </row>
    <row r="111" spans="1:7" x14ac:dyDescent="0.25">
      <c r="A111" s="75" t="s">
        <v>111</v>
      </c>
      <c r="B111" s="96">
        <v>1251</v>
      </c>
      <c r="C111" s="96">
        <v>140</v>
      </c>
      <c r="D111" s="152">
        <f>C111/B111</f>
        <v>0.11191047162270183</v>
      </c>
      <c r="E111" s="96" t="s">
        <v>5</v>
      </c>
      <c r="F111" s="45" t="s">
        <v>5</v>
      </c>
      <c r="G111" s="45" t="s">
        <v>5</v>
      </c>
    </row>
    <row r="112" spans="1:7" x14ac:dyDescent="0.25">
      <c r="A112" s="75" t="s">
        <v>112</v>
      </c>
      <c r="B112" s="96">
        <v>571</v>
      </c>
      <c r="C112" s="96">
        <v>161</v>
      </c>
      <c r="D112" s="151">
        <f>C112/B112</f>
        <v>0.28196147110332748</v>
      </c>
      <c r="E112" s="96" t="s">
        <v>5</v>
      </c>
      <c r="F112" s="151" t="s">
        <v>5</v>
      </c>
      <c r="G112" s="96" t="s">
        <v>8</v>
      </c>
    </row>
    <row r="113" spans="1:7" x14ac:dyDescent="0.25">
      <c r="A113" s="75" t="s">
        <v>244</v>
      </c>
      <c r="B113" s="96">
        <v>1548</v>
      </c>
      <c r="C113" s="96" t="s">
        <v>5</v>
      </c>
      <c r="D113" s="151" t="s">
        <v>5</v>
      </c>
      <c r="E113" s="96">
        <v>333</v>
      </c>
      <c r="F113" s="151">
        <f>SUM(E113/B113)</f>
        <v>0.21511627906976744</v>
      </c>
      <c r="G113" s="96">
        <v>21</v>
      </c>
    </row>
    <row r="114" spans="1:7" x14ac:dyDescent="0.25">
      <c r="A114" s="75" t="s">
        <v>113</v>
      </c>
      <c r="B114" s="96">
        <v>972</v>
      </c>
      <c r="C114" s="96" t="s">
        <v>5</v>
      </c>
      <c r="D114" s="151" t="s">
        <v>5</v>
      </c>
      <c r="E114" s="96">
        <v>164</v>
      </c>
      <c r="F114" s="151">
        <f>SUM(E114/B114)</f>
        <v>0.16872427983539096</v>
      </c>
      <c r="G114" s="96">
        <v>10</v>
      </c>
    </row>
    <row r="115" spans="1:7" x14ac:dyDescent="0.25">
      <c r="A115" s="75" t="s">
        <v>114</v>
      </c>
      <c r="B115" s="96">
        <v>3231</v>
      </c>
      <c r="C115" s="96">
        <v>134</v>
      </c>
      <c r="D115" s="151">
        <f>C115/B115</f>
        <v>4.1473228102754563E-2</v>
      </c>
      <c r="E115" s="96">
        <v>375</v>
      </c>
      <c r="F115" s="151">
        <f>SUM(E115/B115)</f>
        <v>0.11606313834726091</v>
      </c>
      <c r="G115" s="96">
        <v>18</v>
      </c>
    </row>
    <row r="116" spans="1:7" x14ac:dyDescent="0.25">
      <c r="A116" s="75" t="s">
        <v>115</v>
      </c>
      <c r="B116" s="96">
        <v>148</v>
      </c>
      <c r="C116" s="96">
        <v>33</v>
      </c>
      <c r="D116" s="152">
        <f>C116/B116</f>
        <v>0.22297297297297297</v>
      </c>
      <c r="E116" s="96" t="s">
        <v>5</v>
      </c>
      <c r="F116" s="45" t="s">
        <v>5</v>
      </c>
      <c r="G116" s="45" t="s">
        <v>5</v>
      </c>
    </row>
    <row r="117" spans="1:7" x14ac:dyDescent="0.25">
      <c r="A117" s="75" t="s">
        <v>116</v>
      </c>
      <c r="B117" s="96">
        <v>3576</v>
      </c>
      <c r="C117" s="96" t="s">
        <v>5</v>
      </c>
      <c r="D117" s="151" t="s">
        <v>5</v>
      </c>
      <c r="E117" s="96">
        <v>707</v>
      </c>
      <c r="F117" s="151">
        <f t="shared" ref="F117:F124" si="5">SUM(E117/B117)</f>
        <v>0.19770693512304249</v>
      </c>
      <c r="G117" s="96">
        <v>45</v>
      </c>
    </row>
    <row r="118" spans="1:7" x14ac:dyDescent="0.25">
      <c r="A118" s="75" t="s">
        <v>117</v>
      </c>
      <c r="B118" s="96">
        <v>705</v>
      </c>
      <c r="C118" s="96" t="s">
        <v>5</v>
      </c>
      <c r="D118" s="151" t="s">
        <v>5</v>
      </c>
      <c r="E118" s="96">
        <v>166</v>
      </c>
      <c r="F118" s="151">
        <f t="shared" si="5"/>
        <v>0.23546099290780143</v>
      </c>
      <c r="G118" s="96">
        <v>14</v>
      </c>
    </row>
    <row r="119" spans="1:7" x14ac:dyDescent="0.25">
      <c r="A119" s="75" t="s">
        <v>119</v>
      </c>
      <c r="B119" s="96">
        <v>859</v>
      </c>
      <c r="C119" s="96">
        <v>60</v>
      </c>
      <c r="D119" s="151">
        <f>C119/B119</f>
        <v>6.9848661233993012E-2</v>
      </c>
      <c r="E119" s="96">
        <v>3</v>
      </c>
      <c r="F119" s="151">
        <f t="shared" si="5"/>
        <v>3.4924330616996507E-3</v>
      </c>
      <c r="G119" s="96">
        <v>110</v>
      </c>
    </row>
    <row r="120" spans="1:7" x14ac:dyDescent="0.25">
      <c r="A120" s="75" t="s">
        <v>120</v>
      </c>
      <c r="B120" s="96">
        <v>4883</v>
      </c>
      <c r="C120" s="96">
        <v>154</v>
      </c>
      <c r="D120" s="151">
        <f>C120/B120</f>
        <v>3.1537988941224657E-2</v>
      </c>
      <c r="E120" s="96">
        <v>729</v>
      </c>
      <c r="F120" s="151">
        <f t="shared" si="5"/>
        <v>0.14929346713086217</v>
      </c>
      <c r="G120" s="96">
        <v>45</v>
      </c>
    </row>
    <row r="121" spans="1:7" x14ac:dyDescent="0.25">
      <c r="A121" s="75" t="s">
        <v>121</v>
      </c>
      <c r="B121" s="98">
        <v>1500</v>
      </c>
      <c r="C121" s="96">
        <v>150</v>
      </c>
      <c r="D121" s="151">
        <f>C121/B121</f>
        <v>0.1</v>
      </c>
      <c r="E121" s="96">
        <v>349</v>
      </c>
      <c r="F121" s="151">
        <f t="shared" si="5"/>
        <v>0.23266666666666666</v>
      </c>
      <c r="G121" s="96">
        <v>3</v>
      </c>
    </row>
    <row r="122" spans="1:7" x14ac:dyDescent="0.25">
      <c r="A122" s="75" t="s">
        <v>122</v>
      </c>
      <c r="B122" s="96">
        <v>605</v>
      </c>
      <c r="C122" s="96" t="s">
        <v>5</v>
      </c>
      <c r="D122" s="96" t="s">
        <v>5</v>
      </c>
      <c r="E122" s="96">
        <v>296</v>
      </c>
      <c r="F122" s="151">
        <f t="shared" si="5"/>
        <v>0.48925619834710743</v>
      </c>
      <c r="G122" s="96" t="s">
        <v>5</v>
      </c>
    </row>
    <row r="123" spans="1:7" x14ac:dyDescent="0.25">
      <c r="A123" s="75" t="s">
        <v>123</v>
      </c>
      <c r="B123" s="96">
        <v>7099</v>
      </c>
      <c r="C123" s="96" t="s">
        <v>5</v>
      </c>
      <c r="D123" s="96" t="s">
        <v>5</v>
      </c>
      <c r="E123" s="96">
        <v>1530</v>
      </c>
      <c r="F123" s="151">
        <f t="shared" si="5"/>
        <v>0.21552331314269615</v>
      </c>
      <c r="G123" s="96">
        <v>254</v>
      </c>
    </row>
    <row r="124" spans="1:7" x14ac:dyDescent="0.25">
      <c r="A124" s="75" t="s">
        <v>124</v>
      </c>
      <c r="B124" s="96">
        <v>1374</v>
      </c>
      <c r="C124" s="96" t="s">
        <v>5</v>
      </c>
      <c r="D124" s="151" t="s">
        <v>5</v>
      </c>
      <c r="E124" s="96">
        <v>510</v>
      </c>
      <c r="F124" s="151">
        <f t="shared" si="5"/>
        <v>0.37117903930131002</v>
      </c>
      <c r="G124" s="96">
        <v>21</v>
      </c>
    </row>
    <row r="125" spans="1:7" x14ac:dyDescent="0.25">
      <c r="A125" s="75" t="s">
        <v>423</v>
      </c>
      <c r="B125" s="96">
        <v>836</v>
      </c>
      <c r="C125" s="96">
        <v>84</v>
      </c>
      <c r="D125" s="152">
        <f>C125/B125</f>
        <v>0.10047846889952153</v>
      </c>
      <c r="E125" s="96" t="s">
        <v>5</v>
      </c>
      <c r="F125" s="45" t="s">
        <v>5</v>
      </c>
      <c r="G125" s="45" t="s">
        <v>5</v>
      </c>
    </row>
    <row r="126" spans="1:7" x14ac:dyDescent="0.25">
      <c r="A126" s="75" t="s">
        <v>126</v>
      </c>
      <c r="B126" s="96">
        <v>6758</v>
      </c>
      <c r="C126" s="96" t="s">
        <v>5</v>
      </c>
      <c r="D126" s="96" t="s">
        <v>5</v>
      </c>
      <c r="E126" s="96">
        <v>2396</v>
      </c>
      <c r="F126" s="151">
        <f>SUM(E126/B126)</f>
        <v>0.35454276413139985</v>
      </c>
      <c r="G126" s="96">
        <v>380</v>
      </c>
    </row>
    <row r="127" spans="1:7" x14ac:dyDescent="0.25">
      <c r="A127" s="75" t="s">
        <v>127</v>
      </c>
      <c r="B127" s="96" t="s">
        <v>9</v>
      </c>
      <c r="C127" s="96" t="s">
        <v>5</v>
      </c>
      <c r="D127" s="151" t="s">
        <v>5</v>
      </c>
      <c r="E127" s="96">
        <v>336</v>
      </c>
      <c r="F127" s="151" t="s">
        <v>5</v>
      </c>
      <c r="G127" s="96">
        <v>71</v>
      </c>
    </row>
    <row r="128" spans="1:7" x14ac:dyDescent="0.25">
      <c r="A128" s="75" t="s">
        <v>245</v>
      </c>
      <c r="B128" s="96" t="s">
        <v>5</v>
      </c>
      <c r="C128" s="96">
        <v>67</v>
      </c>
      <c r="D128" s="152" t="s">
        <v>5</v>
      </c>
      <c r="E128" s="96" t="s">
        <v>5</v>
      </c>
      <c r="F128" s="45" t="s">
        <v>5</v>
      </c>
      <c r="G128" s="45" t="s">
        <v>5</v>
      </c>
    </row>
    <row r="129" spans="1:7" x14ac:dyDescent="0.25">
      <c r="A129" s="75" t="s">
        <v>261</v>
      </c>
      <c r="B129" s="96">
        <v>3441</v>
      </c>
      <c r="C129" s="96">
        <v>165</v>
      </c>
      <c r="D129" s="151">
        <f>C129/B129</f>
        <v>4.7951176983435047E-2</v>
      </c>
      <c r="E129" s="96">
        <v>599</v>
      </c>
      <c r="F129" s="151">
        <f>SUM(E129/B129)</f>
        <v>0.17407730310956118</v>
      </c>
      <c r="G129" s="96">
        <v>44</v>
      </c>
    </row>
    <row r="130" spans="1:7" x14ac:dyDescent="0.25">
      <c r="A130" s="75" t="s">
        <v>129</v>
      </c>
      <c r="B130" s="96">
        <v>926</v>
      </c>
      <c r="C130" s="96" t="s">
        <v>5</v>
      </c>
      <c r="D130" s="151" t="s">
        <v>5</v>
      </c>
      <c r="E130" s="96">
        <v>327</v>
      </c>
      <c r="F130" s="151">
        <f>SUM(E130/B130)</f>
        <v>0.35313174946004322</v>
      </c>
      <c r="G130" s="96">
        <v>38</v>
      </c>
    </row>
    <row r="131" spans="1:7" x14ac:dyDescent="0.25">
      <c r="A131" s="75" t="s">
        <v>130</v>
      </c>
      <c r="B131" s="96">
        <v>131</v>
      </c>
      <c r="C131" s="96">
        <v>23</v>
      </c>
      <c r="D131" s="151">
        <f>C131/B131</f>
        <v>0.17557251908396945</v>
      </c>
      <c r="E131" s="96">
        <v>24</v>
      </c>
      <c r="F131" s="151">
        <f>SUM(E131/B131)</f>
        <v>0.18320610687022901</v>
      </c>
      <c r="G131" s="96">
        <v>0</v>
      </c>
    </row>
    <row r="132" spans="1:7" x14ac:dyDescent="0.25">
      <c r="A132" s="75" t="s">
        <v>131</v>
      </c>
      <c r="B132" s="96">
        <v>1286</v>
      </c>
      <c r="C132" s="96" t="s">
        <v>5</v>
      </c>
      <c r="D132" s="96" t="s">
        <v>5</v>
      </c>
      <c r="E132" s="96">
        <v>314</v>
      </c>
      <c r="F132" s="151">
        <f>SUM(E132/B132)</f>
        <v>0.24416796267496113</v>
      </c>
      <c r="G132" s="96">
        <v>20</v>
      </c>
    </row>
    <row r="133" spans="1:7" x14ac:dyDescent="0.25">
      <c r="A133" s="75" t="s">
        <v>132</v>
      </c>
      <c r="B133" s="96">
        <v>413</v>
      </c>
      <c r="C133" s="96">
        <v>100</v>
      </c>
      <c r="D133" s="152">
        <f>C133/B133</f>
        <v>0.24213075060532688</v>
      </c>
      <c r="E133" s="96" t="s">
        <v>5</v>
      </c>
      <c r="F133" s="45" t="s">
        <v>5</v>
      </c>
      <c r="G133" s="45" t="s">
        <v>5</v>
      </c>
    </row>
    <row r="134" spans="1:7" x14ac:dyDescent="0.25">
      <c r="A134" s="75" t="s">
        <v>133</v>
      </c>
      <c r="B134" s="96">
        <v>1533</v>
      </c>
      <c r="C134" s="96" t="s">
        <v>5</v>
      </c>
      <c r="D134" s="151" t="s">
        <v>5</v>
      </c>
      <c r="E134" s="96">
        <v>145</v>
      </c>
      <c r="F134" s="151">
        <f>SUM(E134/B134)</f>
        <v>9.4585779517286361E-2</v>
      </c>
      <c r="G134" s="96">
        <v>6</v>
      </c>
    </row>
    <row r="135" spans="1:7" x14ac:dyDescent="0.25">
      <c r="A135" s="75" t="s">
        <v>134</v>
      </c>
      <c r="B135" s="98">
        <v>1235</v>
      </c>
      <c r="C135" s="96" t="s">
        <v>5</v>
      </c>
      <c r="D135" s="96" t="s">
        <v>5</v>
      </c>
      <c r="E135" s="96">
        <v>275</v>
      </c>
      <c r="F135" s="151">
        <f>SUM(E135/B135)</f>
        <v>0.22267206477732793</v>
      </c>
      <c r="G135" s="96">
        <v>43</v>
      </c>
    </row>
    <row r="136" spans="1:7" x14ac:dyDescent="0.25">
      <c r="A136" s="75" t="s">
        <v>135</v>
      </c>
      <c r="B136" s="96">
        <v>3341</v>
      </c>
      <c r="C136" s="96" t="s">
        <v>5</v>
      </c>
      <c r="D136" s="96" t="s">
        <v>5</v>
      </c>
      <c r="E136" s="96">
        <v>512</v>
      </c>
      <c r="F136" s="151">
        <f>SUM(E136/B136)</f>
        <v>0.1532475306794373</v>
      </c>
      <c r="G136" s="96">
        <v>41</v>
      </c>
    </row>
    <row r="137" spans="1:7" x14ac:dyDescent="0.25">
      <c r="A137" s="75" t="s">
        <v>136</v>
      </c>
      <c r="B137" s="96">
        <v>1315</v>
      </c>
      <c r="C137" s="96">
        <v>80</v>
      </c>
      <c r="D137" s="152">
        <f>C137/B137</f>
        <v>6.0836501901140684E-2</v>
      </c>
      <c r="E137" s="96" t="s">
        <v>5</v>
      </c>
      <c r="F137" s="45" t="s">
        <v>5</v>
      </c>
      <c r="G137" s="45" t="s">
        <v>5</v>
      </c>
    </row>
    <row r="138" spans="1:7" x14ac:dyDescent="0.25">
      <c r="A138" s="75" t="s">
        <v>137</v>
      </c>
      <c r="B138" s="96">
        <v>750</v>
      </c>
      <c r="C138" s="96" t="s">
        <v>5</v>
      </c>
      <c r="D138" s="96" t="s">
        <v>5</v>
      </c>
      <c r="E138" s="96">
        <v>208</v>
      </c>
      <c r="F138" s="151">
        <f>SUM(E138/B138)</f>
        <v>0.27733333333333332</v>
      </c>
      <c r="G138" s="96">
        <v>42</v>
      </c>
    </row>
    <row r="139" spans="1:7" x14ac:dyDescent="0.25">
      <c r="A139" s="75" t="s">
        <v>138</v>
      </c>
      <c r="B139" s="96">
        <v>3184</v>
      </c>
      <c r="C139" s="96">
        <v>150</v>
      </c>
      <c r="D139" s="151">
        <f>C139/B139</f>
        <v>4.7110552763819098E-2</v>
      </c>
      <c r="E139" s="96">
        <v>991</v>
      </c>
      <c r="F139" s="151">
        <f>SUM(E139/B139)</f>
        <v>0.31124371859296485</v>
      </c>
      <c r="G139" s="96">
        <v>200</v>
      </c>
    </row>
    <row r="140" spans="1:7" x14ac:dyDescent="0.25">
      <c r="A140" s="75" t="s">
        <v>139</v>
      </c>
      <c r="B140" s="96">
        <v>110</v>
      </c>
      <c r="C140" s="96" t="s">
        <v>5</v>
      </c>
      <c r="D140" s="151" t="s">
        <v>5</v>
      </c>
      <c r="E140" s="96">
        <v>33</v>
      </c>
      <c r="F140" s="151">
        <f>SUM(E140/B140)</f>
        <v>0.3</v>
      </c>
      <c r="G140" s="96">
        <v>0</v>
      </c>
    </row>
    <row r="141" spans="1:7" x14ac:dyDescent="0.25">
      <c r="A141" s="75" t="s">
        <v>140</v>
      </c>
      <c r="B141" s="96">
        <v>3044</v>
      </c>
      <c r="C141" s="96" t="s">
        <v>5</v>
      </c>
      <c r="D141" s="96" t="s">
        <v>5</v>
      </c>
      <c r="E141" s="96">
        <v>1043</v>
      </c>
      <c r="F141" s="151">
        <f>SUM(E141/B141)</f>
        <v>0.34264126149802893</v>
      </c>
      <c r="G141" s="96" t="s">
        <v>5</v>
      </c>
    </row>
    <row r="142" spans="1:7" x14ac:dyDescent="0.25">
      <c r="A142" s="75" t="s">
        <v>141</v>
      </c>
      <c r="B142" s="96">
        <v>770</v>
      </c>
      <c r="C142" s="96">
        <v>105</v>
      </c>
      <c r="D142" s="152">
        <f>C142/B142</f>
        <v>0.13636363636363635</v>
      </c>
      <c r="E142" s="96" t="s">
        <v>5</v>
      </c>
      <c r="F142" s="45" t="s">
        <v>5</v>
      </c>
      <c r="G142" s="45" t="s">
        <v>5</v>
      </c>
    </row>
    <row r="143" spans="1:7" x14ac:dyDescent="0.25">
      <c r="A143" s="75" t="s">
        <v>142</v>
      </c>
      <c r="B143" s="96">
        <v>818</v>
      </c>
      <c r="C143" s="96">
        <v>100</v>
      </c>
      <c r="D143" s="151">
        <f>C143/B143</f>
        <v>0.12224938875305623</v>
      </c>
      <c r="E143" s="96">
        <v>174</v>
      </c>
      <c r="F143" s="151">
        <f>SUM(E143/B143)</f>
        <v>0.21271393643031786</v>
      </c>
      <c r="G143" s="96">
        <v>11</v>
      </c>
    </row>
    <row r="144" spans="1:7" x14ac:dyDescent="0.25">
      <c r="A144" s="75" t="s">
        <v>143</v>
      </c>
      <c r="B144" s="96">
        <v>456</v>
      </c>
      <c r="C144" s="96">
        <v>33</v>
      </c>
      <c r="D144" s="152">
        <f>C144/B144</f>
        <v>7.2368421052631582E-2</v>
      </c>
      <c r="E144" s="96" t="s">
        <v>5</v>
      </c>
      <c r="F144" s="45" t="s">
        <v>5</v>
      </c>
      <c r="G144" s="45" t="s">
        <v>5</v>
      </c>
    </row>
    <row r="145" spans="1:7" x14ac:dyDescent="0.25">
      <c r="A145" s="75" t="s">
        <v>144</v>
      </c>
      <c r="B145" s="98">
        <v>1140</v>
      </c>
      <c r="C145" s="96" t="s">
        <v>5</v>
      </c>
      <c r="D145" s="96" t="s">
        <v>5</v>
      </c>
      <c r="E145" s="96">
        <v>316</v>
      </c>
      <c r="F145" s="151">
        <f>SUM(E145/B145)</f>
        <v>0.27719298245614032</v>
      </c>
      <c r="G145" s="96">
        <v>9</v>
      </c>
    </row>
    <row r="146" spans="1:7" x14ac:dyDescent="0.25">
      <c r="A146" s="75" t="s">
        <v>145</v>
      </c>
      <c r="B146" s="96">
        <v>649</v>
      </c>
      <c r="C146" s="96">
        <v>186</v>
      </c>
      <c r="D146" s="152">
        <f t="shared" ref="D146:D152" si="6">C146/B146</f>
        <v>0.28659476117103233</v>
      </c>
      <c r="E146" s="96" t="s">
        <v>5</v>
      </c>
      <c r="F146" s="45" t="s">
        <v>5</v>
      </c>
      <c r="G146" s="45" t="s">
        <v>5</v>
      </c>
    </row>
    <row r="147" spans="1:7" x14ac:dyDescent="0.25">
      <c r="A147" s="75" t="s">
        <v>146</v>
      </c>
      <c r="B147" s="96">
        <v>327</v>
      </c>
      <c r="C147" s="96">
        <v>60</v>
      </c>
      <c r="D147" s="152">
        <f t="shared" si="6"/>
        <v>0.1834862385321101</v>
      </c>
      <c r="E147" s="96" t="s">
        <v>5</v>
      </c>
      <c r="F147" s="45" t="s">
        <v>5</v>
      </c>
      <c r="G147" s="45" t="s">
        <v>5</v>
      </c>
    </row>
    <row r="148" spans="1:7" x14ac:dyDescent="0.25">
      <c r="A148" s="75" t="s">
        <v>147</v>
      </c>
      <c r="B148" s="96">
        <v>358</v>
      </c>
      <c r="C148" s="96">
        <v>40</v>
      </c>
      <c r="D148" s="152">
        <f t="shared" si="6"/>
        <v>0.11173184357541899</v>
      </c>
      <c r="E148" s="96" t="s">
        <v>5</v>
      </c>
      <c r="F148" s="45" t="s">
        <v>5</v>
      </c>
      <c r="G148" s="45" t="s">
        <v>5</v>
      </c>
    </row>
    <row r="149" spans="1:7" x14ac:dyDescent="0.25">
      <c r="A149" s="75" t="s">
        <v>148</v>
      </c>
      <c r="B149" s="96">
        <v>2118</v>
      </c>
      <c r="C149" s="96">
        <v>101</v>
      </c>
      <c r="D149" s="151">
        <f t="shared" si="6"/>
        <v>4.7686496694995278E-2</v>
      </c>
      <c r="E149" s="96">
        <v>407</v>
      </c>
      <c r="F149" s="151">
        <f>SUM(E149/B149)</f>
        <v>0.19216241737488196</v>
      </c>
      <c r="G149" s="96">
        <v>20</v>
      </c>
    </row>
    <row r="150" spans="1:7" x14ac:dyDescent="0.25">
      <c r="A150" s="75" t="s">
        <v>149</v>
      </c>
      <c r="B150" s="96">
        <v>930</v>
      </c>
      <c r="C150" s="96">
        <v>100</v>
      </c>
      <c r="D150" s="151">
        <f t="shared" si="6"/>
        <v>0.10752688172043011</v>
      </c>
      <c r="E150" s="96">
        <v>281</v>
      </c>
      <c r="F150" s="151">
        <f>SUM(E150/B150)</f>
        <v>0.30215053763440858</v>
      </c>
      <c r="G150" s="96">
        <v>20</v>
      </c>
    </row>
    <row r="151" spans="1:7" x14ac:dyDescent="0.25">
      <c r="A151" s="75" t="s">
        <v>150</v>
      </c>
      <c r="B151" s="96">
        <v>486</v>
      </c>
      <c r="C151" s="96">
        <v>44</v>
      </c>
      <c r="D151" s="151">
        <f t="shared" si="6"/>
        <v>9.0534979423868317E-2</v>
      </c>
      <c r="E151" s="96">
        <v>89</v>
      </c>
      <c r="F151" s="151">
        <f>SUM(E151/B151)</f>
        <v>0.1831275720164609</v>
      </c>
      <c r="G151" s="96">
        <v>7</v>
      </c>
    </row>
    <row r="152" spans="1:7" x14ac:dyDescent="0.25">
      <c r="A152" s="75" t="s">
        <v>151</v>
      </c>
      <c r="B152" s="96">
        <v>749</v>
      </c>
      <c r="C152" s="96">
        <v>106</v>
      </c>
      <c r="D152" s="152">
        <f t="shared" si="6"/>
        <v>0.14152202937249667</v>
      </c>
      <c r="E152" s="96" t="s">
        <v>5</v>
      </c>
      <c r="F152" s="45" t="s">
        <v>5</v>
      </c>
      <c r="G152" s="45" t="s">
        <v>5</v>
      </c>
    </row>
    <row r="153" spans="1:7" x14ac:dyDescent="0.25">
      <c r="A153" s="75" t="s">
        <v>152</v>
      </c>
      <c r="B153" s="96">
        <v>2142</v>
      </c>
      <c r="C153" s="96" t="s">
        <v>5</v>
      </c>
      <c r="D153" s="96" t="s">
        <v>5</v>
      </c>
      <c r="E153" s="96">
        <v>354</v>
      </c>
      <c r="F153" s="151">
        <f>SUM(E153/B153)</f>
        <v>0.16526610644257703</v>
      </c>
      <c r="G153" s="96">
        <v>18</v>
      </c>
    </row>
    <row r="154" spans="1:7" x14ac:dyDescent="0.25">
      <c r="A154" s="75" t="s">
        <v>344</v>
      </c>
      <c r="B154" s="96">
        <v>2453</v>
      </c>
      <c r="C154" s="96" t="s">
        <v>5</v>
      </c>
      <c r="D154" s="96" t="s">
        <v>5</v>
      </c>
      <c r="E154" s="96">
        <v>570</v>
      </c>
      <c r="F154" s="151">
        <f>SUM(E154/B154)</f>
        <v>0.2323685283326539</v>
      </c>
      <c r="G154" s="96">
        <v>106</v>
      </c>
    </row>
    <row r="155" spans="1:7" x14ac:dyDescent="0.25">
      <c r="A155" s="75" t="s">
        <v>153</v>
      </c>
      <c r="B155" s="96">
        <v>1091</v>
      </c>
      <c r="C155" s="96">
        <v>129</v>
      </c>
      <c r="D155" s="151">
        <f>C155/B155</f>
        <v>0.11824014665444546</v>
      </c>
      <c r="E155" s="96">
        <v>306</v>
      </c>
      <c r="F155" s="151">
        <f>SUM(E155/B155)</f>
        <v>0.28047662694775433</v>
      </c>
      <c r="G155" s="96">
        <v>25</v>
      </c>
    </row>
    <row r="156" spans="1:7" x14ac:dyDescent="0.25">
      <c r="A156" s="75" t="s">
        <v>155</v>
      </c>
      <c r="B156" s="96">
        <v>2975</v>
      </c>
      <c r="C156" s="96">
        <v>110</v>
      </c>
      <c r="D156" s="151">
        <f>C156/B156</f>
        <v>3.6974789915966387E-2</v>
      </c>
      <c r="E156" s="96">
        <v>583</v>
      </c>
      <c r="F156" s="151">
        <f>SUM(E156/B156)</f>
        <v>0.19596638655462184</v>
      </c>
      <c r="G156" s="96">
        <v>102</v>
      </c>
    </row>
    <row r="157" spans="1:7" x14ac:dyDescent="0.25">
      <c r="A157" s="75" t="s">
        <v>156</v>
      </c>
      <c r="B157" s="96">
        <v>482</v>
      </c>
      <c r="C157" s="96">
        <v>70</v>
      </c>
      <c r="D157" s="152">
        <f>C157/B157</f>
        <v>0.14522821576763487</v>
      </c>
      <c r="E157" s="96" t="s">
        <v>5</v>
      </c>
      <c r="F157" s="45" t="s">
        <v>5</v>
      </c>
      <c r="G157" s="45" t="s">
        <v>5</v>
      </c>
    </row>
    <row r="158" spans="1:7" x14ac:dyDescent="0.25">
      <c r="A158" s="75" t="s">
        <v>157</v>
      </c>
      <c r="B158" s="96">
        <v>526</v>
      </c>
      <c r="C158" s="96" t="s">
        <v>5</v>
      </c>
      <c r="D158" s="151" t="s">
        <v>5</v>
      </c>
      <c r="E158" s="96">
        <v>154</v>
      </c>
      <c r="F158" s="151">
        <f>SUM(E158/B158)</f>
        <v>0.29277566539923955</v>
      </c>
      <c r="G158" s="96" t="s">
        <v>5</v>
      </c>
    </row>
    <row r="159" spans="1:7" x14ac:dyDescent="0.25">
      <c r="A159" s="75" t="s">
        <v>158</v>
      </c>
      <c r="B159" s="96">
        <v>1482</v>
      </c>
      <c r="C159" s="96" t="s">
        <v>5</v>
      </c>
      <c r="D159" s="151" t="s">
        <v>5</v>
      </c>
      <c r="E159" s="96">
        <v>401</v>
      </c>
      <c r="F159" s="151">
        <f>SUM(E159/B159)</f>
        <v>0.27058029689608637</v>
      </c>
      <c r="G159" s="96">
        <v>98</v>
      </c>
    </row>
    <row r="160" spans="1:7" x14ac:dyDescent="0.25">
      <c r="A160" s="75" t="s">
        <v>159</v>
      </c>
      <c r="B160" s="96">
        <v>2987</v>
      </c>
      <c r="C160" s="96">
        <v>100</v>
      </c>
      <c r="D160" s="151">
        <f>C160/B160</f>
        <v>3.3478406427854032E-2</v>
      </c>
      <c r="E160" s="96">
        <v>828</v>
      </c>
      <c r="F160" s="151">
        <f>SUM(E160/B160)</f>
        <v>0.27720120522263142</v>
      </c>
      <c r="G160" s="96">
        <v>161</v>
      </c>
    </row>
    <row r="161" spans="1:7" x14ac:dyDescent="0.25">
      <c r="A161" s="75" t="s">
        <v>160</v>
      </c>
      <c r="B161" s="96">
        <v>460</v>
      </c>
      <c r="C161" s="96">
        <v>75</v>
      </c>
      <c r="D161" s="151">
        <f>C161/B161</f>
        <v>0.16304347826086957</v>
      </c>
      <c r="E161" s="96">
        <v>143</v>
      </c>
      <c r="F161" s="151">
        <f>SUM(E161/B161)</f>
        <v>0.31086956521739129</v>
      </c>
      <c r="G161" s="96">
        <v>1</v>
      </c>
    </row>
    <row r="162" spans="1:7" x14ac:dyDescent="0.25">
      <c r="A162" s="75" t="s">
        <v>161</v>
      </c>
      <c r="B162" s="96">
        <v>860</v>
      </c>
      <c r="C162" s="96">
        <v>100</v>
      </c>
      <c r="D162" s="152">
        <f>C162/B162</f>
        <v>0.11627906976744186</v>
      </c>
      <c r="E162" s="96" t="s">
        <v>5</v>
      </c>
      <c r="F162" s="45" t="s">
        <v>5</v>
      </c>
      <c r="G162" s="45" t="s">
        <v>5</v>
      </c>
    </row>
    <row r="163" spans="1:7" x14ac:dyDescent="0.25">
      <c r="A163" s="75" t="s">
        <v>162</v>
      </c>
      <c r="B163" s="96">
        <v>3467</v>
      </c>
      <c r="C163" s="96">
        <v>151</v>
      </c>
      <c r="D163" s="151">
        <f>C163/B163</f>
        <v>4.3553504470723967E-2</v>
      </c>
      <c r="E163" s="96">
        <v>709</v>
      </c>
      <c r="F163" s="151">
        <f>SUM(E163/B163)</f>
        <v>0.20449956734929334</v>
      </c>
      <c r="G163" s="96">
        <v>69</v>
      </c>
    </row>
    <row r="164" spans="1:7" x14ac:dyDescent="0.25">
      <c r="A164" s="75" t="s">
        <v>163</v>
      </c>
      <c r="B164" s="96">
        <v>522</v>
      </c>
      <c r="C164" s="96">
        <v>97</v>
      </c>
      <c r="D164" s="151">
        <f>C164/B164</f>
        <v>0.18582375478927204</v>
      </c>
      <c r="E164" s="96">
        <v>292</v>
      </c>
      <c r="F164" s="151">
        <f>SUM(E164/B164)</f>
        <v>0.55938697318007657</v>
      </c>
      <c r="G164" s="96">
        <v>80</v>
      </c>
    </row>
    <row r="165" spans="1:7" x14ac:dyDescent="0.25">
      <c r="A165" s="75" t="s">
        <v>164</v>
      </c>
      <c r="B165" s="98">
        <v>2027</v>
      </c>
      <c r="C165" s="96" t="s">
        <v>5</v>
      </c>
      <c r="D165" s="151" t="s">
        <v>5</v>
      </c>
      <c r="E165" s="96">
        <v>163</v>
      </c>
      <c r="F165" s="151">
        <f>SUM(E165/B165)</f>
        <v>8.0414405525407004E-2</v>
      </c>
      <c r="G165" s="96">
        <v>16</v>
      </c>
    </row>
    <row r="166" spans="1:7" x14ac:dyDescent="0.25">
      <c r="A166" s="75" t="s">
        <v>165</v>
      </c>
      <c r="B166" s="96">
        <v>511</v>
      </c>
      <c r="C166" s="96" t="s">
        <v>5</v>
      </c>
      <c r="D166" s="96" t="s">
        <v>5</v>
      </c>
      <c r="E166" s="96">
        <v>185</v>
      </c>
      <c r="F166" s="151">
        <f>SUM(E166/B166)</f>
        <v>0.36203522504892366</v>
      </c>
      <c r="G166" s="96">
        <v>45</v>
      </c>
    </row>
    <row r="167" spans="1:7" x14ac:dyDescent="0.25">
      <c r="A167" s="75" t="s">
        <v>246</v>
      </c>
      <c r="B167" s="96">
        <v>2745</v>
      </c>
      <c r="C167" s="96" t="s">
        <v>5</v>
      </c>
      <c r="D167" s="151" t="s">
        <v>5</v>
      </c>
      <c r="E167" s="96">
        <v>967</v>
      </c>
      <c r="F167" s="151">
        <f>SUM(E167/B167)</f>
        <v>0.35227686703096539</v>
      </c>
      <c r="G167" s="96">
        <v>79</v>
      </c>
    </row>
    <row r="168" spans="1:7" x14ac:dyDescent="0.25">
      <c r="A168" s="75" t="s">
        <v>166</v>
      </c>
      <c r="B168" s="96">
        <v>875</v>
      </c>
      <c r="C168" s="96" t="s">
        <v>5</v>
      </c>
      <c r="D168" s="152" t="s">
        <v>5</v>
      </c>
      <c r="E168" s="96" t="s">
        <v>5</v>
      </c>
      <c r="F168" s="45" t="s">
        <v>5</v>
      </c>
      <c r="G168" s="45" t="s">
        <v>5</v>
      </c>
    </row>
    <row r="169" spans="1:7" x14ac:dyDescent="0.25">
      <c r="A169" s="75" t="s">
        <v>345</v>
      </c>
      <c r="B169" s="96">
        <v>4636</v>
      </c>
      <c r="C169" s="96" t="s">
        <v>5</v>
      </c>
      <c r="D169" s="96" t="s">
        <v>5</v>
      </c>
      <c r="E169" s="96">
        <v>892</v>
      </c>
      <c r="F169" s="151">
        <f>SUM(E169/B169)</f>
        <v>0.19240724762726488</v>
      </c>
      <c r="G169" s="96">
        <v>84</v>
      </c>
    </row>
    <row r="170" spans="1:7" x14ac:dyDescent="0.25">
      <c r="A170" s="75" t="s">
        <v>167</v>
      </c>
      <c r="B170" s="96">
        <v>4393</v>
      </c>
      <c r="C170" s="96" t="s">
        <v>5</v>
      </c>
      <c r="D170" s="96" t="s">
        <v>5</v>
      </c>
      <c r="E170" s="96">
        <v>932</v>
      </c>
      <c r="F170" s="151">
        <f>SUM(E170/B170)</f>
        <v>0.21215570225358524</v>
      </c>
      <c r="G170" s="96">
        <v>150</v>
      </c>
    </row>
    <row r="171" spans="1:7" x14ac:dyDescent="0.25">
      <c r="A171" s="75" t="s">
        <v>346</v>
      </c>
      <c r="B171" s="96">
        <v>457</v>
      </c>
      <c r="C171" s="96" t="s">
        <v>5</v>
      </c>
      <c r="D171" s="152" t="s">
        <v>5</v>
      </c>
      <c r="E171" s="96" t="s">
        <v>5</v>
      </c>
      <c r="F171" s="45" t="s">
        <v>5</v>
      </c>
      <c r="G171" s="45" t="s">
        <v>5</v>
      </c>
    </row>
    <row r="172" spans="1:7" x14ac:dyDescent="0.25">
      <c r="A172" s="75" t="s">
        <v>347</v>
      </c>
      <c r="B172" s="96">
        <v>4994</v>
      </c>
      <c r="C172" s="96" t="s">
        <v>5</v>
      </c>
      <c r="D172" s="96" t="s">
        <v>5</v>
      </c>
      <c r="E172" s="96">
        <v>1688</v>
      </c>
      <c r="F172" s="151">
        <f t="shared" ref="F172:F177" si="7">SUM(E172/B172)</f>
        <v>0.33800560672807367</v>
      </c>
      <c r="G172" s="96">
        <v>195</v>
      </c>
    </row>
    <row r="173" spans="1:7" x14ac:dyDescent="0.25">
      <c r="A173" s="75" t="s">
        <v>168</v>
      </c>
      <c r="B173" s="96">
        <v>830</v>
      </c>
      <c r="C173" s="96" t="s">
        <v>5</v>
      </c>
      <c r="D173" s="96" t="s">
        <v>5</v>
      </c>
      <c r="E173" s="96">
        <v>204</v>
      </c>
      <c r="F173" s="151">
        <f t="shared" si="7"/>
        <v>0.24578313253012049</v>
      </c>
      <c r="G173" s="153" t="s">
        <v>5</v>
      </c>
    </row>
    <row r="174" spans="1:7" x14ac:dyDescent="0.25">
      <c r="A174" s="75" t="s">
        <v>169</v>
      </c>
      <c r="B174" s="96">
        <v>294</v>
      </c>
      <c r="C174" s="96" t="s">
        <v>5</v>
      </c>
      <c r="D174" s="96" t="s">
        <v>5</v>
      </c>
      <c r="E174" s="96">
        <v>95</v>
      </c>
      <c r="F174" s="151">
        <f t="shared" si="7"/>
        <v>0.3231292517006803</v>
      </c>
      <c r="G174" s="96" t="s">
        <v>5</v>
      </c>
    </row>
    <row r="175" spans="1:7" x14ac:dyDescent="0.25">
      <c r="A175" s="75" t="s">
        <v>170</v>
      </c>
      <c r="B175" s="96">
        <v>78</v>
      </c>
      <c r="C175" s="96">
        <v>23</v>
      </c>
      <c r="D175" s="151">
        <f>C175/B175</f>
        <v>0.29487179487179488</v>
      </c>
      <c r="E175" s="96">
        <v>27</v>
      </c>
      <c r="F175" s="151">
        <f t="shared" si="7"/>
        <v>0.34615384615384615</v>
      </c>
      <c r="G175" s="96">
        <v>2</v>
      </c>
    </row>
    <row r="176" spans="1:7" x14ac:dyDescent="0.25">
      <c r="A176" s="75" t="s">
        <v>171</v>
      </c>
      <c r="B176" s="96">
        <v>2588</v>
      </c>
      <c r="C176" s="96">
        <v>120</v>
      </c>
      <c r="D176" s="151">
        <f>C176/B176</f>
        <v>4.6367851622874809E-2</v>
      </c>
      <c r="E176" s="96">
        <v>818</v>
      </c>
      <c r="F176" s="151">
        <f t="shared" si="7"/>
        <v>0.31607418856259661</v>
      </c>
      <c r="G176" s="96">
        <v>98</v>
      </c>
    </row>
    <row r="177" spans="1:7" x14ac:dyDescent="0.25">
      <c r="A177" s="75" t="s">
        <v>172</v>
      </c>
      <c r="B177" s="98">
        <v>1063</v>
      </c>
      <c r="C177" s="96">
        <v>81</v>
      </c>
      <c r="D177" s="151">
        <f>C177/B177</f>
        <v>7.61994355597366E-2</v>
      </c>
      <c r="E177" s="96">
        <v>146</v>
      </c>
      <c r="F177" s="151">
        <f t="shared" si="7"/>
        <v>0.13734713076199437</v>
      </c>
      <c r="G177" s="96">
        <v>0</v>
      </c>
    </row>
    <row r="178" spans="1:7" x14ac:dyDescent="0.25">
      <c r="A178" s="75" t="s">
        <v>247</v>
      </c>
      <c r="B178" s="96">
        <v>456</v>
      </c>
      <c r="C178" s="96">
        <v>105</v>
      </c>
      <c r="D178" s="152">
        <f>C178/B178</f>
        <v>0.23026315789473684</v>
      </c>
      <c r="E178" s="96" t="s">
        <v>5</v>
      </c>
      <c r="F178" s="45" t="s">
        <v>5</v>
      </c>
      <c r="G178" s="45" t="s">
        <v>5</v>
      </c>
    </row>
    <row r="179" spans="1:7" x14ac:dyDescent="0.25">
      <c r="A179" s="75" t="s">
        <v>173</v>
      </c>
      <c r="B179" s="96">
        <v>4990</v>
      </c>
      <c r="C179" s="96" t="s">
        <v>5</v>
      </c>
      <c r="D179" s="96" t="s">
        <v>5</v>
      </c>
      <c r="E179" s="96">
        <v>1652</v>
      </c>
      <c r="F179" s="151">
        <f>SUM(E179/B179)</f>
        <v>0.33106212424849701</v>
      </c>
      <c r="G179" s="96">
        <v>283</v>
      </c>
    </row>
    <row r="180" spans="1:7" x14ac:dyDescent="0.25">
      <c r="A180" s="75" t="s">
        <v>276</v>
      </c>
      <c r="B180" s="96">
        <v>71</v>
      </c>
      <c r="C180" s="96">
        <v>71</v>
      </c>
      <c r="D180" s="152">
        <f>C180/B180</f>
        <v>1</v>
      </c>
      <c r="E180" s="96" t="s">
        <v>5</v>
      </c>
      <c r="F180" s="45" t="s">
        <v>5</v>
      </c>
      <c r="G180" s="45" t="s">
        <v>5</v>
      </c>
    </row>
    <row r="181" spans="1:7" x14ac:dyDescent="0.25">
      <c r="A181" s="75" t="s">
        <v>322</v>
      </c>
      <c r="B181" s="96">
        <v>862</v>
      </c>
      <c r="C181" s="96">
        <v>99</v>
      </c>
      <c r="D181" s="151">
        <f>C181/B181</f>
        <v>0.1148491879350348</v>
      </c>
      <c r="E181" s="96">
        <v>199</v>
      </c>
      <c r="F181" s="151">
        <f>SUM(E181/B181)</f>
        <v>0.23085846867749421</v>
      </c>
      <c r="G181" s="96">
        <v>16</v>
      </c>
    </row>
    <row r="182" spans="1:7" x14ac:dyDescent="0.25">
      <c r="A182" s="75" t="s">
        <v>174</v>
      </c>
      <c r="B182" s="96">
        <v>924</v>
      </c>
      <c r="C182" s="96" t="s">
        <v>5</v>
      </c>
      <c r="D182" s="96" t="s">
        <v>5</v>
      </c>
      <c r="E182" s="96">
        <v>311</v>
      </c>
      <c r="F182" s="151">
        <f>SUM(E182/B182)</f>
        <v>0.33658008658008659</v>
      </c>
      <c r="G182" s="96">
        <v>48</v>
      </c>
    </row>
    <row r="183" spans="1:7" x14ac:dyDescent="0.25">
      <c r="A183" s="75" t="s">
        <v>175</v>
      </c>
      <c r="B183" s="96">
        <v>12416</v>
      </c>
      <c r="C183" s="96" t="s">
        <v>5</v>
      </c>
      <c r="D183" s="96" t="s">
        <v>5</v>
      </c>
      <c r="E183" s="96">
        <v>3482</v>
      </c>
      <c r="F183" s="151">
        <f>SUM(E183/B183)</f>
        <v>0.28044458762886598</v>
      </c>
      <c r="G183" s="96">
        <v>693</v>
      </c>
    </row>
    <row r="184" spans="1:7" x14ac:dyDescent="0.25">
      <c r="A184" s="75" t="s">
        <v>176</v>
      </c>
      <c r="B184" s="96">
        <v>1367</v>
      </c>
      <c r="C184" s="96">
        <v>55</v>
      </c>
      <c r="D184" s="151">
        <f>C184/B184</f>
        <v>4.0234089246525238E-2</v>
      </c>
      <c r="E184" s="96">
        <v>406</v>
      </c>
      <c r="F184" s="151">
        <f>SUM(E184/B184)</f>
        <v>0.29700073152889539</v>
      </c>
      <c r="G184" s="96">
        <v>36</v>
      </c>
    </row>
    <row r="185" spans="1:7" x14ac:dyDescent="0.25">
      <c r="A185" s="75" t="s">
        <v>177</v>
      </c>
      <c r="B185" s="96">
        <v>6641</v>
      </c>
      <c r="C185" s="96" t="s">
        <v>5</v>
      </c>
      <c r="D185" s="96" t="s">
        <v>5</v>
      </c>
      <c r="E185" s="96">
        <v>1748</v>
      </c>
      <c r="F185" s="151">
        <f>SUM(E185/B185)</f>
        <v>0.26321337148019874</v>
      </c>
      <c r="G185" s="96">
        <v>288</v>
      </c>
    </row>
    <row r="186" spans="1:7" x14ac:dyDescent="0.25">
      <c r="A186" s="75" t="s">
        <v>180</v>
      </c>
      <c r="B186" s="96">
        <v>132</v>
      </c>
      <c r="C186" s="96">
        <v>27</v>
      </c>
      <c r="D186" s="152">
        <f t="shared" ref="D186:D194" si="8">C186/B186</f>
        <v>0.20454545454545456</v>
      </c>
      <c r="E186" s="96" t="s">
        <v>5</v>
      </c>
      <c r="F186" s="45" t="s">
        <v>5</v>
      </c>
      <c r="G186" s="45" t="s">
        <v>5</v>
      </c>
    </row>
    <row r="187" spans="1:7" x14ac:dyDescent="0.25">
      <c r="A187" s="75" t="s">
        <v>181</v>
      </c>
      <c r="B187" s="96">
        <v>1261</v>
      </c>
      <c r="C187" s="96">
        <v>142</v>
      </c>
      <c r="D187" s="151">
        <f t="shared" si="8"/>
        <v>0.11260904044409199</v>
      </c>
      <c r="E187" s="96">
        <v>204</v>
      </c>
      <c r="F187" s="151">
        <f>SUM(E187/B187)</f>
        <v>0.16177636796193498</v>
      </c>
      <c r="G187" s="96">
        <v>13</v>
      </c>
    </row>
    <row r="188" spans="1:7" x14ac:dyDescent="0.25">
      <c r="A188" s="75" t="s">
        <v>182</v>
      </c>
      <c r="B188" s="96">
        <v>504</v>
      </c>
      <c r="C188" s="96">
        <v>50</v>
      </c>
      <c r="D188" s="152">
        <f t="shared" si="8"/>
        <v>9.9206349206349201E-2</v>
      </c>
      <c r="E188" s="96" t="s">
        <v>5</v>
      </c>
      <c r="F188" s="45" t="s">
        <v>5</v>
      </c>
      <c r="G188" s="45" t="s">
        <v>5</v>
      </c>
    </row>
    <row r="189" spans="1:7" x14ac:dyDescent="0.25">
      <c r="A189" s="75" t="s">
        <v>183</v>
      </c>
      <c r="B189" s="96">
        <v>3633</v>
      </c>
      <c r="C189" s="96">
        <v>188</v>
      </c>
      <c r="D189" s="151">
        <f t="shared" si="8"/>
        <v>5.1747866776768514E-2</v>
      </c>
      <c r="E189" s="96">
        <v>803</v>
      </c>
      <c r="F189" s="151">
        <f>SUM(E189/B189)</f>
        <v>0.22102945224332507</v>
      </c>
      <c r="G189" s="96">
        <v>97</v>
      </c>
    </row>
    <row r="190" spans="1:7" x14ac:dyDescent="0.25">
      <c r="A190" s="75" t="s">
        <v>184</v>
      </c>
      <c r="B190" s="96">
        <v>926</v>
      </c>
      <c r="C190" s="96">
        <v>176</v>
      </c>
      <c r="D190" s="152">
        <f t="shared" si="8"/>
        <v>0.19006479481641469</v>
      </c>
      <c r="E190" s="96" t="s">
        <v>5</v>
      </c>
      <c r="F190" s="45" t="s">
        <v>5</v>
      </c>
      <c r="G190" s="45" t="s">
        <v>5</v>
      </c>
    </row>
    <row r="191" spans="1:7" x14ac:dyDescent="0.25">
      <c r="A191" s="75" t="s">
        <v>185</v>
      </c>
      <c r="B191" s="96">
        <v>197</v>
      </c>
      <c r="C191" s="96">
        <v>28</v>
      </c>
      <c r="D191" s="152">
        <f t="shared" si="8"/>
        <v>0.14213197969543148</v>
      </c>
      <c r="E191" s="96" t="s">
        <v>5</v>
      </c>
      <c r="F191" s="45" t="s">
        <v>5</v>
      </c>
      <c r="G191" s="45" t="s">
        <v>5</v>
      </c>
    </row>
    <row r="192" spans="1:7" x14ac:dyDescent="0.25">
      <c r="A192" s="75" t="s">
        <v>186</v>
      </c>
      <c r="B192" s="96">
        <v>65</v>
      </c>
      <c r="C192" s="96">
        <v>65</v>
      </c>
      <c r="D192" s="152">
        <f t="shared" si="8"/>
        <v>1</v>
      </c>
      <c r="E192" s="96" t="s">
        <v>5</v>
      </c>
      <c r="F192" s="45" t="s">
        <v>5</v>
      </c>
      <c r="G192" s="45" t="s">
        <v>5</v>
      </c>
    </row>
    <row r="193" spans="1:7" x14ac:dyDescent="0.25">
      <c r="A193" s="75" t="s">
        <v>187</v>
      </c>
      <c r="B193" s="96">
        <v>633</v>
      </c>
      <c r="C193" s="96">
        <v>80</v>
      </c>
      <c r="D193" s="151">
        <f t="shared" si="8"/>
        <v>0.1263823064770932</v>
      </c>
      <c r="E193" s="96">
        <v>204</v>
      </c>
      <c r="F193" s="151">
        <f>SUM(E193/B193)</f>
        <v>0.32227488151658767</v>
      </c>
      <c r="G193" s="96">
        <v>4</v>
      </c>
    </row>
    <row r="194" spans="1:7" x14ac:dyDescent="0.25">
      <c r="A194" s="75" t="s">
        <v>323</v>
      </c>
      <c r="B194" s="96">
        <v>705</v>
      </c>
      <c r="C194" s="96">
        <v>95</v>
      </c>
      <c r="D194" s="152">
        <f t="shared" si="8"/>
        <v>0.13475177304964539</v>
      </c>
      <c r="E194" s="96" t="s">
        <v>5</v>
      </c>
      <c r="F194" s="45" t="s">
        <v>5</v>
      </c>
      <c r="G194" s="45" t="s">
        <v>5</v>
      </c>
    </row>
    <row r="195" spans="1:7" x14ac:dyDescent="0.25">
      <c r="A195" s="75" t="s">
        <v>188</v>
      </c>
      <c r="B195" s="96">
        <v>3683</v>
      </c>
      <c r="C195" s="96" t="s">
        <v>5</v>
      </c>
      <c r="D195" s="96" t="s">
        <v>5</v>
      </c>
      <c r="E195" s="96">
        <v>908</v>
      </c>
      <c r="F195" s="151">
        <f>SUM(E195/B195)</f>
        <v>0.24653814824871029</v>
      </c>
      <c r="G195" s="96">
        <v>91</v>
      </c>
    </row>
    <row r="196" spans="1:7" x14ac:dyDescent="0.25">
      <c r="A196" s="75" t="s">
        <v>189</v>
      </c>
      <c r="B196" s="96">
        <v>2161</v>
      </c>
      <c r="C196" s="96">
        <v>187</v>
      </c>
      <c r="D196" s="151">
        <f>C196/B196</f>
        <v>8.653401203146692E-2</v>
      </c>
      <c r="E196" s="96">
        <v>611</v>
      </c>
      <c r="F196" s="151">
        <f>SUM(E196/B196)</f>
        <v>0.2827394724664507</v>
      </c>
      <c r="G196" s="96">
        <v>50</v>
      </c>
    </row>
    <row r="197" spans="1:7" x14ac:dyDescent="0.25">
      <c r="A197" s="75" t="s">
        <v>190</v>
      </c>
      <c r="B197" s="96">
        <v>421</v>
      </c>
      <c r="C197" s="96">
        <v>94</v>
      </c>
      <c r="D197" s="151">
        <f>C197/B197</f>
        <v>0.22327790973871733</v>
      </c>
      <c r="E197" s="96">
        <v>104</v>
      </c>
      <c r="F197" s="151">
        <f>SUM(E197/B197)</f>
        <v>0.24703087885985747</v>
      </c>
      <c r="G197" s="96">
        <v>10</v>
      </c>
    </row>
    <row r="198" spans="1:7" x14ac:dyDescent="0.25">
      <c r="A198" s="75" t="s">
        <v>192</v>
      </c>
      <c r="B198" s="96">
        <v>932</v>
      </c>
      <c r="C198" s="96">
        <v>98</v>
      </c>
      <c r="D198" s="152">
        <f>C198/B198</f>
        <v>0.10515021459227468</v>
      </c>
      <c r="E198" s="96" t="s">
        <v>5</v>
      </c>
      <c r="F198" s="45" t="s">
        <v>5</v>
      </c>
      <c r="G198" s="45" t="s">
        <v>5</v>
      </c>
    </row>
    <row r="199" spans="1:7" x14ac:dyDescent="0.25">
      <c r="A199" s="75" t="s">
        <v>193</v>
      </c>
      <c r="B199" s="96">
        <v>973</v>
      </c>
      <c r="C199" s="96">
        <v>108</v>
      </c>
      <c r="D199" s="152">
        <f>C199/B199</f>
        <v>0.11099691675231244</v>
      </c>
      <c r="E199" s="96" t="s">
        <v>5</v>
      </c>
      <c r="F199" s="45" t="s">
        <v>5</v>
      </c>
      <c r="G199" s="45" t="s">
        <v>5</v>
      </c>
    </row>
    <row r="200" spans="1:7" x14ac:dyDescent="0.25">
      <c r="A200" s="75" t="s">
        <v>194</v>
      </c>
      <c r="B200" s="96">
        <v>984</v>
      </c>
      <c r="C200" s="96">
        <v>201</v>
      </c>
      <c r="D200" s="152">
        <f>C200/B200</f>
        <v>0.20426829268292682</v>
      </c>
      <c r="E200" s="96" t="s">
        <v>5</v>
      </c>
      <c r="F200" s="45" t="s">
        <v>5</v>
      </c>
      <c r="G200" s="45" t="s">
        <v>5</v>
      </c>
    </row>
    <row r="201" spans="1:7" x14ac:dyDescent="0.25">
      <c r="A201" s="75" t="s">
        <v>195</v>
      </c>
      <c r="B201" s="96">
        <v>2376</v>
      </c>
      <c r="C201" s="96" t="s">
        <v>5</v>
      </c>
      <c r="D201" s="151" t="s">
        <v>5</v>
      </c>
      <c r="E201" s="96">
        <v>571</v>
      </c>
      <c r="F201" s="151">
        <f>SUM(E201/B201)</f>
        <v>0.24031986531986532</v>
      </c>
      <c r="G201" s="96">
        <v>64</v>
      </c>
    </row>
    <row r="202" spans="1:7" x14ac:dyDescent="0.25">
      <c r="A202" s="75" t="s">
        <v>277</v>
      </c>
      <c r="B202" s="96">
        <v>1568</v>
      </c>
      <c r="C202" s="96" t="s">
        <v>5</v>
      </c>
      <c r="D202" s="151" t="s">
        <v>5</v>
      </c>
      <c r="E202" s="96">
        <v>603</v>
      </c>
      <c r="F202" s="151">
        <f>SUM(E202/B202)</f>
        <v>0.38456632653061223</v>
      </c>
      <c r="G202" s="96">
        <v>32</v>
      </c>
    </row>
    <row r="203" spans="1:7" x14ac:dyDescent="0.25">
      <c r="A203" s="75" t="s">
        <v>266</v>
      </c>
      <c r="B203" s="96">
        <v>1621</v>
      </c>
      <c r="C203" s="96">
        <v>67</v>
      </c>
      <c r="D203" s="151">
        <f>C203/B203</f>
        <v>4.1332510795805057E-2</v>
      </c>
      <c r="E203" s="96">
        <v>447</v>
      </c>
      <c r="F203" s="151">
        <f>SUM(E203/B203)</f>
        <v>0.2757557063541024</v>
      </c>
      <c r="G203" s="96">
        <v>60</v>
      </c>
    </row>
    <row r="204" spans="1:7" x14ac:dyDescent="0.25">
      <c r="A204" s="75" t="s">
        <v>250</v>
      </c>
      <c r="B204" s="96">
        <v>516</v>
      </c>
      <c r="C204" s="96" t="s">
        <v>5</v>
      </c>
      <c r="D204" s="96" t="s">
        <v>5</v>
      </c>
      <c r="E204" s="96">
        <v>98</v>
      </c>
      <c r="F204" s="151">
        <f>SUM(E204/B204)</f>
        <v>0.18992248062015504</v>
      </c>
      <c r="G204" s="96">
        <v>6</v>
      </c>
    </row>
    <row r="205" spans="1:7" x14ac:dyDescent="0.25">
      <c r="A205" s="75" t="s">
        <v>196</v>
      </c>
      <c r="B205" s="96">
        <v>68</v>
      </c>
      <c r="C205" s="96">
        <v>21</v>
      </c>
      <c r="D205" s="152">
        <f>C205/B205</f>
        <v>0.30882352941176472</v>
      </c>
      <c r="E205" s="96" t="s">
        <v>5</v>
      </c>
      <c r="F205" s="45" t="s">
        <v>5</v>
      </c>
      <c r="G205" s="45" t="s">
        <v>5</v>
      </c>
    </row>
    <row r="206" spans="1:7" x14ac:dyDescent="0.25">
      <c r="A206" s="75" t="s">
        <v>197</v>
      </c>
      <c r="B206" s="96">
        <v>1448</v>
      </c>
      <c r="C206" s="96">
        <v>161</v>
      </c>
      <c r="D206" s="151">
        <f>C206/B206</f>
        <v>0.1111878453038674</v>
      </c>
      <c r="E206" s="96">
        <v>588</v>
      </c>
      <c r="F206" s="151">
        <f>SUM(E206/B206)</f>
        <v>0.40607734806629836</v>
      </c>
      <c r="G206" s="96">
        <v>68</v>
      </c>
    </row>
    <row r="207" spans="1:7" x14ac:dyDescent="0.25">
      <c r="A207" s="75" t="s">
        <v>198</v>
      </c>
      <c r="B207" s="96">
        <v>668</v>
      </c>
      <c r="C207" s="96">
        <v>80</v>
      </c>
      <c r="D207" s="151">
        <f>C207/B207</f>
        <v>0.11976047904191617</v>
      </c>
      <c r="E207" s="96">
        <v>165</v>
      </c>
      <c r="F207" s="151">
        <f>SUM(E207/B207)</f>
        <v>0.2470059880239521</v>
      </c>
      <c r="G207" s="96">
        <v>30</v>
      </c>
    </row>
    <row r="208" spans="1:7" x14ac:dyDescent="0.25">
      <c r="A208" s="75" t="s">
        <v>199</v>
      </c>
      <c r="B208" s="96">
        <v>1473</v>
      </c>
      <c r="C208" s="96" t="s">
        <v>5</v>
      </c>
      <c r="D208" s="96" t="s">
        <v>5</v>
      </c>
      <c r="E208" s="96">
        <v>311</v>
      </c>
      <c r="F208" s="151">
        <f>SUM(E208/B208)</f>
        <v>0.21113374066530891</v>
      </c>
      <c r="G208" s="96">
        <v>21</v>
      </c>
    </row>
    <row r="209" spans="1:7" x14ac:dyDescent="0.25">
      <c r="A209" s="75" t="s">
        <v>200</v>
      </c>
      <c r="B209" s="96">
        <v>378</v>
      </c>
      <c r="C209" s="96">
        <v>43</v>
      </c>
      <c r="D209" s="152">
        <f t="shared" ref="D209:D215" si="9">C209/B209</f>
        <v>0.11375661375661375</v>
      </c>
      <c r="E209" s="96" t="s">
        <v>5</v>
      </c>
      <c r="F209" s="45" t="s">
        <v>5</v>
      </c>
      <c r="G209" s="45" t="s">
        <v>5</v>
      </c>
    </row>
    <row r="210" spans="1:7" x14ac:dyDescent="0.25">
      <c r="A210" s="75" t="s">
        <v>201</v>
      </c>
      <c r="B210" s="96">
        <v>513</v>
      </c>
      <c r="C210" s="96">
        <v>70</v>
      </c>
      <c r="D210" s="152">
        <f t="shared" si="9"/>
        <v>0.1364522417153996</v>
      </c>
      <c r="E210" s="96" t="s">
        <v>5</v>
      </c>
      <c r="F210" s="45" t="s">
        <v>5</v>
      </c>
      <c r="G210" s="45" t="s">
        <v>5</v>
      </c>
    </row>
    <row r="211" spans="1:7" x14ac:dyDescent="0.25">
      <c r="A211" s="75" t="s">
        <v>202</v>
      </c>
      <c r="B211" s="96">
        <v>1290</v>
      </c>
      <c r="C211" s="96">
        <v>80</v>
      </c>
      <c r="D211" s="151">
        <f t="shared" si="9"/>
        <v>6.2015503875968991E-2</v>
      </c>
      <c r="E211" s="96">
        <v>232</v>
      </c>
      <c r="F211" s="151">
        <f>SUM(E211/B211)</f>
        <v>0.17984496124031008</v>
      </c>
      <c r="G211" s="96">
        <v>25</v>
      </c>
    </row>
    <row r="212" spans="1:7" x14ac:dyDescent="0.25">
      <c r="A212" s="75" t="s">
        <v>203</v>
      </c>
      <c r="B212" s="96">
        <v>760</v>
      </c>
      <c r="C212" s="96">
        <v>50</v>
      </c>
      <c r="D212" s="151">
        <f t="shared" si="9"/>
        <v>6.5789473684210523E-2</v>
      </c>
      <c r="E212" s="96">
        <v>106</v>
      </c>
      <c r="F212" s="151">
        <f>SUM(E212/B212)</f>
        <v>0.13947368421052631</v>
      </c>
      <c r="G212" s="96">
        <v>9</v>
      </c>
    </row>
    <row r="213" spans="1:7" x14ac:dyDescent="0.25">
      <c r="A213" s="75" t="s">
        <v>204</v>
      </c>
      <c r="B213" s="96">
        <v>3709</v>
      </c>
      <c r="C213" s="96">
        <v>250</v>
      </c>
      <c r="D213" s="151">
        <f t="shared" si="9"/>
        <v>6.7403612833647888E-2</v>
      </c>
      <c r="E213" s="96">
        <v>720</v>
      </c>
      <c r="F213" s="151">
        <f>SUM(E213/B213)</f>
        <v>0.19412240496090591</v>
      </c>
      <c r="G213" s="96">
        <v>59</v>
      </c>
    </row>
    <row r="214" spans="1:7" x14ac:dyDescent="0.25">
      <c r="A214" s="75" t="s">
        <v>205</v>
      </c>
      <c r="B214" s="96">
        <v>949</v>
      </c>
      <c r="C214" s="96">
        <v>146</v>
      </c>
      <c r="D214" s="151">
        <f t="shared" si="9"/>
        <v>0.15384615384615385</v>
      </c>
      <c r="E214" s="96">
        <v>146</v>
      </c>
      <c r="F214" s="151">
        <f>SUM(E214/B214)</f>
        <v>0.15384615384615385</v>
      </c>
      <c r="G214" s="96">
        <v>4</v>
      </c>
    </row>
    <row r="215" spans="1:7" x14ac:dyDescent="0.25">
      <c r="A215" s="75" t="s">
        <v>206</v>
      </c>
      <c r="B215" s="96">
        <v>535</v>
      </c>
      <c r="C215" s="96">
        <v>30</v>
      </c>
      <c r="D215" s="152">
        <f t="shared" si="9"/>
        <v>5.6074766355140186E-2</v>
      </c>
      <c r="E215" s="96" t="s">
        <v>5</v>
      </c>
      <c r="F215" s="45" t="s">
        <v>5</v>
      </c>
      <c r="G215" s="45" t="s">
        <v>5</v>
      </c>
    </row>
    <row r="216" spans="1:7" x14ac:dyDescent="0.25">
      <c r="A216" s="75" t="s">
        <v>207</v>
      </c>
      <c r="B216" s="96">
        <v>2244</v>
      </c>
      <c r="C216" s="96" t="s">
        <v>5</v>
      </c>
      <c r="D216" s="151" t="s">
        <v>5</v>
      </c>
      <c r="E216" s="96">
        <v>566</v>
      </c>
      <c r="F216" s="151">
        <f>SUM(E216/B216)</f>
        <v>0.2522281639928699</v>
      </c>
      <c r="G216" s="96">
        <v>81</v>
      </c>
    </row>
    <row r="217" spans="1:7" x14ac:dyDescent="0.25">
      <c r="A217" s="75" t="s">
        <v>208</v>
      </c>
      <c r="B217" s="96">
        <v>840</v>
      </c>
      <c r="C217" s="96" t="s">
        <v>5</v>
      </c>
      <c r="D217" s="96" t="s">
        <v>5</v>
      </c>
      <c r="E217" s="96">
        <v>251</v>
      </c>
      <c r="F217" s="151">
        <f>SUM(E217/B217)</f>
        <v>0.2988095238095238</v>
      </c>
      <c r="G217" s="96">
        <v>41</v>
      </c>
    </row>
    <row r="218" spans="1:7" x14ac:dyDescent="0.25">
      <c r="A218" s="75" t="s">
        <v>209</v>
      </c>
      <c r="B218" s="96">
        <v>464</v>
      </c>
      <c r="C218" s="96">
        <v>30</v>
      </c>
      <c r="D218" s="151">
        <f>C218/B218</f>
        <v>6.4655172413793108E-2</v>
      </c>
      <c r="E218" s="96">
        <v>93</v>
      </c>
      <c r="F218" s="151">
        <f>SUM(E218/B218)</f>
        <v>0.20043103448275862</v>
      </c>
      <c r="G218" s="96">
        <v>10</v>
      </c>
    </row>
    <row r="219" spans="1:7" x14ac:dyDescent="0.25">
      <c r="A219" s="75" t="s">
        <v>268</v>
      </c>
      <c r="B219" s="96">
        <v>182</v>
      </c>
      <c r="C219" s="96" t="s">
        <v>5</v>
      </c>
      <c r="D219" s="96" t="s">
        <v>5</v>
      </c>
      <c r="E219" s="96">
        <v>85</v>
      </c>
      <c r="F219" s="151">
        <f>SUM(E219/B219)</f>
        <v>0.46703296703296704</v>
      </c>
      <c r="G219" s="96">
        <v>6</v>
      </c>
    </row>
    <row r="220" spans="1:7" x14ac:dyDescent="0.25">
      <c r="A220" s="75" t="s">
        <v>251</v>
      </c>
      <c r="B220" s="98">
        <v>1593</v>
      </c>
      <c r="C220" s="96" t="s">
        <v>5</v>
      </c>
      <c r="D220" s="96" t="s">
        <v>5</v>
      </c>
      <c r="E220" s="96">
        <v>467</v>
      </c>
      <c r="F220" s="151">
        <f>SUM(E220/B220)</f>
        <v>0.29315756434400503</v>
      </c>
      <c r="G220" s="96">
        <v>25</v>
      </c>
    </row>
    <row r="221" spans="1:7" x14ac:dyDescent="0.25">
      <c r="A221" s="75" t="s">
        <v>210</v>
      </c>
      <c r="B221" s="96">
        <v>794</v>
      </c>
      <c r="C221" s="96">
        <v>169</v>
      </c>
      <c r="D221" s="152">
        <f t="shared" ref="D221:D230" si="10">C221/B221</f>
        <v>0.2128463476070529</v>
      </c>
      <c r="E221" s="96" t="s">
        <v>5</v>
      </c>
      <c r="F221" s="45" t="s">
        <v>5</v>
      </c>
      <c r="G221" s="45" t="s">
        <v>5</v>
      </c>
    </row>
    <row r="222" spans="1:7" x14ac:dyDescent="0.25">
      <c r="A222" s="75" t="s">
        <v>211</v>
      </c>
      <c r="B222" s="96">
        <v>380</v>
      </c>
      <c r="C222" s="96">
        <v>42</v>
      </c>
      <c r="D222" s="152">
        <f t="shared" si="10"/>
        <v>0.11052631578947368</v>
      </c>
      <c r="E222" s="96" t="s">
        <v>5</v>
      </c>
      <c r="F222" s="45" t="s">
        <v>5</v>
      </c>
      <c r="G222" s="45" t="s">
        <v>5</v>
      </c>
    </row>
    <row r="223" spans="1:7" x14ac:dyDescent="0.25">
      <c r="A223" s="75" t="s">
        <v>212</v>
      </c>
      <c r="B223" s="96">
        <v>1484</v>
      </c>
      <c r="C223" s="96">
        <v>103</v>
      </c>
      <c r="D223" s="151">
        <f t="shared" si="10"/>
        <v>6.9407008086253372E-2</v>
      </c>
      <c r="E223" s="96">
        <v>370</v>
      </c>
      <c r="F223" s="151">
        <f>SUM(E223/B223)</f>
        <v>0.24932614555256064</v>
      </c>
      <c r="G223" s="96">
        <v>51</v>
      </c>
    </row>
    <row r="224" spans="1:7" x14ac:dyDescent="0.25">
      <c r="A224" s="75" t="s">
        <v>213</v>
      </c>
      <c r="B224" s="98">
        <v>2327</v>
      </c>
      <c r="C224" s="96">
        <v>137</v>
      </c>
      <c r="D224" s="151">
        <f t="shared" si="10"/>
        <v>5.8874086807047699E-2</v>
      </c>
      <c r="E224" s="96">
        <v>372</v>
      </c>
      <c r="F224" s="151">
        <f>SUM(E224/B224)</f>
        <v>0.15986248388483026</v>
      </c>
      <c r="G224" s="96">
        <v>34</v>
      </c>
    </row>
    <row r="225" spans="1:7" x14ac:dyDescent="0.25">
      <c r="A225" s="75" t="s">
        <v>269</v>
      </c>
      <c r="B225" s="96">
        <v>294</v>
      </c>
      <c r="C225" s="96">
        <v>65</v>
      </c>
      <c r="D225" s="152">
        <f t="shared" si="10"/>
        <v>0.22108843537414966</v>
      </c>
      <c r="E225" s="96" t="s">
        <v>5</v>
      </c>
      <c r="F225" s="45" t="s">
        <v>5</v>
      </c>
      <c r="G225" s="45" t="s">
        <v>5</v>
      </c>
    </row>
    <row r="226" spans="1:7" x14ac:dyDescent="0.25">
      <c r="A226" s="75" t="s">
        <v>214</v>
      </c>
      <c r="B226" s="96">
        <v>491</v>
      </c>
      <c r="C226" s="96">
        <v>126</v>
      </c>
      <c r="D226" s="152">
        <f t="shared" si="10"/>
        <v>0.25661914460285135</v>
      </c>
      <c r="E226" s="96" t="s">
        <v>5</v>
      </c>
      <c r="F226" s="45" t="s">
        <v>5</v>
      </c>
      <c r="G226" s="45" t="s">
        <v>5</v>
      </c>
    </row>
    <row r="227" spans="1:7" x14ac:dyDescent="0.25">
      <c r="A227" s="75" t="s">
        <v>215</v>
      </c>
      <c r="B227" s="96">
        <v>723</v>
      </c>
      <c r="C227" s="96">
        <v>200</v>
      </c>
      <c r="D227" s="151">
        <f t="shared" si="10"/>
        <v>0.27662517289073307</v>
      </c>
      <c r="E227" s="96">
        <v>203</v>
      </c>
      <c r="F227" s="151">
        <f>SUM(E227/B227)</f>
        <v>0.28077455048409405</v>
      </c>
      <c r="G227" s="96">
        <v>20</v>
      </c>
    </row>
    <row r="228" spans="1:7" x14ac:dyDescent="0.25">
      <c r="A228" s="75" t="s">
        <v>216</v>
      </c>
      <c r="B228" s="96">
        <v>530</v>
      </c>
      <c r="C228" s="96">
        <v>82</v>
      </c>
      <c r="D228" s="152">
        <f t="shared" si="10"/>
        <v>0.15471698113207547</v>
      </c>
      <c r="E228" s="96" t="s">
        <v>5</v>
      </c>
      <c r="F228" s="45" t="s">
        <v>5</v>
      </c>
      <c r="G228" s="45" t="s">
        <v>5</v>
      </c>
    </row>
    <row r="229" spans="1:7" x14ac:dyDescent="0.25">
      <c r="A229" s="75" t="s">
        <v>270</v>
      </c>
      <c r="B229" s="96">
        <v>874</v>
      </c>
      <c r="C229" s="96">
        <v>96</v>
      </c>
      <c r="D229" s="151">
        <f t="shared" si="10"/>
        <v>0.10983981693363844</v>
      </c>
      <c r="E229" s="96">
        <v>161</v>
      </c>
      <c r="F229" s="151">
        <f t="shared" ref="F229:F234" si="11">SUM(E229/B229)</f>
        <v>0.18421052631578946</v>
      </c>
      <c r="G229" s="96">
        <v>5</v>
      </c>
    </row>
    <row r="230" spans="1:7" x14ac:dyDescent="0.25">
      <c r="A230" s="75" t="s">
        <v>217</v>
      </c>
      <c r="B230" s="96">
        <v>2031</v>
      </c>
      <c r="C230" s="96">
        <v>100</v>
      </c>
      <c r="D230" s="151">
        <f t="shared" si="10"/>
        <v>4.9236829148202856E-2</v>
      </c>
      <c r="E230" s="96">
        <v>584</v>
      </c>
      <c r="F230" s="151">
        <f t="shared" si="11"/>
        <v>0.28754308222550468</v>
      </c>
      <c r="G230" s="96">
        <v>68</v>
      </c>
    </row>
    <row r="231" spans="1:7" x14ac:dyDescent="0.25">
      <c r="A231" s="75" t="s">
        <v>218</v>
      </c>
      <c r="B231" s="96">
        <v>8070</v>
      </c>
      <c r="C231" s="96" t="s">
        <v>5</v>
      </c>
      <c r="D231" s="151" t="s">
        <v>5</v>
      </c>
      <c r="E231" s="96">
        <v>1241</v>
      </c>
      <c r="F231" s="151">
        <f t="shared" si="11"/>
        <v>0.15377942998760843</v>
      </c>
      <c r="G231" s="96">
        <v>108</v>
      </c>
    </row>
    <row r="232" spans="1:7" x14ac:dyDescent="0.25">
      <c r="A232" s="75" t="s">
        <v>219</v>
      </c>
      <c r="B232" s="96">
        <v>1588</v>
      </c>
      <c r="C232" s="96">
        <v>100</v>
      </c>
      <c r="D232" s="151">
        <f>C232/B232</f>
        <v>6.2972292191435769E-2</v>
      </c>
      <c r="E232" s="96">
        <v>497</v>
      </c>
      <c r="F232" s="151">
        <f t="shared" si="11"/>
        <v>0.31297229219143574</v>
      </c>
      <c r="G232" s="96">
        <v>64</v>
      </c>
    </row>
    <row r="233" spans="1:7" x14ac:dyDescent="0.25">
      <c r="A233" s="75" t="s">
        <v>222</v>
      </c>
      <c r="B233" s="96">
        <v>727</v>
      </c>
      <c r="C233" s="96">
        <v>96</v>
      </c>
      <c r="D233" s="151">
        <f>C233/B233</f>
        <v>0.13204951856946354</v>
      </c>
      <c r="E233" s="96">
        <v>156</v>
      </c>
      <c r="F233" s="151">
        <f t="shared" si="11"/>
        <v>0.21458046767537828</v>
      </c>
      <c r="G233" s="96">
        <v>11</v>
      </c>
    </row>
    <row r="234" spans="1:7" x14ac:dyDescent="0.25">
      <c r="A234" s="75" t="s">
        <v>424</v>
      </c>
      <c r="B234" s="96">
        <v>5160</v>
      </c>
      <c r="C234" s="96" t="s">
        <v>5</v>
      </c>
      <c r="D234" s="96" t="s">
        <v>5</v>
      </c>
      <c r="E234" s="96">
        <v>778</v>
      </c>
      <c r="F234" s="151">
        <f t="shared" si="11"/>
        <v>0.15077519379844961</v>
      </c>
      <c r="G234" s="96">
        <v>54</v>
      </c>
    </row>
    <row r="235" spans="1:7" x14ac:dyDescent="0.25">
      <c r="A235" s="75" t="s">
        <v>252</v>
      </c>
      <c r="B235" s="96">
        <v>1057</v>
      </c>
      <c r="C235" s="96">
        <v>93</v>
      </c>
      <c r="D235" s="152">
        <f>C235/B235</f>
        <v>8.7984862819299903E-2</v>
      </c>
      <c r="E235" s="96" t="s">
        <v>5</v>
      </c>
      <c r="F235" s="45" t="s">
        <v>5</v>
      </c>
      <c r="G235" s="45" t="s">
        <v>5</v>
      </c>
    </row>
    <row r="236" spans="1:7" x14ac:dyDescent="0.25">
      <c r="A236" s="75" t="s">
        <v>224</v>
      </c>
      <c r="B236" s="96">
        <v>666</v>
      </c>
      <c r="C236" s="96">
        <v>110</v>
      </c>
      <c r="D236" s="152">
        <f>C236/B236</f>
        <v>0.16516516516516516</v>
      </c>
      <c r="E236" s="96" t="s">
        <v>5</v>
      </c>
      <c r="F236" s="45" t="s">
        <v>5</v>
      </c>
      <c r="G236" s="45" t="s">
        <v>5</v>
      </c>
    </row>
    <row r="237" spans="1:7" x14ac:dyDescent="0.25">
      <c r="A237" s="75" t="s">
        <v>271</v>
      </c>
      <c r="B237" s="96">
        <v>277</v>
      </c>
      <c r="C237" s="96" t="s">
        <v>5</v>
      </c>
      <c r="D237" s="96" t="s">
        <v>5</v>
      </c>
      <c r="E237" s="96">
        <v>142</v>
      </c>
      <c r="F237" s="151">
        <f>SUM(E237/B237)</f>
        <v>0.5126353790613718</v>
      </c>
      <c r="G237" s="96">
        <v>12</v>
      </c>
    </row>
    <row r="238" spans="1:7" x14ac:dyDescent="0.25">
      <c r="A238" s="75" t="s">
        <v>225</v>
      </c>
      <c r="B238" s="98">
        <v>2708</v>
      </c>
      <c r="C238" s="96">
        <v>155</v>
      </c>
      <c r="D238" s="151">
        <f>C238/B238</f>
        <v>5.7237813884785819E-2</v>
      </c>
      <c r="E238" s="96">
        <v>905</v>
      </c>
      <c r="F238" s="151">
        <f>SUM(E238/B238)</f>
        <v>0.33419497784342689</v>
      </c>
      <c r="G238" s="96">
        <v>75</v>
      </c>
    </row>
    <row r="239" spans="1:7" x14ac:dyDescent="0.25">
      <c r="A239" s="75" t="s">
        <v>272</v>
      </c>
      <c r="B239" s="96">
        <v>738</v>
      </c>
      <c r="C239" s="96">
        <v>130</v>
      </c>
      <c r="D239" s="151">
        <f>C239/B239</f>
        <v>0.17615176151761516</v>
      </c>
      <c r="E239" s="96">
        <v>210</v>
      </c>
      <c r="F239" s="151">
        <f>SUM(E239/B239)</f>
        <v>0.28455284552845528</v>
      </c>
      <c r="G239" s="96">
        <v>5</v>
      </c>
    </row>
  </sheetData>
  <printOptions horizontalCentered="1"/>
  <pageMargins left="0.25" right="0.25" top="0.25" bottom="0.5" header="0.25" footer="0.17"/>
  <pageSetup scale="91" fitToHeight="0" orientation="landscape" verticalDpi="0" r:id="rId1"/>
  <headerFooter>
    <oddFooter>&amp;C&amp;"Arial,Regular"&amp;12Vermont Secretary of State
Elections Division
802-828-2363 | Sos.Vermont.gov/Elections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627AF-78DE-41EB-9889-B2F7A3153D6E}">
  <dimension ref="A1:H1048575"/>
  <sheetViews>
    <sheetView workbookViewId="0">
      <selection sqref="A1:A4"/>
    </sheetView>
  </sheetViews>
  <sheetFormatPr defaultColWidth="0" defaultRowHeight="15" zeroHeight="1" x14ac:dyDescent="0.2"/>
  <cols>
    <col min="1" max="1" width="21.85546875" style="140" customWidth="1"/>
    <col min="2" max="2" width="21.85546875" style="146" customWidth="1"/>
    <col min="3" max="3" width="30.140625" style="140" customWidth="1"/>
    <col min="4" max="4" width="20.42578125" style="140" customWidth="1"/>
    <col min="5" max="5" width="31.140625" style="140" customWidth="1"/>
    <col min="6" max="6" width="23.140625" style="140" customWidth="1"/>
    <col min="7" max="7" width="29.140625" style="140" customWidth="1"/>
    <col min="8" max="8" width="23.140625" style="140" customWidth="1"/>
    <col min="9" max="16384" width="9.140625" style="87" hidden="1"/>
  </cols>
  <sheetData>
    <row r="1" spans="1:8" ht="23.25" x14ac:dyDescent="0.2">
      <c r="A1" s="91" t="s">
        <v>425</v>
      </c>
      <c r="B1" s="140"/>
    </row>
    <row r="2" spans="1:8" x14ac:dyDescent="0.2">
      <c r="A2" s="86" t="s">
        <v>388</v>
      </c>
      <c r="B2" s="140"/>
    </row>
    <row r="3" spans="1:8" x14ac:dyDescent="0.2">
      <c r="A3" s="86" t="s">
        <v>389</v>
      </c>
      <c r="B3" s="140"/>
    </row>
    <row r="4" spans="1:8" ht="23.25" customHeight="1" x14ac:dyDescent="0.2">
      <c r="A4" s="85" t="s">
        <v>407</v>
      </c>
      <c r="B4" s="140"/>
    </row>
    <row r="5" spans="1:8" ht="63" x14ac:dyDescent="0.2">
      <c r="A5" s="125" t="s">
        <v>10</v>
      </c>
      <c r="B5" s="125" t="s">
        <v>11</v>
      </c>
      <c r="C5" s="125" t="s">
        <v>12</v>
      </c>
      <c r="D5" s="125" t="s">
        <v>13</v>
      </c>
      <c r="E5" s="125" t="s">
        <v>14</v>
      </c>
      <c r="F5" s="125" t="s">
        <v>15</v>
      </c>
      <c r="G5" s="125" t="s">
        <v>16</v>
      </c>
      <c r="H5" s="125" t="s">
        <v>17</v>
      </c>
    </row>
    <row r="6" spans="1:8" ht="15.75" x14ac:dyDescent="0.2">
      <c r="A6" s="75" t="s">
        <v>18</v>
      </c>
      <c r="B6" s="140">
        <v>616</v>
      </c>
      <c r="C6" s="140">
        <v>98</v>
      </c>
      <c r="D6" s="141">
        <f>SUM(C6/B6)</f>
        <v>0.15909090909090909</v>
      </c>
      <c r="E6" s="140" t="s">
        <v>5</v>
      </c>
      <c r="F6" s="140" t="s">
        <v>5</v>
      </c>
      <c r="G6" s="140" t="s">
        <v>5</v>
      </c>
      <c r="H6" s="141" t="s">
        <v>5</v>
      </c>
    </row>
    <row r="7" spans="1:8" ht="15.75" x14ac:dyDescent="0.2">
      <c r="A7" s="75" t="s">
        <v>19</v>
      </c>
      <c r="B7" s="140">
        <v>999</v>
      </c>
      <c r="C7" s="140">
        <v>94</v>
      </c>
      <c r="D7" s="141">
        <f t="shared" ref="D7:D69" si="0">SUM(C7/B7)</f>
        <v>9.4094094094094097E-2</v>
      </c>
      <c r="E7" s="140">
        <v>325</v>
      </c>
      <c r="F7" s="141">
        <f>SUM(E7/B7)</f>
        <v>0.32532532532532532</v>
      </c>
      <c r="G7" s="140">
        <v>20</v>
      </c>
      <c r="H7" s="141">
        <f>SUM(G7/E7)</f>
        <v>6.1538461538461542E-2</v>
      </c>
    </row>
    <row r="8" spans="1:8" ht="15.75" x14ac:dyDescent="0.2">
      <c r="A8" s="75" t="s">
        <v>20</v>
      </c>
      <c r="B8" s="140">
        <v>1453</v>
      </c>
      <c r="C8" s="140" t="s">
        <v>5</v>
      </c>
      <c r="D8" s="141" t="s">
        <v>5</v>
      </c>
      <c r="E8" s="140">
        <v>431</v>
      </c>
      <c r="F8" s="141">
        <f t="shared" ref="F8:F70" si="1">SUM(E8/B8)</f>
        <v>0.29662766689607706</v>
      </c>
      <c r="G8" s="140">
        <v>58</v>
      </c>
      <c r="H8" s="141">
        <f t="shared" ref="H8:H69" si="2">SUM(G8/E8)</f>
        <v>0.13457076566125289</v>
      </c>
    </row>
    <row r="9" spans="1:8" ht="15.75" x14ac:dyDescent="0.2">
      <c r="A9" s="75" t="s">
        <v>21</v>
      </c>
      <c r="B9" s="140">
        <v>403</v>
      </c>
      <c r="C9" s="140">
        <v>85</v>
      </c>
      <c r="D9" s="141">
        <f t="shared" si="0"/>
        <v>0.21091811414392059</v>
      </c>
      <c r="E9" s="140" t="s">
        <v>5</v>
      </c>
      <c r="F9" s="141" t="s">
        <v>5</v>
      </c>
      <c r="G9" s="140" t="s">
        <v>5</v>
      </c>
      <c r="H9" s="141" t="s">
        <v>5</v>
      </c>
    </row>
    <row r="10" spans="1:8" ht="15.75" x14ac:dyDescent="0.2">
      <c r="A10" s="75" t="s">
        <v>22</v>
      </c>
      <c r="B10" s="140">
        <v>1766</v>
      </c>
      <c r="C10" s="140" t="s">
        <v>5</v>
      </c>
      <c r="D10" s="141" t="s">
        <v>5</v>
      </c>
      <c r="E10" s="140">
        <v>400</v>
      </c>
      <c r="F10" s="141">
        <f t="shared" si="1"/>
        <v>0.22650056625141562</v>
      </c>
      <c r="G10" s="140">
        <v>31</v>
      </c>
      <c r="H10" s="141">
        <f t="shared" si="2"/>
        <v>7.7499999999999999E-2</v>
      </c>
    </row>
    <row r="11" spans="1:8" ht="15.75" x14ac:dyDescent="0.2">
      <c r="A11" s="75" t="s">
        <v>23</v>
      </c>
      <c r="B11" s="140">
        <v>190</v>
      </c>
      <c r="C11" s="140">
        <v>47</v>
      </c>
      <c r="D11" s="141">
        <f t="shared" si="0"/>
        <v>0.24736842105263157</v>
      </c>
      <c r="E11" s="140" t="s">
        <v>5</v>
      </c>
      <c r="F11" s="141" t="s">
        <v>5</v>
      </c>
      <c r="G11" s="140" t="s">
        <v>5</v>
      </c>
      <c r="H11" s="141" t="s">
        <v>5</v>
      </c>
    </row>
    <row r="12" spans="1:8" ht="15.75" x14ac:dyDescent="0.2">
      <c r="A12" s="75" t="s">
        <v>24</v>
      </c>
      <c r="B12" s="140">
        <v>920</v>
      </c>
      <c r="C12" s="140">
        <v>66</v>
      </c>
      <c r="D12" s="141">
        <f t="shared" si="0"/>
        <v>7.1739130434782611E-2</v>
      </c>
      <c r="E12" s="140">
        <v>140</v>
      </c>
      <c r="F12" s="141">
        <f t="shared" si="1"/>
        <v>0.15217391304347827</v>
      </c>
      <c r="G12" s="140">
        <v>3</v>
      </c>
      <c r="H12" s="141">
        <f t="shared" si="2"/>
        <v>2.1428571428571429E-2</v>
      </c>
    </row>
    <row r="13" spans="1:8" ht="15.75" x14ac:dyDescent="0.2">
      <c r="A13" s="75" t="s">
        <v>25</v>
      </c>
      <c r="B13" s="140">
        <v>190</v>
      </c>
      <c r="C13" s="140">
        <v>34</v>
      </c>
      <c r="D13" s="141">
        <f t="shared" si="0"/>
        <v>0.17894736842105263</v>
      </c>
      <c r="E13" s="140" t="s">
        <v>5</v>
      </c>
      <c r="F13" s="141" t="s">
        <v>5</v>
      </c>
      <c r="G13" s="140" t="s">
        <v>5</v>
      </c>
      <c r="H13" s="141" t="s">
        <v>5</v>
      </c>
    </row>
    <row r="14" spans="1:8" ht="15.75" x14ac:dyDescent="0.2">
      <c r="A14" s="75" t="s">
        <v>26</v>
      </c>
      <c r="B14" s="140">
        <v>1273</v>
      </c>
      <c r="C14" s="140">
        <v>152</v>
      </c>
      <c r="D14" s="141">
        <f t="shared" si="0"/>
        <v>0.11940298507462686</v>
      </c>
      <c r="E14" s="140">
        <v>127</v>
      </c>
      <c r="F14" s="141">
        <f t="shared" si="1"/>
        <v>9.9764336213668495E-2</v>
      </c>
      <c r="G14" s="140" t="s">
        <v>5</v>
      </c>
      <c r="H14" s="141" t="s">
        <v>5</v>
      </c>
    </row>
    <row r="15" spans="1:8" ht="15.75" x14ac:dyDescent="0.2">
      <c r="A15" s="75" t="s">
        <v>27</v>
      </c>
      <c r="B15" s="142">
        <v>4888</v>
      </c>
      <c r="C15" s="140" t="s">
        <v>5</v>
      </c>
      <c r="D15" s="141" t="s">
        <v>5</v>
      </c>
      <c r="E15" s="140">
        <v>981</v>
      </c>
      <c r="F15" s="141">
        <f t="shared" si="1"/>
        <v>0.20069558101472995</v>
      </c>
      <c r="G15" s="140">
        <v>158</v>
      </c>
      <c r="H15" s="141">
        <f t="shared" si="2"/>
        <v>0.16106014271151886</v>
      </c>
    </row>
    <row r="16" spans="1:8" ht="15.75" x14ac:dyDescent="0.2">
      <c r="A16" s="75" t="s">
        <v>28</v>
      </c>
      <c r="B16" s="140">
        <v>1722</v>
      </c>
      <c r="C16" s="140" t="s">
        <v>5</v>
      </c>
      <c r="D16" s="141" t="s">
        <v>5</v>
      </c>
      <c r="E16" s="140">
        <v>105</v>
      </c>
      <c r="F16" s="141">
        <f t="shared" si="1"/>
        <v>6.097560975609756E-2</v>
      </c>
      <c r="G16" s="140">
        <v>3</v>
      </c>
      <c r="H16" s="141">
        <f t="shared" si="2"/>
        <v>2.8571428571428571E-2</v>
      </c>
    </row>
    <row r="17" spans="1:8" ht="15.75" x14ac:dyDescent="0.2">
      <c r="A17" s="75" t="s">
        <v>29</v>
      </c>
      <c r="B17" s="140">
        <v>204</v>
      </c>
      <c r="C17" s="140">
        <v>29</v>
      </c>
      <c r="D17" s="141">
        <f t="shared" si="0"/>
        <v>0.14215686274509803</v>
      </c>
      <c r="E17" s="140" t="s">
        <v>5</v>
      </c>
      <c r="F17" s="141" t="s">
        <v>5</v>
      </c>
      <c r="G17" s="140" t="s">
        <v>5</v>
      </c>
      <c r="H17" s="141" t="s">
        <v>5</v>
      </c>
    </row>
    <row r="18" spans="1:8" ht="15.75" x14ac:dyDescent="0.2">
      <c r="A18" s="75" t="s">
        <v>30</v>
      </c>
      <c r="B18" s="140">
        <v>8670</v>
      </c>
      <c r="C18" s="140" t="s">
        <v>5</v>
      </c>
      <c r="D18" s="141" t="s">
        <v>5</v>
      </c>
      <c r="E18" s="140">
        <v>2268</v>
      </c>
      <c r="F18" s="141">
        <f t="shared" si="1"/>
        <v>0.26159169550173011</v>
      </c>
      <c r="G18" s="140">
        <v>375</v>
      </c>
      <c r="H18" s="141">
        <f t="shared" si="2"/>
        <v>0.16534391534391535</v>
      </c>
    </row>
    <row r="19" spans="1:8" ht="15.75" x14ac:dyDescent="0.2">
      <c r="A19" s="75" t="s">
        <v>31</v>
      </c>
      <c r="B19" s="140">
        <v>992</v>
      </c>
      <c r="C19" s="140" t="s">
        <v>5</v>
      </c>
      <c r="D19" s="141" t="s">
        <v>5</v>
      </c>
      <c r="E19" s="140">
        <v>183</v>
      </c>
      <c r="F19" s="141">
        <f t="shared" si="1"/>
        <v>0.18447580645161291</v>
      </c>
      <c r="G19" s="140">
        <v>27</v>
      </c>
      <c r="H19" s="141">
        <f t="shared" si="2"/>
        <v>0.14754098360655737</v>
      </c>
    </row>
    <row r="20" spans="1:8" ht="15.75" x14ac:dyDescent="0.2">
      <c r="A20" s="75" t="s">
        <v>32</v>
      </c>
      <c r="B20" s="140">
        <v>1894</v>
      </c>
      <c r="C20" s="140" t="s">
        <v>5</v>
      </c>
      <c r="D20" s="141" t="s">
        <v>5</v>
      </c>
      <c r="E20" s="140">
        <v>423</v>
      </c>
      <c r="F20" s="141">
        <f t="shared" si="1"/>
        <v>0.22333685322069693</v>
      </c>
      <c r="G20" s="140">
        <v>59</v>
      </c>
      <c r="H20" s="141">
        <f t="shared" si="2"/>
        <v>0.13947990543735225</v>
      </c>
    </row>
    <row r="21" spans="1:8" ht="15.75" x14ac:dyDescent="0.2">
      <c r="A21" s="75" t="s">
        <v>33</v>
      </c>
      <c r="B21" s="140">
        <v>1307</v>
      </c>
      <c r="C21" s="140">
        <v>145</v>
      </c>
      <c r="D21" s="141">
        <f t="shared" si="0"/>
        <v>0.11094108645753634</v>
      </c>
      <c r="E21" s="140" t="s">
        <v>5</v>
      </c>
      <c r="F21" s="141" t="s">
        <v>5</v>
      </c>
      <c r="G21" s="140" t="s">
        <v>5</v>
      </c>
      <c r="H21" s="141" t="s">
        <v>5</v>
      </c>
    </row>
    <row r="22" spans="1:8" ht="15.75" x14ac:dyDescent="0.2">
      <c r="A22" s="75" t="s">
        <v>34</v>
      </c>
      <c r="B22" s="140">
        <v>47</v>
      </c>
      <c r="C22" s="140" t="s">
        <v>35</v>
      </c>
      <c r="D22" s="141" t="s">
        <v>5</v>
      </c>
      <c r="E22" s="140" t="s">
        <v>5</v>
      </c>
      <c r="F22" s="141" t="s">
        <v>5</v>
      </c>
      <c r="G22" s="140" t="s">
        <v>5</v>
      </c>
      <c r="H22" s="141" t="s">
        <v>5</v>
      </c>
    </row>
    <row r="23" spans="1:8" ht="15.75" x14ac:dyDescent="0.2">
      <c r="A23" s="75" t="s">
        <v>36</v>
      </c>
      <c r="B23" s="140">
        <v>934</v>
      </c>
      <c r="C23" s="140">
        <v>60</v>
      </c>
      <c r="D23" s="141">
        <f t="shared" si="0"/>
        <v>6.4239828693790149E-2</v>
      </c>
      <c r="E23" s="140">
        <v>296</v>
      </c>
      <c r="F23" s="141">
        <f t="shared" si="1"/>
        <v>0.31691648822269808</v>
      </c>
      <c r="G23" s="140">
        <v>23</v>
      </c>
      <c r="H23" s="141">
        <f t="shared" si="2"/>
        <v>7.77027027027027E-2</v>
      </c>
    </row>
    <row r="24" spans="1:8" ht="15.75" x14ac:dyDescent="0.2">
      <c r="A24" s="75" t="s">
        <v>37</v>
      </c>
      <c r="B24" s="140">
        <v>1527</v>
      </c>
      <c r="C24" s="140">
        <v>159</v>
      </c>
      <c r="D24" s="141">
        <f t="shared" si="0"/>
        <v>0.10412573673870335</v>
      </c>
      <c r="E24" s="140" t="s">
        <v>5</v>
      </c>
      <c r="F24" s="141" t="s">
        <v>5</v>
      </c>
      <c r="G24" s="140" t="s">
        <v>5</v>
      </c>
      <c r="H24" s="141" t="s">
        <v>5</v>
      </c>
    </row>
    <row r="25" spans="1:8" ht="15.75" x14ac:dyDescent="0.2">
      <c r="A25" s="75" t="s">
        <v>38</v>
      </c>
      <c r="B25" s="140">
        <v>912</v>
      </c>
      <c r="C25" s="140">
        <v>70</v>
      </c>
      <c r="D25" s="141">
        <f t="shared" si="0"/>
        <v>7.6754385964912283E-2</v>
      </c>
      <c r="E25" s="140" t="s">
        <v>5</v>
      </c>
      <c r="F25" s="141" t="s">
        <v>5</v>
      </c>
      <c r="G25" s="140" t="s">
        <v>5</v>
      </c>
      <c r="H25" s="141" t="s">
        <v>5</v>
      </c>
    </row>
    <row r="26" spans="1:8" ht="15.75" x14ac:dyDescent="0.2">
      <c r="A26" s="75" t="s">
        <v>39</v>
      </c>
      <c r="B26" s="140">
        <v>2826</v>
      </c>
      <c r="C26" s="140" t="s">
        <v>5</v>
      </c>
      <c r="D26" s="141" t="s">
        <v>5</v>
      </c>
      <c r="E26" s="140">
        <v>1246</v>
      </c>
      <c r="F26" s="141">
        <f t="shared" si="1"/>
        <v>0.44090587402689313</v>
      </c>
      <c r="G26" s="140">
        <v>115</v>
      </c>
      <c r="H26" s="141">
        <f t="shared" si="2"/>
        <v>9.2295345104333862E-2</v>
      </c>
    </row>
    <row r="27" spans="1:8" ht="15.75" x14ac:dyDescent="0.2">
      <c r="A27" s="75" t="s">
        <v>40</v>
      </c>
      <c r="B27" s="140">
        <v>8298</v>
      </c>
      <c r="C27" s="140">
        <v>145</v>
      </c>
      <c r="D27" s="141">
        <f t="shared" si="0"/>
        <v>1.7474090142202942E-2</v>
      </c>
      <c r="E27" s="140">
        <v>880</v>
      </c>
      <c r="F27" s="141">
        <f t="shared" si="1"/>
        <v>0.10604965051819716</v>
      </c>
      <c r="G27" s="140">
        <v>224</v>
      </c>
      <c r="H27" s="141">
        <f t="shared" si="2"/>
        <v>0.25454545454545452</v>
      </c>
    </row>
    <row r="28" spans="1:8" ht="15.75" x14ac:dyDescent="0.2">
      <c r="A28" s="75" t="s">
        <v>41</v>
      </c>
      <c r="B28" s="140">
        <v>627</v>
      </c>
      <c r="C28" s="140">
        <v>84</v>
      </c>
      <c r="D28" s="141">
        <f t="shared" si="0"/>
        <v>0.13397129186602871</v>
      </c>
      <c r="E28" s="140" t="s">
        <v>5</v>
      </c>
      <c r="F28" s="141" t="s">
        <v>5</v>
      </c>
      <c r="G28" s="140" t="s">
        <v>5</v>
      </c>
      <c r="H28" s="141" t="s">
        <v>5</v>
      </c>
    </row>
    <row r="29" spans="1:8" ht="15.75" x14ac:dyDescent="0.2">
      <c r="A29" s="75" t="s">
        <v>42</v>
      </c>
      <c r="B29" s="140">
        <v>767</v>
      </c>
      <c r="C29" s="140" t="s">
        <v>5</v>
      </c>
      <c r="D29" s="141" t="s">
        <v>5</v>
      </c>
      <c r="E29" s="140">
        <v>215</v>
      </c>
      <c r="F29" s="141">
        <f t="shared" si="1"/>
        <v>0.28031290743155152</v>
      </c>
      <c r="G29" s="140">
        <v>12</v>
      </c>
      <c r="H29" s="141">
        <f t="shared" si="2"/>
        <v>5.5813953488372092E-2</v>
      </c>
    </row>
    <row r="30" spans="1:8" ht="15.75" x14ac:dyDescent="0.2">
      <c r="A30" s="75" t="s">
        <v>43</v>
      </c>
      <c r="B30" s="140">
        <v>878</v>
      </c>
      <c r="C30" s="140" t="s">
        <v>5</v>
      </c>
      <c r="D30" s="141" t="s">
        <v>5</v>
      </c>
      <c r="E30" s="140">
        <v>210</v>
      </c>
      <c r="F30" s="141">
        <f t="shared" si="1"/>
        <v>0.23917995444191345</v>
      </c>
      <c r="G30" s="140">
        <v>14</v>
      </c>
      <c r="H30" s="141">
        <f t="shared" si="2"/>
        <v>6.6666666666666666E-2</v>
      </c>
    </row>
    <row r="31" spans="1:8" ht="15.75" x14ac:dyDescent="0.2">
      <c r="A31" s="75" t="s">
        <v>44</v>
      </c>
      <c r="B31" s="140">
        <v>2610</v>
      </c>
      <c r="C31" s="140">
        <v>122</v>
      </c>
      <c r="D31" s="141">
        <f t="shared" si="0"/>
        <v>4.674329501915709E-2</v>
      </c>
      <c r="E31" s="140">
        <v>525</v>
      </c>
      <c r="F31" s="141">
        <f t="shared" si="1"/>
        <v>0.20114942528735633</v>
      </c>
      <c r="G31" s="140">
        <v>27</v>
      </c>
      <c r="H31" s="141">
        <f t="shared" si="2"/>
        <v>5.1428571428571428E-2</v>
      </c>
    </row>
    <row r="32" spans="1:8" ht="15.75" x14ac:dyDescent="0.2">
      <c r="A32" s="75" t="s">
        <v>45</v>
      </c>
      <c r="B32" s="140">
        <v>653</v>
      </c>
      <c r="C32" s="140" t="s">
        <v>5</v>
      </c>
      <c r="D32" s="141" t="s">
        <v>5</v>
      </c>
      <c r="E32" s="140" t="s">
        <v>5</v>
      </c>
      <c r="F32" s="141" t="s">
        <v>5</v>
      </c>
      <c r="G32" s="140" t="s">
        <v>5</v>
      </c>
      <c r="H32" s="141" t="s">
        <v>5</v>
      </c>
    </row>
    <row r="33" spans="1:8" ht="15.75" x14ac:dyDescent="0.2">
      <c r="A33" s="75" t="s">
        <v>46</v>
      </c>
      <c r="B33" s="140">
        <v>75</v>
      </c>
      <c r="C33" s="140">
        <v>23</v>
      </c>
      <c r="D33" s="141">
        <f t="shared" si="0"/>
        <v>0.30666666666666664</v>
      </c>
      <c r="E33" s="140" t="s">
        <v>5</v>
      </c>
      <c r="F33" s="141" t="s">
        <v>5</v>
      </c>
      <c r="G33" s="140" t="s">
        <v>5</v>
      </c>
      <c r="H33" s="141" t="s">
        <v>5</v>
      </c>
    </row>
    <row r="34" spans="1:8" ht="15.75" x14ac:dyDescent="0.2">
      <c r="A34" s="75" t="s">
        <v>47</v>
      </c>
      <c r="B34" s="140">
        <v>29685</v>
      </c>
      <c r="C34" s="140" t="s">
        <v>5</v>
      </c>
      <c r="D34" s="141" t="s">
        <v>5</v>
      </c>
      <c r="E34" s="140">
        <v>7707</v>
      </c>
      <c r="F34" s="141">
        <f t="shared" si="1"/>
        <v>0.25962607377463365</v>
      </c>
      <c r="G34" s="140">
        <v>1363</v>
      </c>
      <c r="H34" s="141">
        <f t="shared" si="2"/>
        <v>0.17685221227455561</v>
      </c>
    </row>
    <row r="35" spans="1:8" ht="15.75" x14ac:dyDescent="0.2">
      <c r="A35" s="75" t="s">
        <v>48</v>
      </c>
      <c r="B35" s="140">
        <v>1047</v>
      </c>
      <c r="C35" s="140">
        <v>46</v>
      </c>
      <c r="D35" s="141">
        <f t="shared" si="0"/>
        <v>4.3935052531041068E-2</v>
      </c>
      <c r="E35" s="140">
        <v>286</v>
      </c>
      <c r="F35" s="141">
        <f t="shared" si="1"/>
        <v>0.27316141356255969</v>
      </c>
      <c r="G35" s="140">
        <v>22</v>
      </c>
      <c r="H35" s="141">
        <f t="shared" si="2"/>
        <v>7.6923076923076927E-2</v>
      </c>
    </row>
    <row r="36" spans="1:8" ht="15.75" x14ac:dyDescent="0.2">
      <c r="A36" s="75" t="s">
        <v>49</v>
      </c>
      <c r="B36" s="140">
        <v>1294</v>
      </c>
      <c r="C36" s="140">
        <v>200</v>
      </c>
      <c r="D36" s="141">
        <f t="shared" si="0"/>
        <v>0.15455950540958269</v>
      </c>
      <c r="E36" s="140">
        <v>361</v>
      </c>
      <c r="F36" s="141">
        <f t="shared" si="1"/>
        <v>0.27897990726429678</v>
      </c>
      <c r="G36" s="140">
        <v>45</v>
      </c>
      <c r="H36" s="141">
        <f t="shared" si="2"/>
        <v>0.12465373961218837</v>
      </c>
    </row>
    <row r="37" spans="1:8" ht="15.75" x14ac:dyDescent="0.2">
      <c r="A37" s="75" t="s">
        <v>50</v>
      </c>
      <c r="B37" s="140">
        <v>2899</v>
      </c>
      <c r="C37" s="140" t="s">
        <v>5</v>
      </c>
      <c r="D37" s="141" t="s">
        <v>5</v>
      </c>
      <c r="E37" s="140">
        <v>306</v>
      </c>
      <c r="F37" s="141">
        <f t="shared" si="1"/>
        <v>0.10555363918592618</v>
      </c>
      <c r="G37" s="140">
        <v>19</v>
      </c>
      <c r="H37" s="141">
        <f t="shared" si="2"/>
        <v>6.2091503267973858E-2</v>
      </c>
    </row>
    <row r="38" spans="1:8" ht="15.75" x14ac:dyDescent="0.2">
      <c r="A38" s="75" t="s">
        <v>51</v>
      </c>
      <c r="B38" s="140">
        <v>593</v>
      </c>
      <c r="C38" s="140" t="s">
        <v>5</v>
      </c>
      <c r="D38" s="141" t="s">
        <v>5</v>
      </c>
      <c r="E38" s="140">
        <v>115</v>
      </c>
      <c r="F38" s="141">
        <f t="shared" si="1"/>
        <v>0.19392917369308602</v>
      </c>
      <c r="G38" s="140">
        <v>5</v>
      </c>
      <c r="H38" s="141">
        <f t="shared" si="2"/>
        <v>4.3478260869565216E-2</v>
      </c>
    </row>
    <row r="39" spans="1:8" ht="15.75" x14ac:dyDescent="0.2">
      <c r="A39" s="75" t="s">
        <v>52</v>
      </c>
      <c r="B39" s="140">
        <v>1040</v>
      </c>
      <c r="C39" s="140" t="s">
        <v>5</v>
      </c>
      <c r="D39" s="141" t="s">
        <v>5</v>
      </c>
      <c r="E39" s="140" t="s">
        <v>5</v>
      </c>
      <c r="F39" s="141" t="s">
        <v>5</v>
      </c>
      <c r="G39" s="140" t="s">
        <v>5</v>
      </c>
      <c r="H39" s="141" t="s">
        <v>5</v>
      </c>
    </row>
    <row r="40" spans="1:8" ht="15.75" x14ac:dyDescent="0.2">
      <c r="A40" s="75" t="s">
        <v>53</v>
      </c>
      <c r="B40" s="140">
        <v>655</v>
      </c>
      <c r="C40" s="140">
        <v>97</v>
      </c>
      <c r="D40" s="141">
        <f t="shared" si="0"/>
        <v>0.14809160305343511</v>
      </c>
      <c r="E40" s="140">
        <v>52</v>
      </c>
      <c r="F40" s="141">
        <f t="shared" si="1"/>
        <v>7.9389312977099238E-2</v>
      </c>
      <c r="G40" s="140" t="s">
        <v>5</v>
      </c>
      <c r="H40" s="141" t="s">
        <v>5</v>
      </c>
    </row>
    <row r="41" spans="1:8" ht="15.75" x14ac:dyDescent="0.2">
      <c r="A41" s="75" t="s">
        <v>54</v>
      </c>
      <c r="B41" s="140">
        <v>913</v>
      </c>
      <c r="C41" s="140">
        <v>94</v>
      </c>
      <c r="D41" s="141">
        <f t="shared" si="0"/>
        <v>0.10295728368017525</v>
      </c>
      <c r="E41" s="140" t="s">
        <v>5</v>
      </c>
      <c r="F41" s="141" t="s">
        <v>5</v>
      </c>
      <c r="G41" s="140" t="s">
        <v>5</v>
      </c>
      <c r="H41" s="141" t="s">
        <v>5</v>
      </c>
    </row>
    <row r="42" spans="1:8" ht="15.75" x14ac:dyDescent="0.2">
      <c r="A42" s="75" t="s">
        <v>55</v>
      </c>
      <c r="B42" s="140">
        <v>2244</v>
      </c>
      <c r="C42" s="140">
        <v>87</v>
      </c>
      <c r="D42" s="141">
        <f t="shared" si="0"/>
        <v>3.8770053475935831E-2</v>
      </c>
      <c r="E42" s="140">
        <v>402</v>
      </c>
      <c r="F42" s="141">
        <f t="shared" si="1"/>
        <v>0.17914438502673796</v>
      </c>
      <c r="G42" s="140">
        <v>11</v>
      </c>
      <c r="H42" s="141">
        <f t="shared" si="2"/>
        <v>2.736318407960199E-2</v>
      </c>
    </row>
    <row r="43" spans="1:8" ht="15.75" x14ac:dyDescent="0.2">
      <c r="A43" s="75" t="s">
        <v>56</v>
      </c>
      <c r="B43" s="140"/>
      <c r="C43" s="140" t="s">
        <v>5</v>
      </c>
      <c r="D43" s="141" t="s">
        <v>5</v>
      </c>
      <c r="E43" s="140">
        <v>249</v>
      </c>
      <c r="F43" s="141" t="s">
        <v>5</v>
      </c>
      <c r="G43" s="140">
        <v>32</v>
      </c>
      <c r="H43" s="141">
        <f t="shared" si="2"/>
        <v>0.12851405622489959</v>
      </c>
    </row>
    <row r="44" spans="1:8" ht="15.75" x14ac:dyDescent="0.2">
      <c r="A44" s="75" t="s">
        <v>57</v>
      </c>
      <c r="B44" s="140">
        <v>49</v>
      </c>
      <c r="C44" s="140" t="s">
        <v>5</v>
      </c>
      <c r="D44" s="141" t="s">
        <v>5</v>
      </c>
      <c r="E44" s="140">
        <v>500</v>
      </c>
      <c r="F44" s="141">
        <f t="shared" si="1"/>
        <v>10.204081632653061</v>
      </c>
      <c r="G44" s="140">
        <v>23</v>
      </c>
      <c r="H44" s="141">
        <f t="shared" si="2"/>
        <v>4.5999999999999999E-2</v>
      </c>
    </row>
    <row r="45" spans="1:8" ht="15.75" x14ac:dyDescent="0.2">
      <c r="A45" s="75" t="s">
        <v>58</v>
      </c>
      <c r="B45" s="140">
        <v>11328</v>
      </c>
      <c r="C45" s="140" t="s">
        <v>5</v>
      </c>
      <c r="D45" s="141" t="s">
        <v>5</v>
      </c>
      <c r="E45" s="140">
        <v>2958</v>
      </c>
      <c r="F45" s="141">
        <f t="shared" si="1"/>
        <v>0.2611228813559322</v>
      </c>
      <c r="G45" s="140">
        <v>556</v>
      </c>
      <c r="H45" s="141">
        <f t="shared" si="2"/>
        <v>0.18796484110885733</v>
      </c>
    </row>
    <row r="46" spans="1:8" ht="15.75" x14ac:dyDescent="0.2">
      <c r="A46" s="75" t="s">
        <v>59</v>
      </c>
      <c r="B46" s="140">
        <v>785</v>
      </c>
      <c r="C46" s="140" t="s">
        <v>5</v>
      </c>
      <c r="D46" s="141" t="s">
        <v>5</v>
      </c>
      <c r="E46" s="140">
        <v>340</v>
      </c>
      <c r="F46" s="141">
        <f t="shared" si="1"/>
        <v>0.43312101910828027</v>
      </c>
      <c r="G46" s="140">
        <v>78</v>
      </c>
      <c r="H46" s="141">
        <f t="shared" si="2"/>
        <v>0.22941176470588234</v>
      </c>
    </row>
    <row r="47" spans="1:8" ht="15.75" x14ac:dyDescent="0.2">
      <c r="A47" s="75" t="s">
        <v>60</v>
      </c>
      <c r="B47" s="140">
        <v>966</v>
      </c>
      <c r="C47" s="140">
        <v>100</v>
      </c>
      <c r="D47" s="141">
        <f t="shared" si="0"/>
        <v>0.10351966873706005</v>
      </c>
      <c r="E47" s="140">
        <v>235</v>
      </c>
      <c r="F47" s="141">
        <f t="shared" si="1"/>
        <v>0.2432712215320911</v>
      </c>
      <c r="G47" s="140">
        <v>16</v>
      </c>
      <c r="H47" s="141">
        <f t="shared" si="2"/>
        <v>6.8085106382978725E-2</v>
      </c>
    </row>
    <row r="48" spans="1:8" ht="15.75" x14ac:dyDescent="0.2">
      <c r="A48" s="75" t="s">
        <v>61</v>
      </c>
      <c r="B48" s="140">
        <v>682</v>
      </c>
      <c r="C48" s="140">
        <v>79</v>
      </c>
      <c r="D48" s="141">
        <f t="shared" si="0"/>
        <v>0.1158357771260997</v>
      </c>
      <c r="E48" s="140" t="s">
        <v>5</v>
      </c>
      <c r="F48" s="141" t="s">
        <v>5</v>
      </c>
      <c r="G48" s="140" t="s">
        <v>5</v>
      </c>
      <c r="H48" s="141" t="s">
        <v>5</v>
      </c>
    </row>
    <row r="49" spans="1:8" ht="15.75" x14ac:dyDescent="0.2">
      <c r="A49" s="75" t="s">
        <v>62</v>
      </c>
      <c r="B49" s="140">
        <v>892</v>
      </c>
      <c r="C49" s="140">
        <v>52</v>
      </c>
      <c r="D49" s="141">
        <f t="shared" si="0"/>
        <v>5.829596412556054E-2</v>
      </c>
      <c r="E49" s="140">
        <v>455</v>
      </c>
      <c r="F49" s="141">
        <f t="shared" si="1"/>
        <v>0.51008968609865468</v>
      </c>
      <c r="G49" s="140">
        <v>197</v>
      </c>
      <c r="H49" s="141">
        <f t="shared" si="2"/>
        <v>0.43296703296703298</v>
      </c>
    </row>
    <row r="50" spans="1:8" ht="15.75" x14ac:dyDescent="0.2">
      <c r="A50" s="75" t="s">
        <v>63</v>
      </c>
      <c r="B50" s="140">
        <v>1658</v>
      </c>
      <c r="C50" s="140">
        <v>230</v>
      </c>
      <c r="D50" s="141">
        <f t="shared" si="0"/>
        <v>0.13872135102533173</v>
      </c>
      <c r="E50" s="140">
        <v>288</v>
      </c>
      <c r="F50" s="141">
        <f t="shared" si="1"/>
        <v>0.17370325693606756</v>
      </c>
      <c r="G50" s="140">
        <v>9</v>
      </c>
      <c r="H50" s="141">
        <f t="shared" si="2"/>
        <v>3.125E-2</v>
      </c>
    </row>
    <row r="51" spans="1:8" ht="15.75" x14ac:dyDescent="0.2">
      <c r="A51" s="75" t="s">
        <v>64</v>
      </c>
      <c r="B51" s="140">
        <v>3052</v>
      </c>
      <c r="C51" s="140" t="s">
        <v>5</v>
      </c>
      <c r="D51" s="141" t="s">
        <v>5</v>
      </c>
      <c r="E51" s="140">
        <v>769</v>
      </c>
      <c r="F51" s="141">
        <f t="shared" si="1"/>
        <v>0.25196592398427259</v>
      </c>
      <c r="G51" s="140">
        <v>156</v>
      </c>
      <c r="H51" s="141">
        <f t="shared" si="2"/>
        <v>0.20286085825747724</v>
      </c>
    </row>
    <row r="52" spans="1:8" ht="15.75" x14ac:dyDescent="0.2">
      <c r="A52" s="75" t="s">
        <v>65</v>
      </c>
      <c r="B52" s="140">
        <v>1664</v>
      </c>
      <c r="C52" s="140">
        <v>127</v>
      </c>
      <c r="D52" s="141">
        <f t="shared" si="0"/>
        <v>7.6322115384615391E-2</v>
      </c>
      <c r="E52" s="140">
        <v>385</v>
      </c>
      <c r="F52" s="141">
        <f t="shared" si="1"/>
        <v>0.23137019230769232</v>
      </c>
      <c r="G52" s="140">
        <v>21</v>
      </c>
      <c r="H52" s="141">
        <f t="shared" si="2"/>
        <v>5.4545454545454543E-2</v>
      </c>
    </row>
    <row r="53" spans="1:8" ht="15.75" x14ac:dyDescent="0.2">
      <c r="A53" s="75" t="s">
        <v>66</v>
      </c>
      <c r="B53" s="140">
        <v>1654</v>
      </c>
      <c r="C53" s="140">
        <v>100</v>
      </c>
      <c r="D53" s="141">
        <f t="shared" si="0"/>
        <v>6.0459492140266025E-2</v>
      </c>
      <c r="E53" s="140">
        <v>309</v>
      </c>
      <c r="F53" s="141">
        <f t="shared" si="1"/>
        <v>0.18681983071342201</v>
      </c>
      <c r="G53" s="140">
        <v>31</v>
      </c>
      <c r="H53" s="141">
        <f t="shared" si="2"/>
        <v>0.10032362459546926</v>
      </c>
    </row>
    <row r="54" spans="1:8" ht="15.75" x14ac:dyDescent="0.2">
      <c r="A54" s="75" t="s">
        <v>67</v>
      </c>
      <c r="B54" s="142">
        <v>1043</v>
      </c>
      <c r="C54" s="140">
        <v>144</v>
      </c>
      <c r="D54" s="141">
        <f t="shared" si="0"/>
        <v>0.13806327900287632</v>
      </c>
      <c r="E54" s="140">
        <v>244</v>
      </c>
      <c r="F54" s="141">
        <f t="shared" si="1"/>
        <v>0.2339405560882071</v>
      </c>
      <c r="G54" s="140">
        <v>4</v>
      </c>
      <c r="H54" s="141">
        <f t="shared" si="2"/>
        <v>1.6393442622950821E-2</v>
      </c>
    </row>
    <row r="55" spans="1:8" ht="15.75" x14ac:dyDescent="0.2">
      <c r="A55" s="75" t="s">
        <v>68</v>
      </c>
      <c r="B55" s="140">
        <v>189</v>
      </c>
      <c r="C55" s="140">
        <v>24</v>
      </c>
      <c r="D55" s="141">
        <f t="shared" si="0"/>
        <v>0.12698412698412698</v>
      </c>
      <c r="E55" s="140">
        <v>69</v>
      </c>
      <c r="F55" s="141">
        <f t="shared" si="1"/>
        <v>0.36507936507936506</v>
      </c>
      <c r="G55" s="140">
        <v>10</v>
      </c>
      <c r="H55" s="141">
        <f t="shared" si="2"/>
        <v>0.14492753623188406</v>
      </c>
    </row>
    <row r="56" spans="1:8" ht="15.75" x14ac:dyDescent="0.2">
      <c r="A56" s="75" t="s">
        <v>69</v>
      </c>
      <c r="B56" s="140">
        <v>1995</v>
      </c>
      <c r="C56" s="140">
        <v>200</v>
      </c>
      <c r="D56" s="141">
        <f t="shared" si="0"/>
        <v>0.10025062656641603</v>
      </c>
      <c r="E56" s="140">
        <v>542</v>
      </c>
      <c r="F56" s="141">
        <f t="shared" si="1"/>
        <v>0.27167919799498746</v>
      </c>
      <c r="G56" s="140">
        <v>58</v>
      </c>
      <c r="H56" s="141">
        <f t="shared" si="2"/>
        <v>0.1070110701107011</v>
      </c>
    </row>
    <row r="57" spans="1:8" ht="15.75" x14ac:dyDescent="0.2">
      <c r="A57" s="75" t="s">
        <v>70</v>
      </c>
      <c r="B57" s="140">
        <v>15712</v>
      </c>
      <c r="C57" s="140">
        <v>261</v>
      </c>
      <c r="D57" s="141">
        <f t="shared" si="0"/>
        <v>1.6611507128309572E-2</v>
      </c>
      <c r="E57" s="140">
        <v>2101</v>
      </c>
      <c r="F57" s="141">
        <f t="shared" si="1"/>
        <v>0.133719450101833</v>
      </c>
      <c r="G57" s="140">
        <v>265</v>
      </c>
      <c r="H57" s="141">
        <f t="shared" si="2"/>
        <v>0.12613041408852926</v>
      </c>
    </row>
    <row r="58" spans="1:8" ht="15.75" x14ac:dyDescent="0.2">
      <c r="A58" s="75" t="s">
        <v>71</v>
      </c>
      <c r="B58" s="140">
        <v>1632</v>
      </c>
      <c r="C58" s="140" t="s">
        <v>5</v>
      </c>
      <c r="D58" s="141" t="s">
        <v>5</v>
      </c>
      <c r="E58" s="140">
        <v>459</v>
      </c>
      <c r="F58" s="141">
        <f t="shared" si="1"/>
        <v>0.28125</v>
      </c>
      <c r="G58" s="140">
        <v>48</v>
      </c>
      <c r="H58" s="141">
        <f t="shared" si="2"/>
        <v>0.10457516339869281</v>
      </c>
    </row>
    <row r="59" spans="1:8" ht="15.75" x14ac:dyDescent="0.2">
      <c r="A59" s="75" t="s">
        <v>72</v>
      </c>
      <c r="B59" s="140">
        <v>3299</v>
      </c>
      <c r="C59" s="140">
        <v>98</v>
      </c>
      <c r="D59" s="141">
        <f t="shared" si="0"/>
        <v>2.9705971506517128E-2</v>
      </c>
      <c r="E59" s="140">
        <v>614</v>
      </c>
      <c r="F59" s="141">
        <f t="shared" si="1"/>
        <v>0.18611700515307669</v>
      </c>
      <c r="G59" s="140">
        <v>26</v>
      </c>
      <c r="H59" s="141">
        <f t="shared" si="2"/>
        <v>4.2345276872964167E-2</v>
      </c>
    </row>
    <row r="60" spans="1:8" ht="15.75" x14ac:dyDescent="0.2">
      <c r="A60" s="75" t="s">
        <v>73</v>
      </c>
      <c r="B60" s="140">
        <v>1245</v>
      </c>
      <c r="C60" s="140">
        <v>100</v>
      </c>
      <c r="D60" s="141">
        <f t="shared" si="0"/>
        <v>8.0321285140562249E-2</v>
      </c>
      <c r="E60" s="140">
        <v>212</v>
      </c>
      <c r="F60" s="141">
        <f t="shared" si="1"/>
        <v>0.17028112449799196</v>
      </c>
      <c r="G60" s="140">
        <v>3</v>
      </c>
      <c r="H60" s="141">
        <f t="shared" si="2"/>
        <v>1.4150943396226415E-2</v>
      </c>
    </row>
    <row r="61" spans="1:8" ht="15.75" x14ac:dyDescent="0.2">
      <c r="A61" s="75" t="s">
        <v>74</v>
      </c>
      <c r="B61" s="140">
        <v>726</v>
      </c>
      <c r="C61" s="140">
        <v>80</v>
      </c>
      <c r="D61" s="141">
        <f t="shared" si="0"/>
        <v>0.11019283746556474</v>
      </c>
      <c r="E61" s="140" t="s">
        <v>5</v>
      </c>
      <c r="F61" s="141" t="s">
        <v>5</v>
      </c>
      <c r="G61" s="140" t="s">
        <v>5</v>
      </c>
      <c r="H61" s="141" t="s">
        <v>5</v>
      </c>
    </row>
    <row r="62" spans="1:8" ht="15.75" x14ac:dyDescent="0.2">
      <c r="A62" s="75" t="s">
        <v>75</v>
      </c>
      <c r="B62" s="140">
        <v>1077</v>
      </c>
      <c r="C62" s="140">
        <v>87</v>
      </c>
      <c r="D62" s="141">
        <f t="shared" si="0"/>
        <v>8.0779944289693595E-2</v>
      </c>
      <c r="E62" s="140" t="s">
        <v>5</v>
      </c>
      <c r="F62" s="141" t="s">
        <v>5</v>
      </c>
      <c r="G62" s="140" t="s">
        <v>5</v>
      </c>
      <c r="H62" s="141" t="s">
        <v>5</v>
      </c>
    </row>
    <row r="63" spans="1:8" ht="15.75" x14ac:dyDescent="0.2">
      <c r="A63" s="75" t="s">
        <v>76</v>
      </c>
      <c r="B63" s="140">
        <v>865</v>
      </c>
      <c r="C63" s="140">
        <v>125</v>
      </c>
      <c r="D63" s="141">
        <f t="shared" si="0"/>
        <v>0.14450867052023122</v>
      </c>
      <c r="E63" s="140" t="s">
        <v>5</v>
      </c>
      <c r="F63" s="141" t="s">
        <v>5</v>
      </c>
      <c r="G63" s="140" t="s">
        <v>5</v>
      </c>
      <c r="H63" s="141" t="s">
        <v>5</v>
      </c>
    </row>
    <row r="64" spans="1:8" ht="15.75" x14ac:dyDescent="0.2">
      <c r="A64" s="75" t="s">
        <v>77</v>
      </c>
      <c r="B64" s="140">
        <v>866</v>
      </c>
      <c r="C64" s="140">
        <v>79</v>
      </c>
      <c r="D64" s="141">
        <f t="shared" si="0"/>
        <v>9.1224018475750582E-2</v>
      </c>
      <c r="E64" s="140">
        <v>171</v>
      </c>
      <c r="F64" s="141">
        <f t="shared" si="1"/>
        <v>0.197459584295612</v>
      </c>
      <c r="G64" s="140">
        <v>15</v>
      </c>
      <c r="H64" s="141">
        <f t="shared" si="2"/>
        <v>8.771929824561403E-2</v>
      </c>
    </row>
    <row r="65" spans="1:8" ht="15.75" x14ac:dyDescent="0.2">
      <c r="A65" s="75" t="s">
        <v>78</v>
      </c>
      <c r="B65" s="140">
        <v>3200</v>
      </c>
      <c r="C65" s="140">
        <v>170</v>
      </c>
      <c r="D65" s="141">
        <f t="shared" si="0"/>
        <v>5.3124999999999999E-2</v>
      </c>
      <c r="E65" s="140">
        <v>791</v>
      </c>
      <c r="F65" s="141">
        <f t="shared" si="1"/>
        <v>0.2471875</v>
      </c>
      <c r="G65" s="140">
        <v>84</v>
      </c>
      <c r="H65" s="141">
        <f t="shared" si="2"/>
        <v>0.10619469026548672</v>
      </c>
    </row>
    <row r="66" spans="1:8" ht="15.75" x14ac:dyDescent="0.2">
      <c r="A66" s="75" t="s">
        <v>79</v>
      </c>
      <c r="B66" s="140">
        <v>774</v>
      </c>
      <c r="C66" s="140">
        <v>97</v>
      </c>
      <c r="D66" s="141">
        <f t="shared" si="0"/>
        <v>0.12532299741602068</v>
      </c>
      <c r="E66" s="140" t="s">
        <v>5</v>
      </c>
      <c r="F66" s="141" t="s">
        <v>5</v>
      </c>
      <c r="G66" s="140" t="s">
        <v>5</v>
      </c>
      <c r="H66" s="141" t="s">
        <v>5</v>
      </c>
    </row>
    <row r="67" spans="1:8" ht="15.75" x14ac:dyDescent="0.2">
      <c r="A67" s="75" t="s">
        <v>80</v>
      </c>
      <c r="B67" s="140">
        <v>168</v>
      </c>
      <c r="C67" s="140" t="s">
        <v>5</v>
      </c>
      <c r="D67" s="141" t="s">
        <v>5</v>
      </c>
      <c r="E67" s="140">
        <v>66</v>
      </c>
      <c r="F67" s="141">
        <f t="shared" si="1"/>
        <v>0.39285714285714285</v>
      </c>
      <c r="G67" s="140">
        <v>6</v>
      </c>
      <c r="H67" s="141">
        <f t="shared" si="2"/>
        <v>9.0909090909090912E-2</v>
      </c>
    </row>
    <row r="68" spans="1:8" ht="15.75" x14ac:dyDescent="0.2">
      <c r="A68" s="75" t="s">
        <v>81</v>
      </c>
      <c r="B68" s="140">
        <v>496</v>
      </c>
      <c r="C68" s="140">
        <v>76</v>
      </c>
      <c r="D68" s="141">
        <f t="shared" si="0"/>
        <v>0.15322580645161291</v>
      </c>
      <c r="E68" s="140">
        <v>205</v>
      </c>
      <c r="F68" s="141">
        <f t="shared" si="1"/>
        <v>0.41330645161290325</v>
      </c>
      <c r="G68" s="140">
        <v>17</v>
      </c>
      <c r="H68" s="141">
        <f t="shared" si="2"/>
        <v>8.2926829268292687E-2</v>
      </c>
    </row>
    <row r="69" spans="1:8" ht="15.75" x14ac:dyDescent="0.2">
      <c r="A69" s="75" t="s">
        <v>82</v>
      </c>
      <c r="B69" s="140">
        <v>57</v>
      </c>
      <c r="C69" s="140">
        <v>23</v>
      </c>
      <c r="D69" s="141">
        <f t="shared" si="0"/>
        <v>0.40350877192982454</v>
      </c>
      <c r="E69" s="140">
        <v>14</v>
      </c>
      <c r="F69" s="141">
        <f t="shared" si="1"/>
        <v>0.24561403508771928</v>
      </c>
      <c r="G69" s="140">
        <v>2</v>
      </c>
      <c r="H69" s="141">
        <f t="shared" si="2"/>
        <v>0.14285714285714285</v>
      </c>
    </row>
    <row r="70" spans="1:8" ht="15.75" x14ac:dyDescent="0.2">
      <c r="A70" s="75" t="s">
        <v>83</v>
      </c>
      <c r="B70" s="140">
        <v>1550</v>
      </c>
      <c r="C70" s="140" t="s">
        <v>5</v>
      </c>
      <c r="D70" s="141" t="s">
        <v>5</v>
      </c>
      <c r="E70" s="140">
        <v>776</v>
      </c>
      <c r="F70" s="141">
        <f t="shared" si="1"/>
        <v>0.50064516129032255</v>
      </c>
      <c r="G70" s="140" t="s">
        <v>5</v>
      </c>
      <c r="H70" s="141" t="s">
        <v>5</v>
      </c>
    </row>
    <row r="71" spans="1:8" ht="15.75" x14ac:dyDescent="0.2">
      <c r="A71" s="75" t="s">
        <v>84</v>
      </c>
      <c r="B71" s="140">
        <v>228</v>
      </c>
      <c r="C71" s="140">
        <v>32</v>
      </c>
      <c r="D71" s="141">
        <f t="shared" ref="D71:D134" si="3">SUM(C71/B71)</f>
        <v>0.14035087719298245</v>
      </c>
      <c r="E71" s="140" t="s">
        <v>5</v>
      </c>
      <c r="F71" s="141" t="s">
        <v>5</v>
      </c>
      <c r="G71" s="140" t="s">
        <v>5</v>
      </c>
      <c r="H71" s="141" t="s">
        <v>5</v>
      </c>
    </row>
    <row r="72" spans="1:8" ht="15.75" x14ac:dyDescent="0.2">
      <c r="A72" s="75" t="s">
        <v>85</v>
      </c>
      <c r="B72" s="140">
        <v>569</v>
      </c>
      <c r="C72" s="140">
        <v>110</v>
      </c>
      <c r="D72" s="141">
        <f t="shared" si="3"/>
        <v>0.19332161687170474</v>
      </c>
      <c r="E72" s="140">
        <v>112</v>
      </c>
      <c r="F72" s="141">
        <f t="shared" ref="F72:F135" si="4">SUM(E72/B72)</f>
        <v>0.19683655536028119</v>
      </c>
      <c r="G72" s="140">
        <v>9</v>
      </c>
      <c r="H72" s="141">
        <f t="shared" ref="H72:H135" si="5">SUM(G72/E72)</f>
        <v>8.0357142857142863E-2</v>
      </c>
    </row>
    <row r="73" spans="1:8" ht="15.75" x14ac:dyDescent="0.2">
      <c r="A73" s="75" t="s">
        <v>86</v>
      </c>
      <c r="B73" s="140">
        <v>643</v>
      </c>
      <c r="C73" s="140">
        <v>123</v>
      </c>
      <c r="D73" s="141">
        <f t="shared" si="3"/>
        <v>0.19129082426127528</v>
      </c>
      <c r="E73" s="140" t="s">
        <v>5</v>
      </c>
      <c r="F73" s="141" t="s">
        <v>5</v>
      </c>
      <c r="G73" s="140" t="s">
        <v>5</v>
      </c>
      <c r="H73" s="141" t="s">
        <v>5</v>
      </c>
    </row>
    <row r="74" spans="1:8" ht="15.75" x14ac:dyDescent="0.2">
      <c r="A74" s="75" t="s">
        <v>87</v>
      </c>
      <c r="B74" s="140">
        <v>188</v>
      </c>
      <c r="C74" s="140" t="s">
        <v>5</v>
      </c>
      <c r="D74" s="141" t="s">
        <v>5</v>
      </c>
      <c r="E74" s="140">
        <v>68</v>
      </c>
      <c r="F74" s="141">
        <f t="shared" si="4"/>
        <v>0.36170212765957449</v>
      </c>
      <c r="G74" s="140">
        <v>12</v>
      </c>
      <c r="H74" s="141">
        <f t="shared" si="5"/>
        <v>0.17647058823529413</v>
      </c>
    </row>
    <row r="75" spans="1:8" ht="15.75" x14ac:dyDescent="0.2">
      <c r="A75" s="75" t="s">
        <v>88</v>
      </c>
      <c r="B75" s="140">
        <v>1646</v>
      </c>
      <c r="C75" s="140" t="s">
        <v>5</v>
      </c>
      <c r="D75" s="141" t="s">
        <v>5</v>
      </c>
      <c r="E75" s="140">
        <v>192</v>
      </c>
      <c r="F75" s="141">
        <f t="shared" si="4"/>
        <v>0.1166464155528554</v>
      </c>
      <c r="G75" s="140">
        <v>3</v>
      </c>
      <c r="H75" s="141">
        <f t="shared" si="5"/>
        <v>1.5625E-2</v>
      </c>
    </row>
    <row r="76" spans="1:8" ht="15.75" x14ac:dyDescent="0.2">
      <c r="A76" s="75" t="s">
        <v>89</v>
      </c>
      <c r="B76" s="140">
        <v>526</v>
      </c>
      <c r="C76" s="140">
        <v>95</v>
      </c>
      <c r="D76" s="141">
        <f t="shared" si="3"/>
        <v>0.1806083650190114</v>
      </c>
      <c r="E76" s="140">
        <v>146</v>
      </c>
      <c r="F76" s="141">
        <f t="shared" si="4"/>
        <v>0.27756653992395436</v>
      </c>
      <c r="G76" s="140">
        <v>11</v>
      </c>
      <c r="H76" s="141">
        <f t="shared" si="5"/>
        <v>7.5342465753424653E-2</v>
      </c>
    </row>
    <row r="77" spans="1:8" ht="15.75" x14ac:dyDescent="0.2">
      <c r="A77" s="75" t="s">
        <v>90</v>
      </c>
      <c r="B77" s="140">
        <v>8866</v>
      </c>
      <c r="C77" s="140" t="s">
        <v>5</v>
      </c>
      <c r="D77" s="141" t="s">
        <v>5</v>
      </c>
      <c r="E77" s="140">
        <v>1647</v>
      </c>
      <c r="F77" s="141">
        <f t="shared" si="4"/>
        <v>0.18576584705616964</v>
      </c>
      <c r="G77" s="140">
        <v>211</v>
      </c>
      <c r="H77" s="141">
        <f t="shared" si="5"/>
        <v>0.12811171827565271</v>
      </c>
    </row>
    <row r="78" spans="1:8" ht="15.75" x14ac:dyDescent="0.2">
      <c r="A78" s="75" t="s">
        <v>91</v>
      </c>
      <c r="B78" s="140">
        <v>2430</v>
      </c>
      <c r="C78" s="140">
        <v>178</v>
      </c>
      <c r="D78" s="141">
        <f t="shared" si="3"/>
        <v>7.3251028806584365E-2</v>
      </c>
      <c r="E78" s="140">
        <v>592</v>
      </c>
      <c r="F78" s="141">
        <f t="shared" si="4"/>
        <v>0.24362139917695474</v>
      </c>
      <c r="G78" s="140">
        <v>32</v>
      </c>
      <c r="H78" s="141">
        <f t="shared" si="5"/>
        <v>5.4054054054054057E-2</v>
      </c>
    </row>
    <row r="79" spans="1:8" ht="15.75" x14ac:dyDescent="0.2">
      <c r="A79" s="75" t="s">
        <v>92</v>
      </c>
      <c r="B79" s="140">
        <v>2025</v>
      </c>
      <c r="C79" s="140">
        <v>129</v>
      </c>
      <c r="D79" s="141">
        <f t="shared" si="3"/>
        <v>6.3703703703703707E-2</v>
      </c>
      <c r="E79" s="140">
        <v>444</v>
      </c>
      <c r="F79" s="141">
        <f t="shared" si="4"/>
        <v>0.21925925925925926</v>
      </c>
      <c r="G79" s="140">
        <v>31</v>
      </c>
      <c r="H79" s="141">
        <f t="shared" si="5"/>
        <v>6.9819819819819814E-2</v>
      </c>
    </row>
    <row r="80" spans="1:8" ht="15.75" x14ac:dyDescent="0.2">
      <c r="A80" s="75" t="s">
        <v>93</v>
      </c>
      <c r="B80" s="140">
        <v>3681</v>
      </c>
      <c r="C80" s="140" t="s">
        <v>5</v>
      </c>
      <c r="D80" s="141" t="s">
        <v>5</v>
      </c>
      <c r="E80" s="140">
        <v>780</v>
      </c>
      <c r="F80" s="141">
        <f t="shared" si="4"/>
        <v>0.21189894050529748</v>
      </c>
      <c r="G80" s="140">
        <v>114</v>
      </c>
      <c r="H80" s="141">
        <f t="shared" si="5"/>
        <v>0.14615384615384616</v>
      </c>
    </row>
    <row r="81" spans="1:8" ht="15.75" x14ac:dyDescent="0.2">
      <c r="A81" s="75" t="s">
        <v>94</v>
      </c>
      <c r="B81" s="140">
        <v>390</v>
      </c>
      <c r="C81" s="140">
        <v>76</v>
      </c>
      <c r="D81" s="141">
        <f t="shared" si="3"/>
        <v>0.19487179487179487</v>
      </c>
      <c r="E81" s="140">
        <v>104</v>
      </c>
      <c r="F81" s="141">
        <f t="shared" si="4"/>
        <v>0.26666666666666666</v>
      </c>
      <c r="G81" s="140">
        <v>4</v>
      </c>
      <c r="H81" s="141">
        <f t="shared" si="5"/>
        <v>3.8461538461538464E-2</v>
      </c>
    </row>
    <row r="82" spans="1:8" ht="15.75" x14ac:dyDescent="0.2">
      <c r="A82" s="75" t="s">
        <v>95</v>
      </c>
      <c r="B82" s="140">
        <v>502</v>
      </c>
      <c r="C82" s="140">
        <v>49</v>
      </c>
      <c r="D82" s="141">
        <f t="shared" si="3"/>
        <v>9.7609561752988044E-2</v>
      </c>
      <c r="E82" s="140">
        <v>145</v>
      </c>
      <c r="F82" s="141">
        <f t="shared" si="4"/>
        <v>0.28884462151394424</v>
      </c>
      <c r="G82" s="140">
        <v>8</v>
      </c>
      <c r="H82" s="141">
        <f t="shared" si="5"/>
        <v>5.5172413793103448E-2</v>
      </c>
    </row>
    <row r="83" spans="1:8" ht="15.75" x14ac:dyDescent="0.2">
      <c r="A83" s="75" t="s">
        <v>96</v>
      </c>
      <c r="B83" s="140">
        <v>1453</v>
      </c>
      <c r="C83" s="140">
        <v>120</v>
      </c>
      <c r="D83" s="141">
        <f t="shared" si="3"/>
        <v>8.2587749483826564E-2</v>
      </c>
      <c r="E83" s="140">
        <v>338</v>
      </c>
      <c r="F83" s="141">
        <f t="shared" si="4"/>
        <v>0.2326221610461115</v>
      </c>
      <c r="G83" s="140" t="s">
        <v>5</v>
      </c>
      <c r="H83" s="141" t="s">
        <v>5</v>
      </c>
    </row>
    <row r="84" spans="1:8" ht="15.75" x14ac:dyDescent="0.2">
      <c r="A84" s="75" t="s">
        <v>97</v>
      </c>
      <c r="B84" s="140">
        <v>1986</v>
      </c>
      <c r="C84" s="140">
        <v>140</v>
      </c>
      <c r="D84" s="141">
        <f t="shared" si="3"/>
        <v>7.0493454179254789E-2</v>
      </c>
      <c r="E84" s="140">
        <v>220</v>
      </c>
      <c r="F84" s="141">
        <f t="shared" si="4"/>
        <v>0.1107754279959718</v>
      </c>
      <c r="G84" s="140">
        <v>28</v>
      </c>
      <c r="H84" s="141">
        <f t="shared" si="5"/>
        <v>0.12727272727272726</v>
      </c>
    </row>
    <row r="85" spans="1:8" ht="15.75" x14ac:dyDescent="0.2">
      <c r="A85" s="75" t="s">
        <v>98</v>
      </c>
      <c r="B85" s="140">
        <v>325</v>
      </c>
      <c r="C85" s="140">
        <v>38</v>
      </c>
      <c r="D85" s="141">
        <f t="shared" si="3"/>
        <v>0.11692307692307692</v>
      </c>
      <c r="E85" s="140">
        <v>64</v>
      </c>
      <c r="F85" s="141">
        <f t="shared" si="4"/>
        <v>0.19692307692307692</v>
      </c>
      <c r="G85" s="140">
        <v>4</v>
      </c>
      <c r="H85" s="141">
        <f t="shared" si="5"/>
        <v>6.25E-2</v>
      </c>
    </row>
    <row r="86" spans="1:8" ht="15.75" x14ac:dyDescent="0.2">
      <c r="A86" s="75" t="s">
        <v>99</v>
      </c>
      <c r="B86" s="140">
        <v>737</v>
      </c>
      <c r="C86" s="140">
        <v>120</v>
      </c>
      <c r="D86" s="141">
        <f t="shared" si="3"/>
        <v>0.16282225237449119</v>
      </c>
      <c r="E86" s="140" t="s">
        <v>5</v>
      </c>
      <c r="F86" s="141" t="s">
        <v>5</v>
      </c>
      <c r="G86" s="140" t="s">
        <v>5</v>
      </c>
      <c r="H86" s="141" t="s">
        <v>5</v>
      </c>
    </row>
    <row r="87" spans="1:8" ht="15.75" x14ac:dyDescent="0.2">
      <c r="A87" s="75" t="s">
        <v>100</v>
      </c>
      <c r="B87" s="140">
        <v>385</v>
      </c>
      <c r="C87" s="140" t="s">
        <v>5</v>
      </c>
      <c r="D87" s="141" t="s">
        <v>5</v>
      </c>
      <c r="E87" s="140">
        <v>165</v>
      </c>
      <c r="F87" s="141">
        <f t="shared" si="4"/>
        <v>0.42857142857142855</v>
      </c>
      <c r="G87" s="140">
        <v>27</v>
      </c>
      <c r="H87" s="141">
        <f t="shared" si="5"/>
        <v>0.16363636363636364</v>
      </c>
    </row>
    <row r="88" spans="1:8" ht="15.75" x14ac:dyDescent="0.2">
      <c r="A88" s="75" t="s">
        <v>101</v>
      </c>
      <c r="B88" s="140">
        <v>631</v>
      </c>
      <c r="C88" s="140">
        <v>70</v>
      </c>
      <c r="D88" s="141">
        <f t="shared" si="3"/>
        <v>0.11093502377179081</v>
      </c>
      <c r="E88" s="140" t="s">
        <v>5</v>
      </c>
      <c r="F88" s="141" t="s">
        <v>5</v>
      </c>
      <c r="G88" s="140" t="s">
        <v>5</v>
      </c>
      <c r="H88" s="141" t="s">
        <v>5</v>
      </c>
    </row>
    <row r="89" spans="1:8" ht="15.75" x14ac:dyDescent="0.2">
      <c r="A89" s="75" t="s">
        <v>102</v>
      </c>
      <c r="B89" s="140">
        <v>316</v>
      </c>
      <c r="C89" s="140">
        <v>50</v>
      </c>
      <c r="D89" s="141">
        <f t="shared" si="3"/>
        <v>0.15822784810126583</v>
      </c>
      <c r="E89" s="140">
        <v>56</v>
      </c>
      <c r="F89" s="141">
        <f t="shared" si="4"/>
        <v>0.17721518987341772</v>
      </c>
      <c r="G89" s="140">
        <v>4</v>
      </c>
      <c r="H89" s="141">
        <f t="shared" si="5"/>
        <v>7.1428571428571425E-2</v>
      </c>
    </row>
    <row r="90" spans="1:8" ht="15.75" x14ac:dyDescent="0.2">
      <c r="A90" s="75" t="s">
        <v>103</v>
      </c>
      <c r="B90" s="140">
        <v>3838</v>
      </c>
      <c r="C90" s="140">
        <v>200</v>
      </c>
      <c r="D90" s="141">
        <f t="shared" si="3"/>
        <v>5.2110474205315269E-2</v>
      </c>
      <c r="E90" s="140">
        <v>891</v>
      </c>
      <c r="F90" s="141">
        <f t="shared" si="4"/>
        <v>0.23215216258467952</v>
      </c>
      <c r="G90" s="140">
        <v>104</v>
      </c>
      <c r="H90" s="141">
        <f t="shared" si="5"/>
        <v>0.11672278338945005</v>
      </c>
    </row>
    <row r="91" spans="1:8" ht="15.75" x14ac:dyDescent="0.2">
      <c r="A91" s="75" t="s">
        <v>104</v>
      </c>
      <c r="B91" s="140">
        <v>1974</v>
      </c>
      <c r="C91" s="140">
        <v>95</v>
      </c>
      <c r="D91" s="141">
        <f t="shared" si="3"/>
        <v>4.8125633232016213E-2</v>
      </c>
      <c r="E91" s="140">
        <v>205</v>
      </c>
      <c r="F91" s="141">
        <f t="shared" si="4"/>
        <v>0.1038500506585613</v>
      </c>
      <c r="G91" s="140">
        <v>11</v>
      </c>
      <c r="H91" s="141">
        <f t="shared" si="5"/>
        <v>5.3658536585365853E-2</v>
      </c>
    </row>
    <row r="92" spans="1:8" ht="15.75" x14ac:dyDescent="0.2">
      <c r="A92" s="75" t="s">
        <v>105</v>
      </c>
      <c r="B92" s="140">
        <v>885</v>
      </c>
      <c r="C92" s="140" t="s">
        <v>5</v>
      </c>
      <c r="D92" s="141" t="s">
        <v>5</v>
      </c>
      <c r="E92" s="140">
        <v>278</v>
      </c>
      <c r="F92" s="141">
        <f t="shared" si="4"/>
        <v>0.31412429378531076</v>
      </c>
      <c r="G92" s="140">
        <v>24</v>
      </c>
      <c r="H92" s="141">
        <f t="shared" si="5"/>
        <v>8.6330935251798566E-2</v>
      </c>
    </row>
    <row r="93" spans="1:8" ht="15.75" x14ac:dyDescent="0.2">
      <c r="A93" s="75" t="s">
        <v>106</v>
      </c>
      <c r="B93" s="140">
        <v>344</v>
      </c>
      <c r="C93" s="140">
        <v>63</v>
      </c>
      <c r="D93" s="141">
        <f t="shared" si="3"/>
        <v>0.18313953488372092</v>
      </c>
      <c r="E93" s="140" t="s">
        <v>5</v>
      </c>
      <c r="F93" s="141" t="s">
        <v>5</v>
      </c>
      <c r="G93" s="140" t="s">
        <v>5</v>
      </c>
      <c r="H93" s="141" t="s">
        <v>5</v>
      </c>
    </row>
    <row r="94" spans="1:8" ht="15.75" x14ac:dyDescent="0.2">
      <c r="A94" s="75" t="s">
        <v>107</v>
      </c>
      <c r="B94" s="140">
        <v>121</v>
      </c>
      <c r="C94" s="140">
        <v>43</v>
      </c>
      <c r="D94" s="141">
        <f t="shared" si="3"/>
        <v>0.35537190082644626</v>
      </c>
      <c r="E94" s="140" t="s">
        <v>5</v>
      </c>
      <c r="F94" s="141" t="s">
        <v>5</v>
      </c>
      <c r="G94" s="140" t="s">
        <v>5</v>
      </c>
      <c r="H94" s="141" t="s">
        <v>5</v>
      </c>
    </row>
    <row r="95" spans="1:8" ht="15.75" x14ac:dyDescent="0.2">
      <c r="A95" s="75" t="s">
        <v>108</v>
      </c>
      <c r="B95" s="140">
        <v>700</v>
      </c>
      <c r="C95" s="140" t="s">
        <v>5</v>
      </c>
      <c r="D95" s="141" t="s">
        <v>5</v>
      </c>
      <c r="E95" s="140">
        <v>155</v>
      </c>
      <c r="F95" s="141">
        <f t="shared" si="4"/>
        <v>0.22142857142857142</v>
      </c>
      <c r="G95" s="140">
        <v>14</v>
      </c>
      <c r="H95" s="141">
        <f t="shared" si="5"/>
        <v>9.0322580645161285E-2</v>
      </c>
    </row>
    <row r="96" spans="1:8" ht="15.75" x14ac:dyDescent="0.2">
      <c r="A96" s="75" t="s">
        <v>109</v>
      </c>
      <c r="B96" s="140">
        <v>72</v>
      </c>
      <c r="C96" s="140">
        <v>20</v>
      </c>
      <c r="D96" s="141">
        <f t="shared" si="3"/>
        <v>0.27777777777777779</v>
      </c>
      <c r="E96" s="140" t="s">
        <v>5</v>
      </c>
      <c r="F96" s="141" t="s">
        <v>5</v>
      </c>
      <c r="G96" s="140" t="s">
        <v>5</v>
      </c>
      <c r="H96" s="141" t="s">
        <v>5</v>
      </c>
    </row>
    <row r="97" spans="1:8" ht="15.75" x14ac:dyDescent="0.2">
      <c r="A97" s="75" t="s">
        <v>110</v>
      </c>
      <c r="B97" s="142">
        <v>1015</v>
      </c>
      <c r="C97" s="140">
        <v>111</v>
      </c>
      <c r="D97" s="141">
        <f t="shared" si="3"/>
        <v>0.10935960591133005</v>
      </c>
      <c r="E97" s="140">
        <v>327</v>
      </c>
      <c r="F97" s="141">
        <f t="shared" si="4"/>
        <v>0.32216748768472908</v>
      </c>
      <c r="G97" s="140">
        <v>35</v>
      </c>
      <c r="H97" s="141">
        <f t="shared" si="5"/>
        <v>0.10703363914373089</v>
      </c>
    </row>
    <row r="98" spans="1:8" ht="15.75" x14ac:dyDescent="0.2">
      <c r="A98" s="75" t="s">
        <v>111</v>
      </c>
      <c r="B98" s="140">
        <v>1276</v>
      </c>
      <c r="C98" s="140">
        <v>131</v>
      </c>
      <c r="D98" s="141">
        <f t="shared" si="3"/>
        <v>0.10266457680250783</v>
      </c>
      <c r="E98" s="140" t="s">
        <v>5</v>
      </c>
      <c r="F98" s="141" t="s">
        <v>5</v>
      </c>
      <c r="G98" s="140" t="s">
        <v>5</v>
      </c>
      <c r="H98" s="141" t="s">
        <v>5</v>
      </c>
    </row>
    <row r="99" spans="1:8" ht="15.75" x14ac:dyDescent="0.2">
      <c r="A99" s="75" t="s">
        <v>112</v>
      </c>
      <c r="B99" s="140">
        <v>563</v>
      </c>
      <c r="C99" s="140">
        <v>143</v>
      </c>
      <c r="D99" s="141">
        <f t="shared" si="3"/>
        <v>0.25399644760213141</v>
      </c>
      <c r="E99" s="140">
        <v>138</v>
      </c>
      <c r="F99" s="141">
        <f t="shared" si="4"/>
        <v>0.24511545293072823</v>
      </c>
      <c r="G99" s="140">
        <v>3</v>
      </c>
      <c r="H99" s="141">
        <f t="shared" si="5"/>
        <v>2.1739130434782608E-2</v>
      </c>
    </row>
    <row r="100" spans="1:8" ht="15.75" x14ac:dyDescent="0.2">
      <c r="A100" s="75" t="s">
        <v>113</v>
      </c>
      <c r="B100" s="140">
        <v>968</v>
      </c>
      <c r="C100" s="140">
        <v>35</v>
      </c>
      <c r="D100" s="141">
        <f t="shared" si="3"/>
        <v>3.6157024793388427E-2</v>
      </c>
      <c r="E100" s="140">
        <v>187</v>
      </c>
      <c r="F100" s="141">
        <f t="shared" si="4"/>
        <v>0.19318181818181818</v>
      </c>
      <c r="G100" s="140">
        <v>5</v>
      </c>
      <c r="H100" s="141">
        <f t="shared" si="5"/>
        <v>2.6737967914438502E-2</v>
      </c>
    </row>
    <row r="101" spans="1:8" ht="15.75" x14ac:dyDescent="0.2">
      <c r="A101" s="75" t="s">
        <v>114</v>
      </c>
      <c r="B101" s="142">
        <v>3148</v>
      </c>
      <c r="C101" s="140">
        <v>90</v>
      </c>
      <c r="D101" s="141">
        <f t="shared" si="3"/>
        <v>2.8589580686149935E-2</v>
      </c>
      <c r="E101" s="140">
        <v>322</v>
      </c>
      <c r="F101" s="141">
        <f t="shared" si="4"/>
        <v>0.102287166454892</v>
      </c>
      <c r="G101" s="140">
        <v>13</v>
      </c>
      <c r="H101" s="141">
        <f t="shared" si="5"/>
        <v>4.0372670807453416E-2</v>
      </c>
    </row>
    <row r="102" spans="1:8" ht="15.75" x14ac:dyDescent="0.2">
      <c r="A102" s="75" t="s">
        <v>115</v>
      </c>
      <c r="B102" s="140">
        <v>137</v>
      </c>
      <c r="C102" s="140">
        <v>34</v>
      </c>
      <c r="D102" s="141">
        <f t="shared" si="3"/>
        <v>0.24817518248175183</v>
      </c>
      <c r="E102" s="140" t="s">
        <v>5</v>
      </c>
      <c r="F102" s="141" t="s">
        <v>5</v>
      </c>
      <c r="G102" s="140" t="s">
        <v>5</v>
      </c>
      <c r="H102" s="141" t="s">
        <v>5</v>
      </c>
    </row>
    <row r="103" spans="1:8" ht="15.75" x14ac:dyDescent="0.2">
      <c r="A103" s="75" t="s">
        <v>116</v>
      </c>
      <c r="B103" s="140">
        <v>3519</v>
      </c>
      <c r="C103" s="140" t="s">
        <v>5</v>
      </c>
      <c r="D103" s="141" t="s">
        <v>5</v>
      </c>
      <c r="E103" s="140">
        <v>321</v>
      </c>
      <c r="F103" s="141">
        <f t="shared" si="4"/>
        <v>9.1219096334185845E-2</v>
      </c>
      <c r="G103" s="140">
        <v>49</v>
      </c>
      <c r="H103" s="141">
        <f t="shared" si="5"/>
        <v>0.15264797507788161</v>
      </c>
    </row>
    <row r="104" spans="1:8" ht="15.75" x14ac:dyDescent="0.2">
      <c r="A104" s="75" t="s">
        <v>117</v>
      </c>
      <c r="B104" s="140">
        <v>689</v>
      </c>
      <c r="C104" s="140" t="s">
        <v>5</v>
      </c>
      <c r="D104" s="141" t="s">
        <v>5</v>
      </c>
      <c r="E104" s="140">
        <v>163</v>
      </c>
      <c r="F104" s="141">
        <f t="shared" si="4"/>
        <v>0.23657474600870829</v>
      </c>
      <c r="G104" s="140">
        <v>14</v>
      </c>
      <c r="H104" s="141">
        <f t="shared" si="5"/>
        <v>8.5889570552147243E-2</v>
      </c>
    </row>
    <row r="105" spans="1:8" ht="15.75" x14ac:dyDescent="0.2">
      <c r="A105" s="75" t="s">
        <v>118</v>
      </c>
      <c r="B105" s="140">
        <v>1108</v>
      </c>
      <c r="C105" s="140">
        <v>130</v>
      </c>
      <c r="D105" s="141">
        <f t="shared" si="3"/>
        <v>0.11732851985559567</v>
      </c>
      <c r="E105" s="140">
        <v>251</v>
      </c>
      <c r="F105" s="141">
        <f t="shared" si="4"/>
        <v>0.22653429602888087</v>
      </c>
      <c r="G105" s="140">
        <v>17</v>
      </c>
      <c r="H105" s="141">
        <f t="shared" si="5"/>
        <v>6.7729083665338641E-2</v>
      </c>
    </row>
    <row r="106" spans="1:8" ht="15.75" x14ac:dyDescent="0.2">
      <c r="A106" s="75" t="s">
        <v>119</v>
      </c>
      <c r="B106" s="140">
        <v>807</v>
      </c>
      <c r="C106" s="140" t="s">
        <v>5</v>
      </c>
      <c r="D106" s="141" t="s">
        <v>5</v>
      </c>
      <c r="E106" s="140">
        <v>136</v>
      </c>
      <c r="F106" s="141">
        <f t="shared" si="4"/>
        <v>0.16852540272614622</v>
      </c>
      <c r="G106" s="140">
        <v>6</v>
      </c>
      <c r="H106" s="141">
        <f t="shared" si="5"/>
        <v>4.4117647058823532E-2</v>
      </c>
    </row>
    <row r="107" spans="1:8" ht="15.75" x14ac:dyDescent="0.2">
      <c r="A107" s="75" t="s">
        <v>120</v>
      </c>
      <c r="B107" s="140">
        <v>4609</v>
      </c>
      <c r="C107" s="140">
        <v>280</v>
      </c>
      <c r="D107" s="141">
        <f t="shared" si="3"/>
        <v>6.0750705142113254E-2</v>
      </c>
      <c r="E107" s="140">
        <v>1778</v>
      </c>
      <c r="F107" s="141">
        <f t="shared" si="4"/>
        <v>0.38576697765241919</v>
      </c>
      <c r="G107" s="140">
        <v>339</v>
      </c>
      <c r="H107" s="141">
        <f t="shared" si="5"/>
        <v>0.1906636670416198</v>
      </c>
    </row>
    <row r="108" spans="1:8" ht="15.75" x14ac:dyDescent="0.2">
      <c r="A108" s="75" t="s">
        <v>121</v>
      </c>
      <c r="B108" s="140">
        <v>1470</v>
      </c>
      <c r="C108" s="140">
        <v>200</v>
      </c>
      <c r="D108" s="141">
        <f t="shared" si="3"/>
        <v>0.1360544217687075</v>
      </c>
      <c r="E108" s="140">
        <v>336</v>
      </c>
      <c r="F108" s="141">
        <f t="shared" si="4"/>
        <v>0.22857142857142856</v>
      </c>
      <c r="G108" s="140">
        <v>45</v>
      </c>
      <c r="H108" s="141">
        <f t="shared" si="5"/>
        <v>0.13392857142857142</v>
      </c>
    </row>
    <row r="109" spans="1:8" ht="15.75" x14ac:dyDescent="0.2">
      <c r="A109" s="75" t="s">
        <v>122</v>
      </c>
      <c r="B109" s="140">
        <v>620</v>
      </c>
      <c r="C109" s="140" t="s">
        <v>5</v>
      </c>
      <c r="D109" s="141" t="s">
        <v>5</v>
      </c>
      <c r="E109" s="140">
        <v>312</v>
      </c>
      <c r="F109" s="141">
        <f t="shared" si="4"/>
        <v>0.50322580645161286</v>
      </c>
      <c r="G109" s="140">
        <v>38</v>
      </c>
      <c r="H109" s="141">
        <f t="shared" si="5"/>
        <v>0.12179487179487179</v>
      </c>
    </row>
    <row r="110" spans="1:8" ht="15.75" x14ac:dyDescent="0.2">
      <c r="A110" s="75" t="s">
        <v>123</v>
      </c>
      <c r="B110" s="142">
        <v>7238</v>
      </c>
      <c r="C110" s="140" t="s">
        <v>5</v>
      </c>
      <c r="D110" s="141" t="s">
        <v>5</v>
      </c>
      <c r="E110" s="140">
        <v>1926</v>
      </c>
      <c r="F110" s="141">
        <f t="shared" si="4"/>
        <v>0.26609560652113845</v>
      </c>
      <c r="G110" s="140">
        <v>238</v>
      </c>
      <c r="H110" s="141">
        <f t="shared" si="5"/>
        <v>0.12357217030114226</v>
      </c>
    </row>
    <row r="111" spans="1:8" ht="15.75" x14ac:dyDescent="0.2">
      <c r="A111" s="75" t="s">
        <v>124</v>
      </c>
      <c r="B111" s="140">
        <v>1341</v>
      </c>
      <c r="C111" s="140" t="s">
        <v>5</v>
      </c>
      <c r="D111" s="141" t="s">
        <v>5</v>
      </c>
      <c r="E111" s="140">
        <v>411</v>
      </c>
      <c r="F111" s="141">
        <f t="shared" si="4"/>
        <v>0.30648769574944074</v>
      </c>
      <c r="G111" s="140">
        <v>7</v>
      </c>
      <c r="H111" s="141">
        <f t="shared" si="5"/>
        <v>1.7031630170316302E-2</v>
      </c>
    </row>
    <row r="112" spans="1:8" ht="15.75" x14ac:dyDescent="0.2">
      <c r="A112" s="75" t="s">
        <v>125</v>
      </c>
      <c r="B112" s="140">
        <v>817</v>
      </c>
      <c r="C112" s="140">
        <v>45</v>
      </c>
      <c r="D112" s="141">
        <f t="shared" si="3"/>
        <v>5.5079559363525092E-2</v>
      </c>
      <c r="E112" s="140" t="s">
        <v>5</v>
      </c>
      <c r="F112" s="141" t="s">
        <v>5</v>
      </c>
      <c r="G112" s="140" t="s">
        <v>5</v>
      </c>
      <c r="H112" s="141" t="s">
        <v>5</v>
      </c>
    </row>
    <row r="113" spans="1:8" ht="15.75" x14ac:dyDescent="0.2">
      <c r="A113" s="75" t="s">
        <v>126</v>
      </c>
      <c r="B113" s="140">
        <v>6302</v>
      </c>
      <c r="C113" s="140" t="s">
        <v>5</v>
      </c>
      <c r="D113" s="141" t="s">
        <v>5</v>
      </c>
      <c r="E113" s="140">
        <v>2448</v>
      </c>
      <c r="F113" s="141">
        <f t="shared" si="4"/>
        <v>0.38844811171056809</v>
      </c>
      <c r="G113" s="140">
        <v>458</v>
      </c>
      <c r="H113" s="141">
        <f t="shared" si="5"/>
        <v>0.18709150326797386</v>
      </c>
    </row>
    <row r="114" spans="1:8" ht="15.75" x14ac:dyDescent="0.2">
      <c r="A114" s="75" t="s">
        <v>127</v>
      </c>
      <c r="B114" s="142">
        <v>1444</v>
      </c>
      <c r="C114" s="140">
        <v>50</v>
      </c>
      <c r="D114" s="141">
        <f t="shared" si="3"/>
        <v>3.4626038781163437E-2</v>
      </c>
      <c r="E114" s="140">
        <v>338</v>
      </c>
      <c r="F114" s="141">
        <f t="shared" si="4"/>
        <v>0.23407202216066483</v>
      </c>
      <c r="G114" s="140">
        <v>43</v>
      </c>
      <c r="H114" s="141">
        <f t="shared" si="5"/>
        <v>0.12721893491124261</v>
      </c>
    </row>
    <row r="115" spans="1:8" ht="15.75" x14ac:dyDescent="0.2">
      <c r="A115" s="75" t="s">
        <v>128</v>
      </c>
      <c r="B115" s="140">
        <v>3363</v>
      </c>
      <c r="C115" s="140">
        <v>187</v>
      </c>
      <c r="D115" s="141">
        <f t="shared" si="3"/>
        <v>5.5605114481118052E-2</v>
      </c>
      <c r="E115" s="140">
        <v>789</v>
      </c>
      <c r="F115" s="141">
        <f t="shared" si="4"/>
        <v>0.23461195361284568</v>
      </c>
      <c r="G115" s="140">
        <v>129</v>
      </c>
      <c r="H115" s="141">
        <f t="shared" si="5"/>
        <v>0.1634980988593156</v>
      </c>
    </row>
    <row r="116" spans="1:8" ht="15.75" x14ac:dyDescent="0.2">
      <c r="A116" s="75" t="s">
        <v>129</v>
      </c>
      <c r="B116" s="140">
        <v>936</v>
      </c>
      <c r="C116" s="140" t="s">
        <v>5</v>
      </c>
      <c r="D116" s="141" t="s">
        <v>5</v>
      </c>
      <c r="E116" s="140">
        <v>421</v>
      </c>
      <c r="F116" s="141">
        <f t="shared" si="4"/>
        <v>0.4497863247863248</v>
      </c>
      <c r="G116" s="140">
        <v>43</v>
      </c>
      <c r="H116" s="141">
        <f t="shared" si="5"/>
        <v>0.10213776722090261</v>
      </c>
    </row>
    <row r="117" spans="1:8" ht="15.75" x14ac:dyDescent="0.2">
      <c r="A117" s="75" t="s">
        <v>130</v>
      </c>
      <c r="B117" s="140">
        <v>131</v>
      </c>
      <c r="C117" s="140">
        <v>16</v>
      </c>
      <c r="D117" s="141">
        <f t="shared" si="3"/>
        <v>0.12213740458015267</v>
      </c>
      <c r="E117" s="140">
        <v>32</v>
      </c>
      <c r="F117" s="141">
        <f t="shared" si="4"/>
        <v>0.24427480916030533</v>
      </c>
      <c r="G117" s="140">
        <v>1</v>
      </c>
      <c r="H117" s="141">
        <f t="shared" si="5"/>
        <v>3.125E-2</v>
      </c>
    </row>
    <row r="118" spans="1:8" ht="15.75" x14ac:dyDescent="0.2">
      <c r="A118" s="75" t="s">
        <v>131</v>
      </c>
      <c r="B118" s="140">
        <v>1210</v>
      </c>
      <c r="C118" s="140" t="s">
        <v>5</v>
      </c>
      <c r="D118" s="141" t="s">
        <v>5</v>
      </c>
      <c r="E118" s="140">
        <v>377</v>
      </c>
      <c r="F118" s="141">
        <f t="shared" si="4"/>
        <v>0.31157024793388427</v>
      </c>
      <c r="G118" s="140">
        <v>23</v>
      </c>
      <c r="H118" s="141">
        <f t="shared" si="5"/>
        <v>6.1007957559681698E-2</v>
      </c>
    </row>
    <row r="119" spans="1:8" ht="15.75" x14ac:dyDescent="0.2">
      <c r="A119" s="75" t="s">
        <v>132</v>
      </c>
      <c r="B119" s="140">
        <v>420</v>
      </c>
      <c r="C119" s="140">
        <v>83</v>
      </c>
      <c r="D119" s="141">
        <f t="shared" si="3"/>
        <v>0.19761904761904761</v>
      </c>
      <c r="E119" s="140" t="s">
        <v>5</v>
      </c>
      <c r="F119" s="141" t="s">
        <v>5</v>
      </c>
      <c r="G119" s="140" t="s">
        <v>5</v>
      </c>
      <c r="H119" s="141" t="s">
        <v>5</v>
      </c>
    </row>
    <row r="120" spans="1:8" ht="15.75" x14ac:dyDescent="0.2">
      <c r="A120" s="75" t="s">
        <v>133</v>
      </c>
      <c r="B120" s="140">
        <v>1536</v>
      </c>
      <c r="C120" s="140" t="s">
        <v>5</v>
      </c>
      <c r="D120" s="141" t="s">
        <v>5</v>
      </c>
      <c r="E120" s="140">
        <v>114</v>
      </c>
      <c r="F120" s="141">
        <f t="shared" si="4"/>
        <v>7.421875E-2</v>
      </c>
      <c r="G120" s="140">
        <v>3</v>
      </c>
      <c r="H120" s="141">
        <f t="shared" si="5"/>
        <v>2.6315789473684209E-2</v>
      </c>
    </row>
    <row r="121" spans="1:8" ht="15.75" x14ac:dyDescent="0.2">
      <c r="A121" s="75" t="s">
        <v>134</v>
      </c>
      <c r="B121" s="142">
        <v>1245</v>
      </c>
      <c r="C121" s="140" t="s">
        <v>5</v>
      </c>
      <c r="D121" s="141" t="s">
        <v>5</v>
      </c>
      <c r="E121" s="140">
        <v>453</v>
      </c>
      <c r="F121" s="141">
        <f t="shared" si="4"/>
        <v>0.363855421686747</v>
      </c>
      <c r="G121" s="140">
        <v>154</v>
      </c>
      <c r="H121" s="141">
        <f t="shared" si="5"/>
        <v>0.33995584988962474</v>
      </c>
    </row>
    <row r="122" spans="1:8" ht="15.75" x14ac:dyDescent="0.2">
      <c r="A122" s="75" t="s">
        <v>135</v>
      </c>
      <c r="B122" s="142">
        <v>3278</v>
      </c>
      <c r="C122" s="140" t="s">
        <v>5</v>
      </c>
      <c r="D122" s="141" t="s">
        <v>5</v>
      </c>
      <c r="E122" s="140">
        <v>496</v>
      </c>
      <c r="F122" s="141">
        <f t="shared" si="4"/>
        <v>0.1513117754728493</v>
      </c>
      <c r="G122" s="140">
        <v>49</v>
      </c>
      <c r="H122" s="141">
        <f t="shared" si="5"/>
        <v>9.8790322580645157E-2</v>
      </c>
    </row>
    <row r="123" spans="1:8" ht="15.75" x14ac:dyDescent="0.2">
      <c r="A123" s="75" t="s">
        <v>136</v>
      </c>
      <c r="B123" s="140">
        <v>1233</v>
      </c>
      <c r="C123" s="140">
        <v>84</v>
      </c>
      <c r="D123" s="141">
        <f t="shared" si="3"/>
        <v>6.8126520681265207E-2</v>
      </c>
      <c r="E123" s="140" t="s">
        <v>5</v>
      </c>
      <c r="F123" s="141" t="s">
        <v>5</v>
      </c>
      <c r="G123" s="140" t="s">
        <v>5</v>
      </c>
      <c r="H123" s="141" t="s">
        <v>5</v>
      </c>
    </row>
    <row r="124" spans="1:8" ht="15.75" x14ac:dyDescent="0.2">
      <c r="A124" s="75" t="s">
        <v>137</v>
      </c>
      <c r="B124" s="140">
        <v>768</v>
      </c>
      <c r="C124" s="140" t="s">
        <v>5</v>
      </c>
      <c r="D124" s="141" t="s">
        <v>5</v>
      </c>
      <c r="E124" s="140">
        <v>246</v>
      </c>
      <c r="F124" s="141">
        <f t="shared" si="4"/>
        <v>0.3203125</v>
      </c>
      <c r="G124" s="140">
        <v>48</v>
      </c>
      <c r="H124" s="141">
        <f t="shared" si="5"/>
        <v>0.1951219512195122</v>
      </c>
    </row>
    <row r="125" spans="1:8" ht="15.75" x14ac:dyDescent="0.2">
      <c r="A125" s="75" t="s">
        <v>138</v>
      </c>
      <c r="B125" s="140">
        <v>3145</v>
      </c>
      <c r="C125" s="140">
        <v>100</v>
      </c>
      <c r="D125" s="141">
        <f t="shared" si="3"/>
        <v>3.1796502384737677E-2</v>
      </c>
      <c r="E125" s="140">
        <v>743</v>
      </c>
      <c r="F125" s="141">
        <f t="shared" si="4"/>
        <v>0.23624801271860096</v>
      </c>
      <c r="G125" s="140">
        <v>132</v>
      </c>
      <c r="H125" s="141">
        <f t="shared" si="5"/>
        <v>0.17765814266487215</v>
      </c>
    </row>
    <row r="126" spans="1:8" ht="15.75" x14ac:dyDescent="0.2">
      <c r="A126" s="75" t="s">
        <v>139</v>
      </c>
      <c r="B126" s="140">
        <v>110</v>
      </c>
      <c r="C126" s="140" t="s">
        <v>5</v>
      </c>
      <c r="D126" s="141" t="s">
        <v>5</v>
      </c>
      <c r="E126" s="140">
        <v>51</v>
      </c>
      <c r="F126" s="141">
        <f t="shared" si="4"/>
        <v>0.46363636363636362</v>
      </c>
      <c r="G126" s="140">
        <v>6</v>
      </c>
      <c r="H126" s="141">
        <f t="shared" si="5"/>
        <v>0.11764705882352941</v>
      </c>
    </row>
    <row r="127" spans="1:8" ht="15.75" x14ac:dyDescent="0.2">
      <c r="A127" s="75" t="s">
        <v>140</v>
      </c>
      <c r="B127" s="140">
        <v>2870</v>
      </c>
      <c r="C127" s="140" t="s">
        <v>5</v>
      </c>
      <c r="D127" s="141" t="s">
        <v>5</v>
      </c>
      <c r="E127" s="140">
        <v>800</v>
      </c>
      <c r="F127" s="141">
        <f t="shared" si="4"/>
        <v>0.27874564459930312</v>
      </c>
      <c r="G127" s="140" t="s">
        <v>5</v>
      </c>
      <c r="H127" s="141" t="s">
        <v>5</v>
      </c>
    </row>
    <row r="128" spans="1:8" ht="15.75" x14ac:dyDescent="0.2">
      <c r="A128" s="75" t="s">
        <v>141</v>
      </c>
      <c r="B128" s="140">
        <v>764</v>
      </c>
      <c r="C128" s="140">
        <v>116</v>
      </c>
      <c r="D128" s="141">
        <f t="shared" si="3"/>
        <v>0.15183246073298429</v>
      </c>
      <c r="E128" s="140" t="s">
        <v>5</v>
      </c>
      <c r="F128" s="141" t="s">
        <v>5</v>
      </c>
      <c r="G128" s="140" t="s">
        <v>5</v>
      </c>
      <c r="H128" s="141" t="s">
        <v>5</v>
      </c>
    </row>
    <row r="129" spans="1:8" ht="15.75" x14ac:dyDescent="0.2">
      <c r="A129" s="75" t="s">
        <v>142</v>
      </c>
      <c r="B129" s="140">
        <v>797</v>
      </c>
      <c r="C129" s="140">
        <v>104</v>
      </c>
      <c r="D129" s="141">
        <f t="shared" si="3"/>
        <v>0.13048933500627352</v>
      </c>
      <c r="E129" s="140">
        <v>206</v>
      </c>
      <c r="F129" s="141">
        <f t="shared" si="4"/>
        <v>0.25846925972396489</v>
      </c>
      <c r="G129" s="140">
        <v>16</v>
      </c>
      <c r="H129" s="141">
        <f t="shared" si="5"/>
        <v>7.7669902912621352E-2</v>
      </c>
    </row>
    <row r="130" spans="1:8" ht="15.75" x14ac:dyDescent="0.2">
      <c r="A130" s="75" t="s">
        <v>143</v>
      </c>
      <c r="B130" s="140">
        <v>438</v>
      </c>
      <c r="C130" s="140" t="s">
        <v>5</v>
      </c>
      <c r="D130" s="141" t="s">
        <v>5</v>
      </c>
      <c r="E130" s="140">
        <v>101</v>
      </c>
      <c r="F130" s="141">
        <f t="shared" si="4"/>
        <v>0.23059360730593606</v>
      </c>
      <c r="G130" s="140">
        <v>7</v>
      </c>
      <c r="H130" s="141">
        <f t="shared" si="5"/>
        <v>6.9306930693069313E-2</v>
      </c>
    </row>
    <row r="131" spans="1:8" ht="15.75" x14ac:dyDescent="0.2">
      <c r="A131" s="75" t="s">
        <v>144</v>
      </c>
      <c r="B131" s="142">
        <v>1003</v>
      </c>
      <c r="C131" s="140" t="s">
        <v>5</v>
      </c>
      <c r="D131" s="141" t="s">
        <v>5</v>
      </c>
      <c r="E131" s="140">
        <v>302</v>
      </c>
      <c r="F131" s="141">
        <f t="shared" si="4"/>
        <v>0.30109670987038883</v>
      </c>
      <c r="G131" s="140">
        <v>10</v>
      </c>
      <c r="H131" s="141">
        <f t="shared" si="5"/>
        <v>3.3112582781456956E-2</v>
      </c>
    </row>
    <row r="132" spans="1:8" ht="15.75" x14ac:dyDescent="0.2">
      <c r="A132" s="75" t="s">
        <v>145</v>
      </c>
      <c r="B132" s="140">
        <v>657</v>
      </c>
      <c r="C132" s="140">
        <v>121</v>
      </c>
      <c r="D132" s="141">
        <f t="shared" si="3"/>
        <v>0.18417047184170471</v>
      </c>
      <c r="E132" s="140" t="s">
        <v>5</v>
      </c>
      <c r="F132" s="141" t="s">
        <v>5</v>
      </c>
      <c r="G132" s="140" t="s">
        <v>5</v>
      </c>
      <c r="H132" s="141" t="s">
        <v>5</v>
      </c>
    </row>
    <row r="133" spans="1:8" ht="15.75" x14ac:dyDescent="0.2">
      <c r="A133" s="75" t="s">
        <v>146</v>
      </c>
      <c r="B133" s="140">
        <v>300</v>
      </c>
      <c r="C133" s="140">
        <v>71</v>
      </c>
      <c r="D133" s="141">
        <f t="shared" si="3"/>
        <v>0.23666666666666666</v>
      </c>
      <c r="E133" s="140" t="s">
        <v>5</v>
      </c>
      <c r="F133" s="141" t="s">
        <v>5</v>
      </c>
      <c r="G133" s="140" t="s">
        <v>5</v>
      </c>
      <c r="H133" s="141" t="s">
        <v>5</v>
      </c>
    </row>
    <row r="134" spans="1:8" ht="15.75" x14ac:dyDescent="0.2">
      <c r="A134" s="75" t="s">
        <v>147</v>
      </c>
      <c r="B134" s="140">
        <v>354</v>
      </c>
      <c r="C134" s="140">
        <v>40</v>
      </c>
      <c r="D134" s="141">
        <f t="shared" si="3"/>
        <v>0.11299435028248588</v>
      </c>
      <c r="E134" s="140" t="s">
        <v>5</v>
      </c>
      <c r="F134" s="141" t="s">
        <v>5</v>
      </c>
      <c r="G134" s="140" t="s">
        <v>5</v>
      </c>
      <c r="H134" s="141" t="s">
        <v>5</v>
      </c>
    </row>
    <row r="135" spans="1:8" ht="15.75" x14ac:dyDescent="0.2">
      <c r="A135" s="75" t="s">
        <v>148</v>
      </c>
      <c r="B135" s="140">
        <v>2146</v>
      </c>
      <c r="C135" s="140">
        <v>105</v>
      </c>
      <c r="D135" s="141">
        <f t="shared" ref="D135:D198" si="6">SUM(C135/B135)</f>
        <v>4.8928238583410999E-2</v>
      </c>
      <c r="E135" s="140">
        <v>643</v>
      </c>
      <c r="F135" s="141">
        <f t="shared" si="4"/>
        <v>0.2996272134203169</v>
      </c>
      <c r="G135" s="140">
        <v>26</v>
      </c>
      <c r="H135" s="141">
        <f t="shared" si="5"/>
        <v>4.0435458786936239E-2</v>
      </c>
    </row>
    <row r="136" spans="1:8" ht="15.75" x14ac:dyDescent="0.2">
      <c r="A136" s="75" t="s">
        <v>149</v>
      </c>
      <c r="B136" s="140">
        <v>895</v>
      </c>
      <c r="C136" s="140" t="s">
        <v>5</v>
      </c>
      <c r="D136" s="141" t="s">
        <v>5</v>
      </c>
      <c r="E136" s="140">
        <v>201</v>
      </c>
      <c r="F136" s="141">
        <f t="shared" ref="F136:F199" si="7">SUM(E136/B136)</f>
        <v>0.22458100558659219</v>
      </c>
      <c r="G136" s="140">
        <v>18</v>
      </c>
      <c r="H136" s="141">
        <f t="shared" ref="H136:H199" si="8">SUM(G136/E136)</f>
        <v>8.9552238805970144E-2</v>
      </c>
    </row>
    <row r="137" spans="1:8" ht="15.75" x14ac:dyDescent="0.2">
      <c r="A137" s="75" t="s">
        <v>150</v>
      </c>
      <c r="B137" s="140">
        <v>486</v>
      </c>
      <c r="C137" s="140">
        <v>50</v>
      </c>
      <c r="D137" s="141">
        <f t="shared" si="6"/>
        <v>0.102880658436214</v>
      </c>
      <c r="E137" s="140">
        <v>234</v>
      </c>
      <c r="F137" s="141">
        <f t="shared" si="7"/>
        <v>0.48148148148148145</v>
      </c>
      <c r="G137" s="140">
        <v>39</v>
      </c>
      <c r="H137" s="141">
        <f t="shared" si="8"/>
        <v>0.16666666666666666</v>
      </c>
    </row>
    <row r="138" spans="1:8" ht="15.75" x14ac:dyDescent="0.2">
      <c r="A138" s="75" t="s">
        <v>151</v>
      </c>
      <c r="B138" s="140">
        <v>743</v>
      </c>
      <c r="C138" s="140">
        <v>189</v>
      </c>
      <c r="D138" s="141">
        <f t="shared" si="6"/>
        <v>0.25437415881561237</v>
      </c>
      <c r="E138" s="140" t="s">
        <v>5</v>
      </c>
      <c r="F138" s="141" t="s">
        <v>5</v>
      </c>
      <c r="G138" s="140" t="s">
        <v>5</v>
      </c>
      <c r="H138" s="141" t="s">
        <v>5</v>
      </c>
    </row>
    <row r="139" spans="1:8" ht="15.75" x14ac:dyDescent="0.2">
      <c r="A139" s="75" t="s">
        <v>152</v>
      </c>
      <c r="B139" s="140">
        <v>2131</v>
      </c>
      <c r="C139" s="140" t="s">
        <v>5</v>
      </c>
      <c r="D139" s="141" t="s">
        <v>5</v>
      </c>
      <c r="E139" s="140">
        <v>553</v>
      </c>
      <c r="F139" s="141">
        <f t="shared" si="7"/>
        <v>0.25950258094791179</v>
      </c>
      <c r="G139" s="140">
        <v>35</v>
      </c>
      <c r="H139" s="141">
        <f t="shared" si="8"/>
        <v>6.3291139240506333E-2</v>
      </c>
    </row>
    <row r="140" spans="1:8" ht="15.75" x14ac:dyDescent="0.2">
      <c r="A140" s="75" t="s">
        <v>153</v>
      </c>
      <c r="B140" s="140">
        <v>1081</v>
      </c>
      <c r="C140" s="140">
        <v>119</v>
      </c>
      <c r="D140" s="141">
        <f t="shared" si="6"/>
        <v>0.11008325624421832</v>
      </c>
      <c r="E140" s="140">
        <v>251</v>
      </c>
      <c r="F140" s="141">
        <f t="shared" si="7"/>
        <v>0.23219241443108232</v>
      </c>
      <c r="G140" s="140">
        <v>18</v>
      </c>
      <c r="H140" s="141">
        <f t="shared" si="8"/>
        <v>7.1713147410358571E-2</v>
      </c>
    </row>
    <row r="141" spans="1:8" ht="15.75" x14ac:dyDescent="0.2">
      <c r="A141" s="75" t="s">
        <v>154</v>
      </c>
      <c r="B141" s="140">
        <v>1679</v>
      </c>
      <c r="C141" s="140">
        <v>100</v>
      </c>
      <c r="D141" s="141">
        <f t="shared" si="6"/>
        <v>5.9559261465157831E-2</v>
      </c>
      <c r="E141" s="140">
        <v>221</v>
      </c>
      <c r="F141" s="141">
        <f t="shared" si="7"/>
        <v>0.13162596783799882</v>
      </c>
      <c r="G141" s="140">
        <v>10</v>
      </c>
      <c r="H141" s="141">
        <f t="shared" si="8"/>
        <v>4.5248868778280542E-2</v>
      </c>
    </row>
    <row r="142" spans="1:8" ht="15.75" x14ac:dyDescent="0.2">
      <c r="A142" s="75" t="s">
        <v>155</v>
      </c>
      <c r="B142" s="140">
        <v>2940</v>
      </c>
      <c r="C142" s="140" t="s">
        <v>5</v>
      </c>
      <c r="D142" s="141" t="s">
        <v>5</v>
      </c>
      <c r="E142" s="140">
        <v>478</v>
      </c>
      <c r="F142" s="141">
        <f t="shared" si="7"/>
        <v>0.16258503401360544</v>
      </c>
      <c r="G142" s="140">
        <v>67</v>
      </c>
      <c r="H142" s="141">
        <f t="shared" si="8"/>
        <v>0.14016736401673641</v>
      </c>
    </row>
    <row r="143" spans="1:8" ht="15.75" x14ac:dyDescent="0.2">
      <c r="A143" s="75" t="s">
        <v>156</v>
      </c>
      <c r="B143" s="140">
        <v>491</v>
      </c>
      <c r="C143" s="140">
        <v>100</v>
      </c>
      <c r="D143" s="141">
        <f t="shared" si="6"/>
        <v>0.20366598778004075</v>
      </c>
      <c r="E143" s="140" t="s">
        <v>5</v>
      </c>
      <c r="F143" s="141" t="s">
        <v>5</v>
      </c>
      <c r="G143" s="140" t="s">
        <v>5</v>
      </c>
      <c r="H143" s="141" t="s">
        <v>5</v>
      </c>
    </row>
    <row r="144" spans="1:8" ht="15.75" x14ac:dyDescent="0.2">
      <c r="A144" s="75" t="s">
        <v>157</v>
      </c>
      <c r="B144" s="140">
        <v>532</v>
      </c>
      <c r="C144" s="140" t="s">
        <v>5</v>
      </c>
      <c r="D144" s="141" t="s">
        <v>5</v>
      </c>
      <c r="E144" s="140">
        <v>186</v>
      </c>
      <c r="F144" s="141">
        <f t="shared" si="7"/>
        <v>0.34962406015037595</v>
      </c>
      <c r="G144" s="140">
        <v>16</v>
      </c>
      <c r="H144" s="141">
        <f t="shared" si="8"/>
        <v>8.6021505376344093E-2</v>
      </c>
    </row>
    <row r="145" spans="1:8" ht="15.75" x14ac:dyDescent="0.2">
      <c r="A145" s="75" t="s">
        <v>158</v>
      </c>
      <c r="B145" s="140">
        <v>1504</v>
      </c>
      <c r="C145" s="140" t="s">
        <v>5</v>
      </c>
      <c r="D145" s="141" t="s">
        <v>5</v>
      </c>
      <c r="E145" s="140">
        <v>421</v>
      </c>
      <c r="F145" s="141">
        <f t="shared" si="7"/>
        <v>0.27992021276595747</v>
      </c>
      <c r="G145" s="140">
        <v>89</v>
      </c>
      <c r="H145" s="141">
        <f t="shared" si="8"/>
        <v>0.21140142517814728</v>
      </c>
    </row>
    <row r="146" spans="1:8" ht="15.75" x14ac:dyDescent="0.2">
      <c r="A146" s="75" t="s">
        <v>159</v>
      </c>
      <c r="B146" s="140">
        <v>2956</v>
      </c>
      <c r="C146" s="140">
        <v>168</v>
      </c>
      <c r="D146" s="141">
        <f t="shared" si="6"/>
        <v>5.6833558863328824E-2</v>
      </c>
      <c r="E146" s="140">
        <v>872</v>
      </c>
      <c r="F146" s="141">
        <f t="shared" si="7"/>
        <v>0.29499323410013534</v>
      </c>
      <c r="G146" s="140">
        <v>176</v>
      </c>
      <c r="H146" s="141">
        <f t="shared" si="8"/>
        <v>0.20183486238532111</v>
      </c>
    </row>
    <row r="147" spans="1:8" ht="15.75" x14ac:dyDescent="0.2">
      <c r="A147" s="75" t="s">
        <v>160</v>
      </c>
      <c r="B147" s="140">
        <v>456</v>
      </c>
      <c r="C147" s="140" t="s">
        <v>5</v>
      </c>
      <c r="D147" s="141" t="s">
        <v>5</v>
      </c>
      <c r="E147" s="140">
        <v>135</v>
      </c>
      <c r="F147" s="141">
        <f t="shared" si="7"/>
        <v>0.29605263157894735</v>
      </c>
      <c r="G147" s="140">
        <v>3</v>
      </c>
      <c r="H147" s="141">
        <f t="shared" si="8"/>
        <v>2.2222222222222223E-2</v>
      </c>
    </row>
    <row r="148" spans="1:8" ht="15.75" x14ac:dyDescent="0.2">
      <c r="A148" s="75" t="s">
        <v>161</v>
      </c>
      <c r="B148" s="140">
        <v>790</v>
      </c>
      <c r="C148" s="140">
        <v>101</v>
      </c>
      <c r="D148" s="141">
        <f t="shared" si="6"/>
        <v>0.12784810126582277</v>
      </c>
      <c r="E148" s="140" t="s">
        <v>5</v>
      </c>
      <c r="F148" s="141" t="s">
        <v>5</v>
      </c>
      <c r="G148" s="140" t="s">
        <v>5</v>
      </c>
      <c r="H148" s="141" t="s">
        <v>5</v>
      </c>
    </row>
    <row r="149" spans="1:8" ht="15.75" x14ac:dyDescent="0.2">
      <c r="A149" s="75" t="s">
        <v>162</v>
      </c>
      <c r="B149" s="140">
        <v>3465</v>
      </c>
      <c r="C149" s="140">
        <v>175</v>
      </c>
      <c r="D149" s="141">
        <f t="shared" si="6"/>
        <v>5.0505050505050504E-2</v>
      </c>
      <c r="E149" s="140">
        <v>916</v>
      </c>
      <c r="F149" s="141">
        <f t="shared" si="7"/>
        <v>0.26435786435786435</v>
      </c>
      <c r="G149" s="140">
        <v>128</v>
      </c>
      <c r="H149" s="141">
        <f t="shared" si="8"/>
        <v>0.13973799126637554</v>
      </c>
    </row>
    <row r="150" spans="1:8" ht="15.75" x14ac:dyDescent="0.2">
      <c r="A150" s="75" t="s">
        <v>163</v>
      </c>
      <c r="B150" s="140">
        <v>541</v>
      </c>
      <c r="C150" s="140">
        <v>72</v>
      </c>
      <c r="D150" s="141">
        <f t="shared" si="6"/>
        <v>0.13308687615526801</v>
      </c>
      <c r="E150" s="140">
        <v>207</v>
      </c>
      <c r="F150" s="141">
        <f t="shared" si="7"/>
        <v>0.38262476894639558</v>
      </c>
      <c r="G150" s="140">
        <v>36</v>
      </c>
      <c r="H150" s="141">
        <f t="shared" si="8"/>
        <v>0.17391304347826086</v>
      </c>
    </row>
    <row r="151" spans="1:8" ht="15.75" x14ac:dyDescent="0.2">
      <c r="A151" s="75" t="s">
        <v>164</v>
      </c>
      <c r="B151" s="140">
        <v>2003</v>
      </c>
      <c r="C151" s="140" t="s">
        <v>5</v>
      </c>
      <c r="D151" s="141" t="s">
        <v>5</v>
      </c>
      <c r="E151" s="140">
        <v>453</v>
      </c>
      <c r="F151" s="141">
        <f t="shared" si="7"/>
        <v>0.22616075886170744</v>
      </c>
      <c r="G151" s="140">
        <v>43</v>
      </c>
      <c r="H151" s="141">
        <f t="shared" si="8"/>
        <v>9.4922737306843266E-2</v>
      </c>
    </row>
    <row r="152" spans="1:8" ht="15.75" x14ac:dyDescent="0.2">
      <c r="A152" s="75" t="s">
        <v>165</v>
      </c>
      <c r="B152" s="140">
        <v>478</v>
      </c>
      <c r="C152" s="140" t="s">
        <v>5</v>
      </c>
      <c r="D152" s="141" t="s">
        <v>5</v>
      </c>
      <c r="E152" s="140">
        <v>191</v>
      </c>
      <c r="F152" s="141">
        <f t="shared" si="7"/>
        <v>0.39958158995815901</v>
      </c>
      <c r="G152" s="140">
        <v>40</v>
      </c>
      <c r="H152" s="141">
        <f t="shared" si="8"/>
        <v>0.20942408376963351</v>
      </c>
    </row>
    <row r="153" spans="1:8" ht="15.75" x14ac:dyDescent="0.2">
      <c r="A153" s="75" t="s">
        <v>166</v>
      </c>
      <c r="B153" s="140">
        <v>880</v>
      </c>
      <c r="C153" s="140">
        <v>83</v>
      </c>
      <c r="D153" s="141">
        <f t="shared" si="6"/>
        <v>9.4318181818181815E-2</v>
      </c>
      <c r="E153" s="140">
        <v>229</v>
      </c>
      <c r="F153" s="141">
        <f t="shared" si="7"/>
        <v>0.26022727272727275</v>
      </c>
      <c r="G153" s="140">
        <v>21</v>
      </c>
      <c r="H153" s="141">
        <f t="shared" si="8"/>
        <v>9.1703056768558958E-2</v>
      </c>
    </row>
    <row r="154" spans="1:8" ht="15.75" x14ac:dyDescent="0.2">
      <c r="A154" s="75" t="s">
        <v>167</v>
      </c>
      <c r="B154" s="140">
        <v>4244</v>
      </c>
      <c r="C154" s="140" t="s">
        <v>5</v>
      </c>
      <c r="D154" s="141" t="s">
        <v>5</v>
      </c>
      <c r="E154" s="140">
        <v>1150</v>
      </c>
      <c r="F154" s="141">
        <f t="shared" si="7"/>
        <v>0.27097078228086713</v>
      </c>
      <c r="G154" s="140">
        <v>201</v>
      </c>
      <c r="H154" s="141">
        <f t="shared" si="8"/>
        <v>0.17478260869565218</v>
      </c>
    </row>
    <row r="155" spans="1:8" ht="15.75" x14ac:dyDescent="0.2">
      <c r="A155" s="75" t="s">
        <v>168</v>
      </c>
      <c r="B155" s="140">
        <v>832</v>
      </c>
      <c r="C155" s="140" t="s">
        <v>5</v>
      </c>
      <c r="D155" s="141" t="s">
        <v>5</v>
      </c>
      <c r="E155" s="140">
        <v>226</v>
      </c>
      <c r="F155" s="141">
        <f t="shared" si="7"/>
        <v>0.27163461538461536</v>
      </c>
      <c r="G155" s="140">
        <v>13</v>
      </c>
      <c r="H155" s="141">
        <f t="shared" si="8"/>
        <v>5.7522123893805309E-2</v>
      </c>
    </row>
    <row r="156" spans="1:8" ht="15.75" x14ac:dyDescent="0.2">
      <c r="A156" s="75" t="s">
        <v>169</v>
      </c>
      <c r="B156" s="140">
        <v>295</v>
      </c>
      <c r="C156" s="140" t="s">
        <v>5</v>
      </c>
      <c r="D156" s="141" t="s">
        <v>5</v>
      </c>
      <c r="E156" s="140">
        <v>76</v>
      </c>
      <c r="F156" s="141">
        <f t="shared" si="7"/>
        <v>0.25762711864406779</v>
      </c>
      <c r="G156" s="140">
        <v>9</v>
      </c>
      <c r="H156" s="141">
        <f t="shared" si="8"/>
        <v>0.11842105263157894</v>
      </c>
    </row>
    <row r="157" spans="1:8" ht="15.75" x14ac:dyDescent="0.2">
      <c r="A157" s="75" t="s">
        <v>170</v>
      </c>
      <c r="B157" s="140">
        <v>77</v>
      </c>
      <c r="C157" s="140" t="s">
        <v>5</v>
      </c>
      <c r="D157" s="141" t="s">
        <v>5</v>
      </c>
      <c r="E157" s="140">
        <v>29</v>
      </c>
      <c r="F157" s="141">
        <f t="shared" si="7"/>
        <v>0.37662337662337664</v>
      </c>
      <c r="G157" s="140">
        <v>4</v>
      </c>
      <c r="H157" s="141">
        <f t="shared" si="8"/>
        <v>0.13793103448275862</v>
      </c>
    </row>
    <row r="158" spans="1:8" ht="15.75" x14ac:dyDescent="0.2">
      <c r="A158" s="75" t="s">
        <v>171</v>
      </c>
      <c r="B158" s="142">
        <v>2459</v>
      </c>
      <c r="C158" s="140">
        <v>110</v>
      </c>
      <c r="D158" s="141">
        <f t="shared" si="6"/>
        <v>4.4733631557543715E-2</v>
      </c>
      <c r="E158" s="140">
        <v>768</v>
      </c>
      <c r="F158" s="141">
        <f t="shared" si="7"/>
        <v>0.3123220821472143</v>
      </c>
      <c r="G158" s="140">
        <v>97</v>
      </c>
      <c r="H158" s="141">
        <f t="shared" si="8"/>
        <v>0.12630208333333334</v>
      </c>
    </row>
    <row r="159" spans="1:8" ht="15.75" x14ac:dyDescent="0.2">
      <c r="A159" s="75" t="s">
        <v>172</v>
      </c>
      <c r="B159" s="142">
        <v>1014</v>
      </c>
      <c r="C159" s="140">
        <v>110</v>
      </c>
      <c r="D159" s="141">
        <f t="shared" si="6"/>
        <v>0.10848126232741617</v>
      </c>
      <c r="E159" s="140">
        <v>163</v>
      </c>
      <c r="F159" s="141">
        <f t="shared" si="7"/>
        <v>0.16074950690335305</v>
      </c>
      <c r="G159" s="140">
        <v>4</v>
      </c>
      <c r="H159" s="141">
        <f t="shared" si="8"/>
        <v>2.4539877300613498E-2</v>
      </c>
    </row>
    <row r="160" spans="1:8" ht="15.75" x14ac:dyDescent="0.2">
      <c r="A160" s="75" t="s">
        <v>173</v>
      </c>
      <c r="B160" s="140">
        <v>5030</v>
      </c>
      <c r="C160" s="140" t="s">
        <v>5</v>
      </c>
      <c r="D160" s="141" t="s">
        <v>5</v>
      </c>
      <c r="E160" s="140">
        <v>2158</v>
      </c>
      <c r="F160" s="141">
        <f t="shared" si="7"/>
        <v>0.42902584493041751</v>
      </c>
      <c r="G160" s="140">
        <v>463</v>
      </c>
      <c r="H160" s="141">
        <f t="shared" si="8"/>
        <v>0.21455050973123263</v>
      </c>
    </row>
    <row r="161" spans="1:8" ht="15.75" x14ac:dyDescent="0.2">
      <c r="A161" s="75" t="s">
        <v>174</v>
      </c>
      <c r="B161" s="140">
        <v>907</v>
      </c>
      <c r="C161" s="140" t="s">
        <v>5</v>
      </c>
      <c r="D161" s="141" t="s">
        <v>5</v>
      </c>
      <c r="E161" s="140">
        <v>266</v>
      </c>
      <c r="F161" s="141">
        <f t="shared" si="7"/>
        <v>0.29327453142227122</v>
      </c>
      <c r="G161" s="140">
        <v>33</v>
      </c>
      <c r="H161" s="141">
        <f t="shared" si="8"/>
        <v>0.12406015037593984</v>
      </c>
    </row>
    <row r="162" spans="1:8" ht="15.75" x14ac:dyDescent="0.2">
      <c r="A162" s="75" t="s">
        <v>175</v>
      </c>
      <c r="B162" s="142">
        <v>12534</v>
      </c>
      <c r="C162" s="140" t="s">
        <v>5</v>
      </c>
      <c r="D162" s="141" t="s">
        <v>5</v>
      </c>
      <c r="E162" s="142">
        <v>3005</v>
      </c>
      <c r="F162" s="141">
        <f t="shared" si="7"/>
        <v>0.23974788575075795</v>
      </c>
      <c r="G162" s="140">
        <v>498</v>
      </c>
      <c r="H162" s="141">
        <f t="shared" si="8"/>
        <v>0.16572379367720466</v>
      </c>
    </row>
    <row r="163" spans="1:8" ht="15.75" x14ac:dyDescent="0.2">
      <c r="A163" s="75" t="s">
        <v>176</v>
      </c>
      <c r="B163" s="140">
        <v>1350</v>
      </c>
      <c r="C163" s="140">
        <v>90</v>
      </c>
      <c r="D163" s="141">
        <f t="shared" si="6"/>
        <v>6.6666666666666666E-2</v>
      </c>
      <c r="E163" s="140">
        <v>541</v>
      </c>
      <c r="F163" s="141">
        <f t="shared" si="7"/>
        <v>0.40074074074074073</v>
      </c>
      <c r="G163" s="140">
        <v>66</v>
      </c>
      <c r="H163" s="141">
        <f t="shared" si="8"/>
        <v>0.12199630314232902</v>
      </c>
    </row>
    <row r="164" spans="1:8" ht="15.75" x14ac:dyDescent="0.2">
      <c r="A164" s="75" t="s">
        <v>177</v>
      </c>
      <c r="B164" s="140">
        <v>6635</v>
      </c>
      <c r="C164" s="140" t="s">
        <v>5</v>
      </c>
      <c r="D164" s="141" t="s">
        <v>5</v>
      </c>
      <c r="E164" s="140">
        <v>1558</v>
      </c>
      <c r="F164" s="141">
        <f t="shared" si="7"/>
        <v>0.23481537302185382</v>
      </c>
      <c r="G164" s="140">
        <v>20</v>
      </c>
      <c r="H164" s="141">
        <f t="shared" si="8"/>
        <v>1.2836970474967908E-2</v>
      </c>
    </row>
    <row r="165" spans="1:8" ht="15.75" x14ac:dyDescent="0.2">
      <c r="A165" s="75" t="s">
        <v>178</v>
      </c>
      <c r="B165" s="142">
        <v>4289</v>
      </c>
      <c r="C165" s="140" t="s">
        <v>5</v>
      </c>
      <c r="D165" s="141" t="s">
        <v>5</v>
      </c>
      <c r="E165" s="140">
        <v>678</v>
      </c>
      <c r="F165" s="141">
        <f t="shared" si="7"/>
        <v>0.15807880624854279</v>
      </c>
      <c r="G165" s="140">
        <v>69</v>
      </c>
      <c r="H165" s="141">
        <f t="shared" si="8"/>
        <v>0.10176991150442478</v>
      </c>
    </row>
    <row r="166" spans="1:8" ht="15.75" x14ac:dyDescent="0.2">
      <c r="A166" s="75" t="s">
        <v>179</v>
      </c>
      <c r="B166" s="140">
        <v>4921</v>
      </c>
      <c r="C166" s="140" t="s">
        <v>5</v>
      </c>
      <c r="D166" s="141" t="s">
        <v>5</v>
      </c>
      <c r="E166" s="140">
        <v>1438</v>
      </c>
      <c r="F166" s="141">
        <f t="shared" si="7"/>
        <v>0.29221702905913433</v>
      </c>
      <c r="G166" s="140">
        <v>157</v>
      </c>
      <c r="H166" s="141">
        <f t="shared" si="8"/>
        <v>0.10917941585535466</v>
      </c>
    </row>
    <row r="167" spans="1:8" ht="15.75" x14ac:dyDescent="0.2">
      <c r="A167" s="75" t="s">
        <v>180</v>
      </c>
      <c r="B167" s="140">
        <v>128</v>
      </c>
      <c r="C167" s="140">
        <v>20</v>
      </c>
      <c r="D167" s="141">
        <f t="shared" si="6"/>
        <v>0.15625</v>
      </c>
      <c r="E167" s="140" t="s">
        <v>5</v>
      </c>
      <c r="F167" s="141" t="s">
        <v>5</v>
      </c>
      <c r="G167" s="140" t="s">
        <v>5</v>
      </c>
      <c r="H167" s="141" t="s">
        <v>5</v>
      </c>
    </row>
    <row r="168" spans="1:8" ht="15.75" x14ac:dyDescent="0.2">
      <c r="A168" s="75" t="s">
        <v>181</v>
      </c>
      <c r="B168" s="140">
        <v>1251</v>
      </c>
      <c r="C168" s="140">
        <v>111</v>
      </c>
      <c r="D168" s="141">
        <f t="shared" si="6"/>
        <v>8.8729016786570747E-2</v>
      </c>
      <c r="E168" s="140">
        <v>178</v>
      </c>
      <c r="F168" s="141">
        <f t="shared" si="7"/>
        <v>0.14228617106314947</v>
      </c>
      <c r="G168" s="140">
        <v>14</v>
      </c>
      <c r="H168" s="141">
        <f t="shared" si="8"/>
        <v>7.8651685393258425E-2</v>
      </c>
    </row>
    <row r="169" spans="1:8" ht="15.75" x14ac:dyDescent="0.2">
      <c r="A169" s="75" t="s">
        <v>182</v>
      </c>
      <c r="B169" s="140">
        <v>494</v>
      </c>
      <c r="C169" s="140">
        <v>63</v>
      </c>
      <c r="D169" s="141">
        <f t="shared" si="6"/>
        <v>0.12753036437246965</v>
      </c>
      <c r="E169" s="140" t="s">
        <v>5</v>
      </c>
      <c r="F169" s="141" t="s">
        <v>5</v>
      </c>
      <c r="G169" s="140" t="s">
        <v>5</v>
      </c>
      <c r="H169" s="141" t="s">
        <v>5</v>
      </c>
    </row>
    <row r="170" spans="1:8" ht="15.75" x14ac:dyDescent="0.2">
      <c r="A170" s="75" t="s">
        <v>183</v>
      </c>
      <c r="B170" s="140">
        <v>3649</v>
      </c>
      <c r="C170" s="140">
        <v>187</v>
      </c>
      <c r="D170" s="141">
        <f t="shared" si="6"/>
        <v>5.1246916963551659E-2</v>
      </c>
      <c r="E170" s="140">
        <v>835</v>
      </c>
      <c r="F170" s="141">
        <f t="shared" si="7"/>
        <v>0.22882981638805153</v>
      </c>
      <c r="G170" s="140">
        <v>113</v>
      </c>
      <c r="H170" s="141">
        <f t="shared" si="8"/>
        <v>0.13532934131736526</v>
      </c>
    </row>
    <row r="171" spans="1:8" ht="15.75" x14ac:dyDescent="0.2">
      <c r="A171" s="75" t="s">
        <v>184</v>
      </c>
      <c r="B171" s="140">
        <v>884</v>
      </c>
      <c r="C171" s="140">
        <v>174</v>
      </c>
      <c r="D171" s="141">
        <f t="shared" si="6"/>
        <v>0.19683257918552036</v>
      </c>
      <c r="E171" s="140" t="s">
        <v>5</v>
      </c>
      <c r="F171" s="141" t="s">
        <v>5</v>
      </c>
      <c r="G171" s="140" t="s">
        <v>5</v>
      </c>
      <c r="H171" s="141" t="s">
        <v>5</v>
      </c>
    </row>
    <row r="172" spans="1:8" ht="15.75" x14ac:dyDescent="0.2">
      <c r="A172" s="75" t="s">
        <v>185</v>
      </c>
      <c r="B172" s="140">
        <v>193</v>
      </c>
      <c r="C172" s="140">
        <v>38</v>
      </c>
      <c r="D172" s="141">
        <f t="shared" si="6"/>
        <v>0.19689119170984457</v>
      </c>
      <c r="E172" s="140" t="s">
        <v>5</v>
      </c>
      <c r="F172" s="141" t="s">
        <v>5</v>
      </c>
      <c r="G172" s="140" t="s">
        <v>5</v>
      </c>
      <c r="H172" s="141" t="s">
        <v>5</v>
      </c>
    </row>
    <row r="173" spans="1:8" ht="15.75" x14ac:dyDescent="0.2">
      <c r="A173" s="75" t="s">
        <v>186</v>
      </c>
      <c r="B173" s="140">
        <v>394</v>
      </c>
      <c r="C173" s="140">
        <v>84</v>
      </c>
      <c r="D173" s="141">
        <f t="shared" si="6"/>
        <v>0.21319796954314721</v>
      </c>
      <c r="E173" s="140" t="s">
        <v>5</v>
      </c>
      <c r="F173" s="141" t="s">
        <v>5</v>
      </c>
      <c r="G173" s="140" t="s">
        <v>5</v>
      </c>
      <c r="H173" s="141" t="s">
        <v>5</v>
      </c>
    </row>
    <row r="174" spans="1:8" ht="15.75" x14ac:dyDescent="0.2">
      <c r="A174" s="75" t="s">
        <v>187</v>
      </c>
      <c r="B174" s="140">
        <v>635</v>
      </c>
      <c r="C174" s="140">
        <v>65</v>
      </c>
      <c r="D174" s="141">
        <f t="shared" si="6"/>
        <v>0.10236220472440945</v>
      </c>
      <c r="E174" s="140">
        <v>125</v>
      </c>
      <c r="F174" s="141">
        <f t="shared" si="7"/>
        <v>0.19685039370078741</v>
      </c>
      <c r="G174" s="140">
        <v>6</v>
      </c>
      <c r="H174" s="141">
        <f t="shared" si="8"/>
        <v>4.8000000000000001E-2</v>
      </c>
    </row>
    <row r="175" spans="1:8" ht="15.75" x14ac:dyDescent="0.2">
      <c r="A175" s="75" t="s">
        <v>188</v>
      </c>
      <c r="B175" s="142">
        <v>3734</v>
      </c>
      <c r="C175" s="140" t="s">
        <v>5</v>
      </c>
      <c r="D175" s="141" t="s">
        <v>5</v>
      </c>
      <c r="E175" s="140">
        <v>886</v>
      </c>
      <c r="F175" s="141">
        <f t="shared" si="7"/>
        <v>0.23727905731119442</v>
      </c>
      <c r="G175" s="140">
        <v>70</v>
      </c>
      <c r="H175" s="141">
        <f t="shared" si="8"/>
        <v>7.900677200902935E-2</v>
      </c>
    </row>
    <row r="176" spans="1:8" ht="15.75" x14ac:dyDescent="0.2">
      <c r="A176" s="75" t="s">
        <v>189</v>
      </c>
      <c r="B176" s="140">
        <v>2093</v>
      </c>
      <c r="C176" s="140">
        <v>156</v>
      </c>
      <c r="D176" s="141">
        <f t="shared" si="6"/>
        <v>7.4534161490683232E-2</v>
      </c>
      <c r="E176" s="140">
        <v>564</v>
      </c>
      <c r="F176" s="141">
        <f t="shared" si="7"/>
        <v>0.26946966077400858</v>
      </c>
      <c r="G176" s="140">
        <v>42</v>
      </c>
      <c r="H176" s="141">
        <f t="shared" si="8"/>
        <v>7.4468085106382975E-2</v>
      </c>
    </row>
    <row r="177" spans="1:8" ht="15.75" x14ac:dyDescent="0.2">
      <c r="A177" s="75" t="s">
        <v>190</v>
      </c>
      <c r="B177" s="140">
        <v>399</v>
      </c>
      <c r="C177" s="140">
        <v>72</v>
      </c>
      <c r="D177" s="141">
        <f t="shared" si="6"/>
        <v>0.18045112781954886</v>
      </c>
      <c r="E177" s="140">
        <v>125</v>
      </c>
      <c r="F177" s="141">
        <f t="shared" si="7"/>
        <v>0.31328320802005011</v>
      </c>
      <c r="G177" s="140">
        <v>11</v>
      </c>
      <c r="H177" s="141">
        <f t="shared" si="8"/>
        <v>8.7999999999999995E-2</v>
      </c>
    </row>
    <row r="178" spans="1:8" ht="15.75" x14ac:dyDescent="0.2">
      <c r="A178" s="75" t="s">
        <v>191</v>
      </c>
      <c r="B178" s="140">
        <v>799</v>
      </c>
      <c r="C178" s="140">
        <v>86</v>
      </c>
      <c r="D178" s="141">
        <f t="shared" si="6"/>
        <v>0.10763454317897372</v>
      </c>
      <c r="E178" s="140" t="s">
        <v>5</v>
      </c>
      <c r="F178" s="141" t="s">
        <v>5</v>
      </c>
      <c r="G178" s="140" t="s">
        <v>5</v>
      </c>
      <c r="H178" s="141" t="s">
        <v>5</v>
      </c>
    </row>
    <row r="179" spans="1:8" ht="15.75" x14ac:dyDescent="0.2">
      <c r="A179" s="75" t="s">
        <v>192</v>
      </c>
      <c r="B179" s="140">
        <v>905</v>
      </c>
      <c r="C179" s="140">
        <v>138</v>
      </c>
      <c r="D179" s="141">
        <f t="shared" si="6"/>
        <v>0.15248618784530388</v>
      </c>
      <c r="E179" s="140" t="s">
        <v>5</v>
      </c>
      <c r="F179" s="141" t="s">
        <v>5</v>
      </c>
      <c r="G179" s="140" t="s">
        <v>5</v>
      </c>
      <c r="H179" s="141" t="s">
        <v>5</v>
      </c>
    </row>
    <row r="180" spans="1:8" ht="15.75" x14ac:dyDescent="0.2">
      <c r="A180" s="75" t="s">
        <v>193</v>
      </c>
      <c r="B180" s="140">
        <v>980</v>
      </c>
      <c r="C180" s="140">
        <v>70</v>
      </c>
      <c r="D180" s="141">
        <f t="shared" si="6"/>
        <v>7.1428571428571425E-2</v>
      </c>
      <c r="E180" s="140">
        <v>74</v>
      </c>
      <c r="F180" s="141">
        <f t="shared" si="7"/>
        <v>7.5510204081632656E-2</v>
      </c>
      <c r="G180" s="140" t="s">
        <v>5</v>
      </c>
      <c r="H180" s="141" t="s">
        <v>5</v>
      </c>
    </row>
    <row r="181" spans="1:8" ht="15.75" x14ac:dyDescent="0.2">
      <c r="A181" s="75" t="s">
        <v>194</v>
      </c>
      <c r="B181" s="140">
        <v>949</v>
      </c>
      <c r="C181" s="140">
        <v>110</v>
      </c>
      <c r="D181" s="141">
        <f t="shared" si="6"/>
        <v>0.11591148577449947</v>
      </c>
      <c r="E181" s="140" t="s">
        <v>5</v>
      </c>
      <c r="F181" s="141" t="s">
        <v>5</v>
      </c>
      <c r="G181" s="140" t="s">
        <v>5</v>
      </c>
      <c r="H181" s="141" t="s">
        <v>5</v>
      </c>
    </row>
    <row r="182" spans="1:8" ht="15.75" x14ac:dyDescent="0.2">
      <c r="A182" s="75" t="s">
        <v>195</v>
      </c>
      <c r="B182" s="140">
        <v>2354</v>
      </c>
      <c r="C182" s="140" t="s">
        <v>5</v>
      </c>
      <c r="D182" s="141" t="s">
        <v>5</v>
      </c>
      <c r="E182" s="140">
        <v>681</v>
      </c>
      <c r="F182" s="141">
        <f t="shared" si="7"/>
        <v>0.28929481733220053</v>
      </c>
      <c r="G182" s="140">
        <v>88</v>
      </c>
      <c r="H182" s="141">
        <f t="shared" si="8"/>
        <v>0.12922173274596183</v>
      </c>
    </row>
    <row r="183" spans="1:8" ht="15.75" x14ac:dyDescent="0.2">
      <c r="A183" s="75" t="s">
        <v>196</v>
      </c>
      <c r="B183" s="140">
        <v>68</v>
      </c>
      <c r="C183" s="140">
        <v>45</v>
      </c>
      <c r="D183" s="141">
        <f t="shared" si="6"/>
        <v>0.66176470588235292</v>
      </c>
      <c r="E183" s="140" t="s">
        <v>5</v>
      </c>
      <c r="F183" s="141" t="s">
        <v>5</v>
      </c>
      <c r="G183" s="140" t="s">
        <v>5</v>
      </c>
      <c r="H183" s="141" t="s">
        <v>5</v>
      </c>
    </row>
    <row r="184" spans="1:8" ht="15.75" x14ac:dyDescent="0.2">
      <c r="A184" s="75" t="s">
        <v>197</v>
      </c>
      <c r="B184" s="140">
        <v>1429</v>
      </c>
      <c r="C184" s="140">
        <v>189</v>
      </c>
      <c r="D184" s="141">
        <f t="shared" si="6"/>
        <v>0.13226032190342898</v>
      </c>
      <c r="E184" s="140">
        <v>527</v>
      </c>
      <c r="F184" s="141">
        <f t="shared" si="7"/>
        <v>0.36878936319104266</v>
      </c>
      <c r="G184" s="140">
        <v>40</v>
      </c>
      <c r="H184" s="141">
        <f t="shared" si="8"/>
        <v>7.5901328273244778E-2</v>
      </c>
    </row>
    <row r="185" spans="1:8" ht="15.75" x14ac:dyDescent="0.2">
      <c r="A185" s="75" t="s">
        <v>198</v>
      </c>
      <c r="B185" s="140">
        <v>656</v>
      </c>
      <c r="C185" s="140">
        <v>82</v>
      </c>
      <c r="D185" s="141">
        <f t="shared" si="6"/>
        <v>0.125</v>
      </c>
      <c r="E185" s="140">
        <v>234</v>
      </c>
      <c r="F185" s="141">
        <f t="shared" si="7"/>
        <v>0.35670731707317072</v>
      </c>
      <c r="G185" s="140">
        <v>44</v>
      </c>
      <c r="H185" s="141">
        <f t="shared" si="8"/>
        <v>0.18803418803418803</v>
      </c>
    </row>
    <row r="186" spans="1:8" ht="15.75" x14ac:dyDescent="0.2">
      <c r="A186" s="75" t="s">
        <v>199</v>
      </c>
      <c r="B186" s="140">
        <v>1475</v>
      </c>
      <c r="C186" s="140" t="s">
        <v>5</v>
      </c>
      <c r="D186" s="141" t="s">
        <v>5</v>
      </c>
      <c r="E186" s="140">
        <v>552</v>
      </c>
      <c r="F186" s="141">
        <f t="shared" si="7"/>
        <v>0.3742372881355932</v>
      </c>
      <c r="G186" s="140">
        <v>100</v>
      </c>
      <c r="H186" s="141">
        <f t="shared" si="8"/>
        <v>0.18115942028985507</v>
      </c>
    </row>
    <row r="187" spans="1:8" ht="15.75" x14ac:dyDescent="0.2">
      <c r="A187" s="75" t="s">
        <v>200</v>
      </c>
      <c r="B187" s="140">
        <v>37</v>
      </c>
      <c r="C187" s="140">
        <v>37</v>
      </c>
      <c r="D187" s="141">
        <f t="shared" si="6"/>
        <v>1</v>
      </c>
      <c r="E187" s="140">
        <v>80</v>
      </c>
      <c r="F187" s="141">
        <f t="shared" si="7"/>
        <v>2.1621621621621623</v>
      </c>
      <c r="G187" s="140" t="s">
        <v>5</v>
      </c>
      <c r="H187" s="141" t="s">
        <v>5</v>
      </c>
    </row>
    <row r="188" spans="1:8" ht="15.75" x14ac:dyDescent="0.2">
      <c r="A188" s="75" t="s">
        <v>201</v>
      </c>
      <c r="B188" s="140">
        <v>502</v>
      </c>
      <c r="C188" s="140">
        <v>79</v>
      </c>
      <c r="D188" s="141">
        <f t="shared" si="6"/>
        <v>0.15737051792828685</v>
      </c>
      <c r="E188" s="140" t="s">
        <v>5</v>
      </c>
      <c r="F188" s="141" t="s">
        <v>5</v>
      </c>
      <c r="G188" s="140" t="s">
        <v>5</v>
      </c>
      <c r="H188" s="141" t="s">
        <v>5</v>
      </c>
    </row>
    <row r="189" spans="1:8" ht="15.75" x14ac:dyDescent="0.2">
      <c r="A189" s="75" t="s">
        <v>202</v>
      </c>
      <c r="B189" s="140">
        <v>1289</v>
      </c>
      <c r="C189" s="140">
        <v>159</v>
      </c>
      <c r="D189" s="141">
        <f t="shared" si="6"/>
        <v>0.12335143522110163</v>
      </c>
      <c r="E189" s="140">
        <v>237</v>
      </c>
      <c r="F189" s="141">
        <f t="shared" si="7"/>
        <v>0.18386346004654772</v>
      </c>
      <c r="G189" s="140">
        <v>7</v>
      </c>
      <c r="H189" s="141">
        <f t="shared" si="8"/>
        <v>2.9535864978902954E-2</v>
      </c>
    </row>
    <row r="190" spans="1:8" ht="15.75" x14ac:dyDescent="0.2">
      <c r="A190" s="75" t="s">
        <v>203</v>
      </c>
      <c r="B190" s="140">
        <v>780</v>
      </c>
      <c r="C190" s="140">
        <v>50</v>
      </c>
      <c r="D190" s="141">
        <f t="shared" si="6"/>
        <v>6.4102564102564097E-2</v>
      </c>
      <c r="E190" s="140">
        <v>70</v>
      </c>
      <c r="F190" s="141">
        <f t="shared" si="7"/>
        <v>8.9743589743589744E-2</v>
      </c>
      <c r="G190" s="140">
        <v>6</v>
      </c>
      <c r="H190" s="141">
        <f t="shared" si="8"/>
        <v>8.5714285714285715E-2</v>
      </c>
    </row>
    <row r="191" spans="1:8" ht="15.75" x14ac:dyDescent="0.2">
      <c r="A191" s="75" t="s">
        <v>204</v>
      </c>
      <c r="B191" s="140">
        <v>3727</v>
      </c>
      <c r="C191" s="140" t="s">
        <v>5</v>
      </c>
      <c r="D191" s="141" t="s">
        <v>5</v>
      </c>
      <c r="E191" s="140">
        <v>1481</v>
      </c>
      <c r="F191" s="141">
        <f t="shared" si="7"/>
        <v>0.39737053930775423</v>
      </c>
      <c r="G191" s="140">
        <v>430</v>
      </c>
      <c r="H191" s="141">
        <f t="shared" si="8"/>
        <v>0.29034436191762325</v>
      </c>
    </row>
    <row r="192" spans="1:8" ht="15.75" x14ac:dyDescent="0.2">
      <c r="A192" s="75" t="s">
        <v>205</v>
      </c>
      <c r="B192" s="140">
        <v>904</v>
      </c>
      <c r="C192" s="140">
        <v>92</v>
      </c>
      <c r="D192" s="141">
        <f t="shared" si="6"/>
        <v>0.10176991150442478</v>
      </c>
      <c r="E192" s="140">
        <v>129</v>
      </c>
      <c r="F192" s="141">
        <f t="shared" si="7"/>
        <v>0.14269911504424779</v>
      </c>
      <c r="G192" s="140">
        <v>4</v>
      </c>
      <c r="H192" s="141">
        <f t="shared" si="8"/>
        <v>3.1007751937984496E-2</v>
      </c>
    </row>
    <row r="193" spans="1:8" ht="15.75" x14ac:dyDescent="0.2">
      <c r="A193" s="75" t="s">
        <v>206</v>
      </c>
      <c r="B193" s="140">
        <v>538</v>
      </c>
      <c r="C193" s="140">
        <v>29</v>
      </c>
      <c r="D193" s="141">
        <f t="shared" si="6"/>
        <v>5.3903345724907063E-2</v>
      </c>
      <c r="E193" s="140" t="s">
        <v>5</v>
      </c>
      <c r="F193" s="141" t="s">
        <v>5</v>
      </c>
      <c r="G193" s="140" t="s">
        <v>5</v>
      </c>
      <c r="H193" s="141" t="s">
        <v>5</v>
      </c>
    </row>
    <row r="194" spans="1:8" ht="15.75" x14ac:dyDescent="0.2">
      <c r="A194" s="75" t="s">
        <v>207</v>
      </c>
      <c r="B194" s="142">
        <v>2052</v>
      </c>
      <c r="C194" s="140" t="s">
        <v>5</v>
      </c>
      <c r="D194" s="141" t="s">
        <v>5</v>
      </c>
      <c r="E194" s="140">
        <v>669</v>
      </c>
      <c r="F194" s="141">
        <f t="shared" si="7"/>
        <v>0.32602339181286549</v>
      </c>
      <c r="G194" s="140">
        <v>90</v>
      </c>
      <c r="H194" s="141">
        <f t="shared" si="8"/>
        <v>0.13452914798206278</v>
      </c>
    </row>
    <row r="195" spans="1:8" ht="15.75" x14ac:dyDescent="0.2">
      <c r="A195" s="75" t="s">
        <v>208</v>
      </c>
      <c r="B195" s="140">
        <v>832</v>
      </c>
      <c r="C195" s="140" t="s">
        <v>5</v>
      </c>
      <c r="D195" s="141" t="s">
        <v>5</v>
      </c>
      <c r="E195" s="140">
        <v>206</v>
      </c>
      <c r="F195" s="141">
        <f t="shared" si="7"/>
        <v>0.24759615384615385</v>
      </c>
      <c r="G195" s="140">
        <v>21</v>
      </c>
      <c r="H195" s="141">
        <f t="shared" si="8"/>
        <v>0.10194174757281553</v>
      </c>
    </row>
    <row r="196" spans="1:8" ht="15.75" x14ac:dyDescent="0.2">
      <c r="A196" s="75" t="s">
        <v>209</v>
      </c>
      <c r="B196" s="140">
        <v>456</v>
      </c>
      <c r="C196" s="140" t="s">
        <v>5</v>
      </c>
      <c r="D196" s="141" t="s">
        <v>5</v>
      </c>
      <c r="E196" s="140">
        <v>87</v>
      </c>
      <c r="F196" s="141">
        <f t="shared" si="7"/>
        <v>0.19078947368421054</v>
      </c>
      <c r="G196" s="140">
        <v>6</v>
      </c>
      <c r="H196" s="141">
        <f t="shared" si="8"/>
        <v>6.8965517241379309E-2</v>
      </c>
    </row>
    <row r="197" spans="1:8" ht="15.75" x14ac:dyDescent="0.2">
      <c r="A197" s="75" t="s">
        <v>210</v>
      </c>
      <c r="B197" s="140">
        <v>800</v>
      </c>
      <c r="C197" s="140">
        <v>166</v>
      </c>
      <c r="D197" s="141">
        <f t="shared" si="6"/>
        <v>0.20749999999999999</v>
      </c>
      <c r="E197" s="140" t="s">
        <v>5</v>
      </c>
      <c r="F197" s="141" t="s">
        <v>5</v>
      </c>
      <c r="G197" s="140" t="s">
        <v>5</v>
      </c>
      <c r="H197" s="141" t="s">
        <v>5</v>
      </c>
    </row>
    <row r="198" spans="1:8" ht="15.75" x14ac:dyDescent="0.2">
      <c r="A198" s="75" t="s">
        <v>211</v>
      </c>
      <c r="B198" s="140">
        <v>374</v>
      </c>
      <c r="C198" s="140">
        <v>45</v>
      </c>
      <c r="D198" s="141">
        <f t="shared" si="6"/>
        <v>0.12032085561497326</v>
      </c>
      <c r="E198" s="140">
        <v>59</v>
      </c>
      <c r="F198" s="141">
        <f t="shared" si="7"/>
        <v>0.15775401069518716</v>
      </c>
      <c r="G198" s="140">
        <v>3</v>
      </c>
      <c r="H198" s="141">
        <f t="shared" si="8"/>
        <v>5.0847457627118647E-2</v>
      </c>
    </row>
    <row r="199" spans="1:8" ht="15.75" x14ac:dyDescent="0.2">
      <c r="A199" s="75" t="s">
        <v>212</v>
      </c>
      <c r="B199" s="140">
        <v>1510</v>
      </c>
      <c r="C199" s="140">
        <v>192</v>
      </c>
      <c r="D199" s="141">
        <f t="shared" ref="D199:D213" si="9">SUM(C199/B199)</f>
        <v>0.1271523178807947</v>
      </c>
      <c r="E199" s="140">
        <v>641</v>
      </c>
      <c r="F199" s="141">
        <f t="shared" si="7"/>
        <v>0.42450331125827817</v>
      </c>
      <c r="G199" s="140">
        <v>65</v>
      </c>
      <c r="H199" s="141">
        <f t="shared" si="8"/>
        <v>0.10140405616224649</v>
      </c>
    </row>
    <row r="200" spans="1:8" ht="15.75" x14ac:dyDescent="0.2">
      <c r="A200" s="75" t="s">
        <v>213</v>
      </c>
      <c r="B200" s="140">
        <v>2302</v>
      </c>
      <c r="C200" s="140">
        <v>137</v>
      </c>
      <c r="D200" s="141">
        <f t="shared" si="9"/>
        <v>5.9513466550825372E-2</v>
      </c>
      <c r="E200" s="140">
        <v>374</v>
      </c>
      <c r="F200" s="141">
        <f t="shared" ref="F200:F212" si="10">SUM(E200/B200)</f>
        <v>0.16246741963509992</v>
      </c>
      <c r="G200" s="140">
        <v>35</v>
      </c>
      <c r="H200" s="141">
        <f t="shared" ref="H200:H212" si="11">SUM(G200/E200)</f>
        <v>9.3582887700534759E-2</v>
      </c>
    </row>
    <row r="201" spans="1:8" ht="15.75" x14ac:dyDescent="0.2">
      <c r="A201" s="75" t="s">
        <v>214</v>
      </c>
      <c r="B201" s="140">
        <v>485</v>
      </c>
      <c r="C201" s="140">
        <v>162</v>
      </c>
      <c r="D201" s="141">
        <f t="shared" si="9"/>
        <v>0.33402061855670101</v>
      </c>
      <c r="E201" s="140" t="s">
        <v>5</v>
      </c>
      <c r="F201" s="141" t="s">
        <v>5</v>
      </c>
      <c r="G201" s="140" t="s">
        <v>5</v>
      </c>
      <c r="H201" s="141" t="s">
        <v>5</v>
      </c>
    </row>
    <row r="202" spans="1:8" ht="15.75" x14ac:dyDescent="0.2">
      <c r="A202" s="75" t="s">
        <v>215</v>
      </c>
      <c r="B202" s="140">
        <v>695</v>
      </c>
      <c r="C202" s="140">
        <v>125</v>
      </c>
      <c r="D202" s="141">
        <f t="shared" si="9"/>
        <v>0.17985611510791366</v>
      </c>
      <c r="E202" s="140">
        <v>259</v>
      </c>
      <c r="F202" s="141">
        <f t="shared" si="10"/>
        <v>0.37266187050359711</v>
      </c>
      <c r="G202" s="140">
        <v>12</v>
      </c>
      <c r="H202" s="141">
        <f t="shared" si="11"/>
        <v>4.633204633204633E-2</v>
      </c>
    </row>
    <row r="203" spans="1:8" ht="15.75" x14ac:dyDescent="0.2">
      <c r="A203" s="75" t="s">
        <v>216</v>
      </c>
      <c r="B203" s="140">
        <v>512</v>
      </c>
      <c r="C203" s="140">
        <v>84</v>
      </c>
      <c r="D203" s="141">
        <f t="shared" si="9"/>
        <v>0.1640625</v>
      </c>
      <c r="E203" s="140">
        <v>132</v>
      </c>
      <c r="F203" s="141">
        <f t="shared" si="10"/>
        <v>0.2578125</v>
      </c>
      <c r="G203" s="140">
        <v>2</v>
      </c>
      <c r="H203" s="141">
        <f t="shared" si="11"/>
        <v>1.5151515151515152E-2</v>
      </c>
    </row>
    <row r="204" spans="1:8" ht="15.75" x14ac:dyDescent="0.2">
      <c r="A204" s="75" t="s">
        <v>217</v>
      </c>
      <c r="B204" s="140">
        <v>1954</v>
      </c>
      <c r="C204" s="140">
        <v>81</v>
      </c>
      <c r="D204" s="141">
        <f t="shared" si="9"/>
        <v>4.1453428863868984E-2</v>
      </c>
      <c r="E204" s="140">
        <v>346</v>
      </c>
      <c r="F204" s="141">
        <f t="shared" si="10"/>
        <v>0.17707267144319344</v>
      </c>
      <c r="G204" s="140">
        <v>47</v>
      </c>
      <c r="H204" s="141">
        <f t="shared" si="11"/>
        <v>0.13583815028901733</v>
      </c>
    </row>
    <row r="205" spans="1:8" ht="15.75" x14ac:dyDescent="0.2">
      <c r="A205" s="75" t="s">
        <v>218</v>
      </c>
      <c r="B205" s="140">
        <v>8113</v>
      </c>
      <c r="C205" s="140" t="s">
        <v>5</v>
      </c>
      <c r="D205" s="141" t="s">
        <v>5</v>
      </c>
      <c r="E205" s="140">
        <v>1290</v>
      </c>
      <c r="F205" s="141">
        <f t="shared" si="10"/>
        <v>0.15900406754591395</v>
      </c>
      <c r="G205" s="140">
        <v>137</v>
      </c>
      <c r="H205" s="141">
        <f t="shared" si="11"/>
        <v>0.1062015503875969</v>
      </c>
    </row>
    <row r="206" spans="1:8" ht="15.75" x14ac:dyDescent="0.2">
      <c r="A206" s="75" t="s">
        <v>219</v>
      </c>
      <c r="B206" s="140">
        <v>1549</v>
      </c>
      <c r="C206" s="140">
        <v>69</v>
      </c>
      <c r="D206" s="141">
        <f t="shared" si="9"/>
        <v>4.4544867656552613E-2</v>
      </c>
      <c r="E206" s="140">
        <v>434</v>
      </c>
      <c r="F206" s="141">
        <f t="shared" si="10"/>
        <v>0.28018076178179468</v>
      </c>
      <c r="G206" s="140">
        <v>65</v>
      </c>
      <c r="H206" s="141">
        <f t="shared" si="11"/>
        <v>0.14976958525345621</v>
      </c>
    </row>
    <row r="207" spans="1:8" ht="15.75" x14ac:dyDescent="0.2">
      <c r="A207" s="75" t="s">
        <v>220</v>
      </c>
      <c r="B207" s="140">
        <v>317</v>
      </c>
      <c r="C207" s="140">
        <v>61</v>
      </c>
      <c r="D207" s="141">
        <f t="shared" si="9"/>
        <v>0.19242902208201892</v>
      </c>
      <c r="E207" s="140" t="s">
        <v>5</v>
      </c>
      <c r="F207" s="141" t="s">
        <v>5</v>
      </c>
      <c r="G207" s="140" t="s">
        <v>5</v>
      </c>
      <c r="H207" s="141" t="s">
        <v>5</v>
      </c>
    </row>
    <row r="208" spans="1:8" ht="15.75" x14ac:dyDescent="0.2">
      <c r="A208" s="75" t="s">
        <v>221</v>
      </c>
      <c r="B208" s="140">
        <v>2944</v>
      </c>
      <c r="C208" s="140" t="s">
        <v>5</v>
      </c>
      <c r="D208" s="141" t="s">
        <v>5</v>
      </c>
      <c r="E208" s="140">
        <v>509</v>
      </c>
      <c r="F208" s="141">
        <f t="shared" si="10"/>
        <v>0.17289402173913043</v>
      </c>
      <c r="G208" s="140">
        <v>33</v>
      </c>
      <c r="H208" s="141">
        <f t="shared" si="11"/>
        <v>6.4833005893909626E-2</v>
      </c>
    </row>
    <row r="209" spans="1:8" ht="15.75" x14ac:dyDescent="0.2">
      <c r="A209" s="75" t="s">
        <v>222</v>
      </c>
      <c r="B209" s="140">
        <v>634</v>
      </c>
      <c r="C209" s="140">
        <v>80</v>
      </c>
      <c r="D209" s="141">
        <f t="shared" si="9"/>
        <v>0.12618296529968454</v>
      </c>
      <c r="E209" s="140">
        <v>81</v>
      </c>
      <c r="F209" s="141">
        <f t="shared" si="10"/>
        <v>0.12776025236593061</v>
      </c>
      <c r="G209" s="140">
        <v>5</v>
      </c>
      <c r="H209" s="141">
        <f t="shared" si="11"/>
        <v>6.1728395061728392E-2</v>
      </c>
    </row>
    <row r="210" spans="1:8" ht="15.75" x14ac:dyDescent="0.2">
      <c r="A210" s="75" t="s">
        <v>223</v>
      </c>
      <c r="B210" s="140">
        <v>5241</v>
      </c>
      <c r="C210" s="140" t="s">
        <v>5</v>
      </c>
      <c r="D210" s="141" t="s">
        <v>5</v>
      </c>
      <c r="E210" s="140">
        <v>690</v>
      </c>
      <c r="F210" s="141">
        <f t="shared" si="10"/>
        <v>0.1316542644533486</v>
      </c>
      <c r="G210" s="140">
        <v>54</v>
      </c>
      <c r="H210" s="141">
        <f t="shared" si="11"/>
        <v>7.8260869565217397E-2</v>
      </c>
    </row>
    <row r="211" spans="1:8" ht="15.75" x14ac:dyDescent="0.2">
      <c r="A211" s="75" t="s">
        <v>224</v>
      </c>
      <c r="B211" s="140">
        <v>659</v>
      </c>
      <c r="C211" s="140">
        <v>120</v>
      </c>
      <c r="D211" s="141">
        <f t="shared" si="9"/>
        <v>0.18209408194233687</v>
      </c>
      <c r="E211" s="140" t="s">
        <v>5</v>
      </c>
      <c r="F211" s="141" t="s">
        <v>5</v>
      </c>
      <c r="G211" s="140" t="s">
        <v>5</v>
      </c>
      <c r="H211" s="141" t="s">
        <v>5</v>
      </c>
    </row>
    <row r="212" spans="1:8" ht="15.75" x14ac:dyDescent="0.2">
      <c r="A212" s="75" t="s">
        <v>225</v>
      </c>
      <c r="B212" s="140">
        <v>2648</v>
      </c>
      <c r="C212" s="140">
        <v>90</v>
      </c>
      <c r="D212" s="141">
        <f t="shared" si="9"/>
        <v>3.3987915407854986E-2</v>
      </c>
      <c r="E212" s="140">
        <v>546</v>
      </c>
      <c r="F212" s="141">
        <f t="shared" si="10"/>
        <v>0.20619335347432025</v>
      </c>
      <c r="G212" s="140">
        <v>39</v>
      </c>
      <c r="H212" s="141">
        <f t="shared" si="11"/>
        <v>7.1428571428571425E-2</v>
      </c>
    </row>
    <row r="213" spans="1:8" ht="31.5" x14ac:dyDescent="0.2">
      <c r="A213" s="143" t="s">
        <v>226</v>
      </c>
      <c r="B213" s="144">
        <v>167603</v>
      </c>
      <c r="C213" s="145">
        <f>SUM(C6:C212)</f>
        <v>13231</v>
      </c>
      <c r="D213" s="136">
        <f t="shared" si="9"/>
        <v>7.8942501029217849E-2</v>
      </c>
      <c r="E213" s="145" t="s">
        <v>5</v>
      </c>
      <c r="F213" s="132" t="s">
        <v>5</v>
      </c>
      <c r="G213" s="144" t="s">
        <v>5</v>
      </c>
      <c r="H213" s="136" t="s">
        <v>5</v>
      </c>
    </row>
    <row r="214" spans="1:8" ht="47.25" x14ac:dyDescent="0.2">
      <c r="A214" s="143" t="s">
        <v>227</v>
      </c>
      <c r="B214" s="145">
        <v>347131</v>
      </c>
      <c r="C214" s="145" t="s">
        <v>5</v>
      </c>
      <c r="D214" s="136" t="s">
        <v>5</v>
      </c>
      <c r="E214" s="145">
        <f>SUM(E6:E213)</f>
        <v>83211</v>
      </c>
      <c r="F214" s="132">
        <f t="shared" ref="F214" si="12">SUM(E214/B214)</f>
        <v>0.23971065678375023</v>
      </c>
      <c r="G214" s="148">
        <f>SUM(G7:G213)</f>
        <v>10841</v>
      </c>
      <c r="H214" s="136">
        <f t="shared" ref="H214" si="13">SUM(G214/E214)</f>
        <v>0.13028325581954309</v>
      </c>
    </row>
    <row r="1048575" spans="2:2" hidden="1" x14ac:dyDescent="0.2">
      <c r="B1048575" s="147"/>
    </row>
  </sheetData>
  <printOptions horizontalCentered="1"/>
  <pageMargins left="0.25" right="0.25" top="0.25" bottom="0.5" header="0.25" footer="0.17"/>
  <pageSetup orientation="landscape" verticalDpi="0" r:id="rId1"/>
  <headerFooter>
    <oddFooter>&amp;C&amp;"Arial,Regular"&amp;12Vermont Secretary of State
Elections Division
802-828-2363 | Sos.Vermont.gov/Elections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18BC7-55C8-46E0-B673-AED6BACC8358}">
  <sheetPr>
    <pageSetUpPr fitToPage="1"/>
  </sheetPr>
  <dimension ref="A1:H202"/>
  <sheetViews>
    <sheetView workbookViewId="0">
      <selection activeCell="H6" sqref="H6:H202"/>
    </sheetView>
  </sheetViews>
  <sheetFormatPr defaultColWidth="0" defaultRowHeight="15" zeroHeight="1" x14ac:dyDescent="0.25"/>
  <cols>
    <col min="1" max="1" width="43.85546875" bestFit="1" customWidth="1"/>
    <col min="2" max="2" width="24.140625" customWidth="1"/>
    <col min="3" max="3" width="29.42578125" customWidth="1"/>
    <col min="4" max="4" width="20" customWidth="1"/>
    <col min="5" max="5" width="28.85546875" customWidth="1"/>
    <col min="6" max="6" width="23.140625" customWidth="1"/>
    <col min="7" max="7" width="25.7109375" customWidth="1"/>
    <col min="8" max="8" width="28.28515625" customWidth="1"/>
    <col min="9" max="16384" width="9.140625" hidden="1"/>
  </cols>
  <sheetData>
    <row r="1" spans="1:8" ht="29.25" customHeight="1" x14ac:dyDescent="0.25">
      <c r="A1" s="91" t="s">
        <v>422</v>
      </c>
    </row>
    <row r="2" spans="1:8" ht="15.75" x14ac:dyDescent="0.25">
      <c r="A2" s="86" t="s">
        <v>388</v>
      </c>
    </row>
    <row r="3" spans="1:8" ht="15.75" x14ac:dyDescent="0.25">
      <c r="A3" s="86" t="s">
        <v>389</v>
      </c>
    </row>
    <row r="4" spans="1:8" ht="22.5" customHeight="1" x14ac:dyDescent="0.25">
      <c r="A4" s="85" t="s">
        <v>415</v>
      </c>
    </row>
    <row r="5" spans="1:8" ht="90" x14ac:dyDescent="0.25">
      <c r="A5" s="156" t="s">
        <v>10</v>
      </c>
      <c r="B5" s="155" t="s">
        <v>228</v>
      </c>
      <c r="C5" s="154" t="s">
        <v>12</v>
      </c>
      <c r="D5" s="154" t="s">
        <v>13</v>
      </c>
      <c r="E5" s="154" t="s">
        <v>14</v>
      </c>
      <c r="F5" s="154" t="s">
        <v>15</v>
      </c>
      <c r="G5" s="154" t="s">
        <v>16</v>
      </c>
      <c r="H5" s="154" t="s">
        <v>17</v>
      </c>
    </row>
    <row r="6" spans="1:8" ht="15.75" x14ac:dyDescent="0.25">
      <c r="A6" s="157" t="s">
        <v>19</v>
      </c>
      <c r="B6" s="160">
        <v>1010</v>
      </c>
      <c r="C6" s="160" t="s">
        <v>5</v>
      </c>
      <c r="D6" s="160" t="s">
        <v>5</v>
      </c>
      <c r="E6" s="160">
        <v>264</v>
      </c>
      <c r="F6" s="162">
        <f>SUM(E6/B6)</f>
        <v>0.2613861386138614</v>
      </c>
      <c r="G6" s="160">
        <v>16</v>
      </c>
      <c r="H6" s="162">
        <f>SUM(G6/E6)</f>
        <v>6.0606060606060608E-2</v>
      </c>
    </row>
    <row r="7" spans="1:8" ht="15.75" x14ac:dyDescent="0.25">
      <c r="A7" s="157" t="s">
        <v>229</v>
      </c>
      <c r="B7" s="160">
        <v>622</v>
      </c>
      <c r="C7" s="160">
        <v>92</v>
      </c>
      <c r="D7" s="162">
        <f>SUM(C7/B7)</f>
        <v>0.14790996784565916</v>
      </c>
      <c r="E7" s="160" t="s">
        <v>5</v>
      </c>
      <c r="F7" s="162" t="s">
        <v>5</v>
      </c>
      <c r="G7" s="160" t="s">
        <v>5</v>
      </c>
      <c r="H7" s="162" t="s">
        <v>5</v>
      </c>
    </row>
    <row r="8" spans="1:8" ht="15.75" x14ac:dyDescent="0.25">
      <c r="A8" s="157" t="s">
        <v>20</v>
      </c>
      <c r="B8" s="160">
        <v>1486</v>
      </c>
      <c r="C8" s="160" t="s">
        <v>5</v>
      </c>
      <c r="D8" s="162" t="s">
        <v>5</v>
      </c>
      <c r="E8" s="160">
        <v>455</v>
      </c>
      <c r="F8" s="162">
        <f>SUM(E8/B8)</f>
        <v>0.30619111709286678</v>
      </c>
      <c r="G8" s="160">
        <v>73</v>
      </c>
      <c r="H8" s="162">
        <f>SUM(G8/E8)</f>
        <v>0.16043956043956045</v>
      </c>
    </row>
    <row r="9" spans="1:8" ht="15.75" x14ac:dyDescent="0.25">
      <c r="A9" s="157" t="s">
        <v>21</v>
      </c>
      <c r="B9" s="160">
        <v>390</v>
      </c>
      <c r="C9" s="160">
        <v>69</v>
      </c>
      <c r="D9" s="162">
        <f t="shared" ref="D9:D14" si="0">SUM(C9/B9)</f>
        <v>0.17692307692307693</v>
      </c>
      <c r="E9" s="160" t="s">
        <v>5</v>
      </c>
      <c r="F9" s="162" t="s">
        <v>5</v>
      </c>
      <c r="G9" s="160" t="s">
        <v>5</v>
      </c>
      <c r="H9" s="162" t="s">
        <v>5</v>
      </c>
    </row>
    <row r="10" spans="1:8" ht="15.75" x14ac:dyDescent="0.25">
      <c r="A10" s="157" t="s">
        <v>22</v>
      </c>
      <c r="B10" s="160">
        <v>1743</v>
      </c>
      <c r="C10" s="160">
        <v>80</v>
      </c>
      <c r="D10" s="162">
        <f t="shared" si="0"/>
        <v>4.5897877223178431E-2</v>
      </c>
      <c r="E10" s="160">
        <v>330</v>
      </c>
      <c r="F10" s="162">
        <f>SUM(E10/B10)</f>
        <v>0.18932874354561102</v>
      </c>
      <c r="G10" s="160">
        <v>35</v>
      </c>
      <c r="H10" s="162">
        <f>SUM(G10/E10)</f>
        <v>0.10606060606060606</v>
      </c>
    </row>
    <row r="11" spans="1:8" ht="15.75" x14ac:dyDescent="0.25">
      <c r="A11" s="157" t="s">
        <v>23</v>
      </c>
      <c r="B11" s="160">
        <v>203</v>
      </c>
      <c r="C11" s="160">
        <v>59</v>
      </c>
      <c r="D11" s="162">
        <f t="shared" si="0"/>
        <v>0.29064039408866993</v>
      </c>
      <c r="E11" s="160">
        <v>74</v>
      </c>
      <c r="F11" s="162">
        <f>SUM(E11/B11)</f>
        <v>0.3645320197044335</v>
      </c>
      <c r="G11" s="160">
        <v>7</v>
      </c>
      <c r="H11" s="162">
        <f>SUM(G11/E11)</f>
        <v>9.45945945945946E-2</v>
      </c>
    </row>
    <row r="12" spans="1:8" ht="15.75" x14ac:dyDescent="0.25">
      <c r="A12" s="157" t="s">
        <v>24</v>
      </c>
      <c r="B12" s="160">
        <v>920</v>
      </c>
      <c r="C12" s="160">
        <v>67</v>
      </c>
      <c r="D12" s="162">
        <f t="shared" si="0"/>
        <v>7.2826086956521735E-2</v>
      </c>
      <c r="E12" s="160">
        <v>135</v>
      </c>
      <c r="F12" s="162">
        <f>SUM(E12/B12)</f>
        <v>0.14673913043478262</v>
      </c>
      <c r="G12" s="160">
        <v>4</v>
      </c>
      <c r="H12" s="162">
        <f>SUM(G12/E12)</f>
        <v>2.9629629629629631E-2</v>
      </c>
    </row>
    <row r="13" spans="1:8" ht="15.75" x14ac:dyDescent="0.25">
      <c r="A13" s="157" t="s">
        <v>230</v>
      </c>
      <c r="B13" s="160">
        <v>656</v>
      </c>
      <c r="C13" s="160">
        <v>148</v>
      </c>
      <c r="D13" s="162">
        <f t="shared" si="0"/>
        <v>0.22560975609756098</v>
      </c>
      <c r="E13" s="160" t="s">
        <v>5</v>
      </c>
      <c r="F13" s="162" t="s">
        <v>5</v>
      </c>
      <c r="G13" s="160" t="s">
        <v>5</v>
      </c>
      <c r="H13" s="162" t="s">
        <v>5</v>
      </c>
    </row>
    <row r="14" spans="1:8" ht="15.75" x14ac:dyDescent="0.25">
      <c r="A14" s="157" t="s">
        <v>26</v>
      </c>
      <c r="B14" s="160">
        <v>1286</v>
      </c>
      <c r="C14" s="160">
        <v>150</v>
      </c>
      <c r="D14" s="162">
        <f t="shared" si="0"/>
        <v>0.1166407465007776</v>
      </c>
      <c r="E14" s="160">
        <v>119</v>
      </c>
      <c r="F14" s="162">
        <f>SUM(E14/B14)</f>
        <v>9.253499222395023E-2</v>
      </c>
      <c r="G14" s="160" t="s">
        <v>5</v>
      </c>
      <c r="H14" s="162" t="s">
        <v>5</v>
      </c>
    </row>
    <row r="15" spans="1:8" ht="15.75" x14ac:dyDescent="0.25">
      <c r="A15" s="157" t="s">
        <v>27</v>
      </c>
      <c r="B15" s="160">
        <v>4595</v>
      </c>
      <c r="C15" s="160" t="s">
        <v>5</v>
      </c>
      <c r="D15" s="162" t="s">
        <v>5</v>
      </c>
      <c r="E15" s="160">
        <v>1054</v>
      </c>
      <c r="F15" s="162">
        <f>SUM(E15/B15)</f>
        <v>0.229379760609358</v>
      </c>
      <c r="G15" s="160">
        <v>154</v>
      </c>
      <c r="H15" s="162">
        <f>SUM(G15/E15)</f>
        <v>0.14611005692599621</v>
      </c>
    </row>
    <row r="16" spans="1:8" ht="15.75" x14ac:dyDescent="0.25">
      <c r="A16" s="157" t="s">
        <v>28</v>
      </c>
      <c r="B16" s="160">
        <v>1711</v>
      </c>
      <c r="C16" s="160" t="s">
        <v>5</v>
      </c>
      <c r="D16" s="162" t="s">
        <v>5</v>
      </c>
      <c r="E16" s="160">
        <v>141</v>
      </c>
      <c r="F16" s="162">
        <f>SUM(E16/B16)</f>
        <v>8.2407948568088835E-2</v>
      </c>
      <c r="G16" s="160">
        <v>25</v>
      </c>
      <c r="H16" s="162">
        <f>SUM(G16/E16)</f>
        <v>0.1773049645390071</v>
      </c>
    </row>
    <row r="17" spans="1:8" ht="15.75" x14ac:dyDescent="0.25">
      <c r="A17" s="157" t="s">
        <v>29</v>
      </c>
      <c r="B17" s="160">
        <v>207</v>
      </c>
      <c r="C17" s="160">
        <v>27</v>
      </c>
      <c r="D17" s="162">
        <f>SUM(C17/B17)</f>
        <v>0.13043478260869565</v>
      </c>
      <c r="E17" s="160" t="s">
        <v>5</v>
      </c>
      <c r="F17" s="162" t="s">
        <v>5</v>
      </c>
      <c r="G17" s="160" t="s">
        <v>5</v>
      </c>
      <c r="H17" s="162" t="s">
        <v>5</v>
      </c>
    </row>
    <row r="18" spans="1:8" ht="15.75" x14ac:dyDescent="0.25">
      <c r="A18" s="157" t="s">
        <v>231</v>
      </c>
      <c r="B18" s="160">
        <v>8236</v>
      </c>
      <c r="C18" s="160" t="s">
        <v>5</v>
      </c>
      <c r="D18" s="162" t="s">
        <v>5</v>
      </c>
      <c r="E18" s="160">
        <v>2720</v>
      </c>
      <c r="F18" s="162">
        <f>SUM(E18/B18)</f>
        <v>0.33025740650801361</v>
      </c>
      <c r="G18" s="160">
        <v>354</v>
      </c>
      <c r="H18" s="162">
        <f>SUM(G18/E18)</f>
        <v>0.13014705882352942</v>
      </c>
    </row>
    <row r="19" spans="1:8" ht="15.75" x14ac:dyDescent="0.25">
      <c r="A19" s="157" t="s">
        <v>232</v>
      </c>
      <c r="B19" s="160">
        <v>677</v>
      </c>
      <c r="C19" s="160">
        <v>50</v>
      </c>
      <c r="D19" s="162">
        <f>SUM(C19/B19)</f>
        <v>7.3855243722304287E-2</v>
      </c>
      <c r="E19" s="160">
        <v>153</v>
      </c>
      <c r="F19" s="162">
        <f>SUM(E19/B19)</f>
        <v>0.22599704579025109</v>
      </c>
      <c r="G19" s="160">
        <v>19</v>
      </c>
      <c r="H19" s="162">
        <f>SUM(G19/E19)</f>
        <v>0.12418300653594772</v>
      </c>
    </row>
    <row r="20" spans="1:8" ht="15.75" x14ac:dyDescent="0.25">
      <c r="A20" s="157" t="s">
        <v>31</v>
      </c>
      <c r="B20" s="160">
        <v>981</v>
      </c>
      <c r="C20" s="160" t="s">
        <v>5</v>
      </c>
      <c r="D20" s="162" t="s">
        <v>5</v>
      </c>
      <c r="E20" s="160">
        <v>200</v>
      </c>
      <c r="F20" s="162">
        <f>SUM(E20/B20)</f>
        <v>0.2038735983690112</v>
      </c>
      <c r="G20" s="160">
        <v>42</v>
      </c>
      <c r="H20" s="162">
        <f>SUM(G20/E20)</f>
        <v>0.21</v>
      </c>
    </row>
    <row r="21" spans="1:8" ht="15.75" x14ac:dyDescent="0.25">
      <c r="A21" s="157" t="s">
        <v>32</v>
      </c>
      <c r="B21" s="160">
        <v>1859</v>
      </c>
      <c r="C21" s="160" t="s">
        <v>5</v>
      </c>
      <c r="D21" s="162" t="s">
        <v>5</v>
      </c>
      <c r="E21" s="160">
        <v>412</v>
      </c>
      <c r="F21" s="162">
        <f>SUM(E21/B21)</f>
        <v>0.22162452931683702</v>
      </c>
      <c r="G21" s="160">
        <v>56</v>
      </c>
      <c r="H21" s="162">
        <f>SUM(G21/E21)</f>
        <v>0.13592233009708737</v>
      </c>
    </row>
    <row r="22" spans="1:8" ht="15.75" x14ac:dyDescent="0.25">
      <c r="A22" s="157" t="s">
        <v>33</v>
      </c>
      <c r="B22" s="160">
        <v>1325</v>
      </c>
      <c r="C22" s="160">
        <v>140</v>
      </c>
      <c r="D22" s="162">
        <f>SUM(C22/B22)</f>
        <v>0.10566037735849057</v>
      </c>
      <c r="E22" s="160" t="s">
        <v>5</v>
      </c>
      <c r="F22" s="162" t="s">
        <v>5</v>
      </c>
      <c r="G22" s="160" t="s">
        <v>5</v>
      </c>
      <c r="H22" s="162" t="s">
        <v>5</v>
      </c>
    </row>
    <row r="23" spans="1:8" ht="15.75" x14ac:dyDescent="0.25">
      <c r="A23" s="157" t="s">
        <v>34</v>
      </c>
      <c r="B23" s="160">
        <v>22</v>
      </c>
      <c r="C23" s="160">
        <v>22</v>
      </c>
      <c r="D23" s="162">
        <f>SUM(C23/B23)</f>
        <v>1</v>
      </c>
      <c r="E23" s="160" t="s">
        <v>5</v>
      </c>
      <c r="F23" s="162" t="s">
        <v>5</v>
      </c>
      <c r="G23" s="160" t="s">
        <v>5</v>
      </c>
      <c r="H23" s="162" t="s">
        <v>5</v>
      </c>
    </row>
    <row r="24" spans="1:8" ht="15.75" x14ac:dyDescent="0.25">
      <c r="A24" s="157" t="s">
        <v>36</v>
      </c>
      <c r="B24" s="160">
        <v>930</v>
      </c>
      <c r="C24" s="160">
        <v>70</v>
      </c>
      <c r="D24" s="162">
        <f>SUM(C24/B24)</f>
        <v>7.5268817204301078E-2</v>
      </c>
      <c r="E24" s="160">
        <v>181</v>
      </c>
      <c r="F24" s="162">
        <f>SUM(E24/B24)</f>
        <v>0.19462365591397848</v>
      </c>
      <c r="G24" s="160">
        <v>11</v>
      </c>
      <c r="H24" s="162">
        <f>SUM(G24/E24)</f>
        <v>6.0773480662983423E-2</v>
      </c>
    </row>
    <row r="25" spans="1:8" ht="15.75" x14ac:dyDescent="0.25">
      <c r="A25" s="157" t="s">
        <v>37</v>
      </c>
      <c r="B25" s="160">
        <v>1524</v>
      </c>
      <c r="C25" s="160">
        <v>104</v>
      </c>
      <c r="D25" s="162">
        <f>SUM(C25/B25)</f>
        <v>6.8241469816272965E-2</v>
      </c>
      <c r="E25" s="160" t="s">
        <v>5</v>
      </c>
      <c r="F25" s="162" t="s">
        <v>5</v>
      </c>
      <c r="G25" s="160" t="s">
        <v>5</v>
      </c>
      <c r="H25" s="162" t="s">
        <v>5</v>
      </c>
    </row>
    <row r="26" spans="1:8" ht="15.75" x14ac:dyDescent="0.25">
      <c r="A26" s="157" t="s">
        <v>38</v>
      </c>
      <c r="B26" s="160">
        <v>922</v>
      </c>
      <c r="C26" s="160">
        <v>80</v>
      </c>
      <c r="D26" s="162">
        <f>SUM(C26/B26)</f>
        <v>8.6767895878524945E-2</v>
      </c>
      <c r="E26" s="160" t="s">
        <v>5</v>
      </c>
      <c r="F26" s="162" t="s">
        <v>5</v>
      </c>
      <c r="G26" s="160" t="s">
        <v>5</v>
      </c>
      <c r="H26" s="162" t="s">
        <v>5</v>
      </c>
    </row>
    <row r="27" spans="1:8" ht="15.75" x14ac:dyDescent="0.25">
      <c r="A27" s="157" t="s">
        <v>39</v>
      </c>
      <c r="B27" s="160">
        <v>2851</v>
      </c>
      <c r="C27" s="160" t="s">
        <v>5</v>
      </c>
      <c r="D27" s="162" t="s">
        <v>5</v>
      </c>
      <c r="E27" s="160">
        <v>1062</v>
      </c>
      <c r="F27" s="162">
        <f>SUM(E27/B27)</f>
        <v>0.37250087688530342</v>
      </c>
      <c r="G27" s="160">
        <v>89</v>
      </c>
      <c r="H27" s="162">
        <f>SUM(G27/E27)</f>
        <v>8.3804143126177025E-2</v>
      </c>
    </row>
    <row r="28" spans="1:8" ht="15.75" x14ac:dyDescent="0.25">
      <c r="A28" s="157" t="s">
        <v>40</v>
      </c>
      <c r="B28" s="160">
        <v>7546</v>
      </c>
      <c r="C28" s="160" t="s">
        <v>5</v>
      </c>
      <c r="D28" s="162" t="s">
        <v>5</v>
      </c>
      <c r="E28" s="160">
        <v>1109</v>
      </c>
      <c r="F28" s="162">
        <f>SUM(E28/B28)</f>
        <v>0.14696527961834085</v>
      </c>
      <c r="G28" s="160">
        <v>273</v>
      </c>
      <c r="H28" s="162">
        <f>SUM(G28/E28)</f>
        <v>0.24616771866546439</v>
      </c>
    </row>
    <row r="29" spans="1:8" ht="15.75" x14ac:dyDescent="0.25">
      <c r="A29" s="157" t="s">
        <v>41</v>
      </c>
      <c r="B29" s="160">
        <v>627</v>
      </c>
      <c r="C29" s="160">
        <v>122</v>
      </c>
      <c r="D29" s="162">
        <f>SUM(C29/B29)</f>
        <v>0.19457735247208932</v>
      </c>
      <c r="E29" s="160" t="s">
        <v>5</v>
      </c>
      <c r="F29" s="162" t="s">
        <v>5</v>
      </c>
      <c r="G29" s="160" t="s">
        <v>5</v>
      </c>
      <c r="H29" s="162" t="s">
        <v>5</v>
      </c>
    </row>
    <row r="30" spans="1:8" ht="15.75" x14ac:dyDescent="0.25">
      <c r="A30" s="157" t="s">
        <v>42</v>
      </c>
      <c r="B30" s="160">
        <v>793</v>
      </c>
      <c r="C30" s="160" t="s">
        <v>5</v>
      </c>
      <c r="D30" s="162" t="s">
        <v>5</v>
      </c>
      <c r="E30" s="160">
        <v>220</v>
      </c>
      <c r="F30" s="162">
        <f>SUM(E30/B30)</f>
        <v>0.27742749054224464</v>
      </c>
      <c r="G30" s="160">
        <v>14</v>
      </c>
      <c r="H30" s="162">
        <f>SUM(G30/E30)</f>
        <v>6.363636363636363E-2</v>
      </c>
    </row>
    <row r="31" spans="1:8" ht="15.75" x14ac:dyDescent="0.25">
      <c r="A31" s="157" t="s">
        <v>233</v>
      </c>
      <c r="B31" s="160">
        <v>837</v>
      </c>
      <c r="C31" s="160" t="s">
        <v>5</v>
      </c>
      <c r="D31" s="162" t="s">
        <v>5</v>
      </c>
      <c r="E31" s="160">
        <v>182</v>
      </c>
      <c r="F31" s="162">
        <f>SUM(E31/B31)</f>
        <v>0.21744324970131421</v>
      </c>
      <c r="G31" s="160">
        <v>14</v>
      </c>
      <c r="H31" s="162">
        <f>SUM(G31/E31)</f>
        <v>7.6923076923076927E-2</v>
      </c>
    </row>
    <row r="32" spans="1:8" ht="15.75" x14ac:dyDescent="0.25">
      <c r="A32" s="157" t="s">
        <v>44</v>
      </c>
      <c r="B32" s="160">
        <v>2382</v>
      </c>
      <c r="C32" s="160">
        <v>170</v>
      </c>
      <c r="D32" s="162">
        <f>SUM(C32/B32)</f>
        <v>7.1368597816960533E-2</v>
      </c>
      <c r="E32" s="160">
        <v>668</v>
      </c>
      <c r="F32" s="162">
        <f>SUM(E32/B32)</f>
        <v>0.28043660789252728</v>
      </c>
      <c r="G32" s="160">
        <v>38</v>
      </c>
      <c r="H32" s="162">
        <f>SUM(G32/E32)</f>
        <v>5.6886227544910177E-2</v>
      </c>
    </row>
    <row r="33" spans="1:8" ht="15.75" x14ac:dyDescent="0.25">
      <c r="A33" s="157" t="s">
        <v>234</v>
      </c>
      <c r="B33" s="160">
        <v>932</v>
      </c>
      <c r="C33" s="160" t="s">
        <v>5</v>
      </c>
      <c r="D33" s="162" t="s">
        <v>5</v>
      </c>
      <c r="E33" s="160">
        <v>183</v>
      </c>
      <c r="F33" s="162">
        <f>SUM(E33/B33)</f>
        <v>0.1963519313304721</v>
      </c>
      <c r="G33" s="160">
        <v>10</v>
      </c>
      <c r="H33" s="162">
        <f>SUM(G33/E33)</f>
        <v>5.4644808743169397E-2</v>
      </c>
    </row>
    <row r="34" spans="1:8" ht="15.75" x14ac:dyDescent="0.25">
      <c r="A34" s="157" t="s">
        <v>235</v>
      </c>
      <c r="B34" s="160">
        <v>361</v>
      </c>
      <c r="C34" s="160" t="s">
        <v>5</v>
      </c>
      <c r="D34" s="162" t="s">
        <v>5</v>
      </c>
      <c r="E34" s="160" t="s">
        <v>5</v>
      </c>
      <c r="F34" s="162" t="s">
        <v>5</v>
      </c>
      <c r="G34" s="160" t="s">
        <v>5</v>
      </c>
      <c r="H34" s="162" t="s">
        <v>5</v>
      </c>
    </row>
    <row r="35" spans="1:8" ht="15.75" x14ac:dyDescent="0.25">
      <c r="A35" s="157" t="s">
        <v>45</v>
      </c>
      <c r="B35" s="160">
        <v>681</v>
      </c>
      <c r="C35" s="160">
        <v>128</v>
      </c>
      <c r="D35" s="162">
        <f>SUM(C35/B35)</f>
        <v>0.18795888399412627</v>
      </c>
      <c r="E35" s="160" t="s">
        <v>5</v>
      </c>
      <c r="F35" s="162" t="s">
        <v>5</v>
      </c>
      <c r="G35" s="160" t="s">
        <v>5</v>
      </c>
      <c r="H35" s="162" t="s">
        <v>5</v>
      </c>
    </row>
    <row r="36" spans="1:8" ht="15.75" x14ac:dyDescent="0.25">
      <c r="A36" s="157" t="s">
        <v>46</v>
      </c>
      <c r="B36" s="160">
        <v>73</v>
      </c>
      <c r="C36" s="160">
        <v>21</v>
      </c>
      <c r="D36" s="162">
        <f>SUM(C36/B36)</f>
        <v>0.28767123287671231</v>
      </c>
      <c r="E36" s="160" t="s">
        <v>5</v>
      </c>
      <c r="F36" s="162" t="s">
        <v>5</v>
      </c>
      <c r="G36" s="160" t="s">
        <v>5</v>
      </c>
      <c r="H36" s="162" t="s">
        <v>5</v>
      </c>
    </row>
    <row r="37" spans="1:8" ht="15.75" x14ac:dyDescent="0.25">
      <c r="A37" s="157" t="s">
        <v>236</v>
      </c>
      <c r="B37" s="160">
        <v>1062</v>
      </c>
      <c r="C37" s="160" t="s">
        <v>5</v>
      </c>
      <c r="D37" s="162" t="s">
        <v>5</v>
      </c>
      <c r="E37" s="160">
        <v>230</v>
      </c>
      <c r="F37" s="162">
        <f t="shared" ref="F37:F45" si="1">SUM(E37/B37)</f>
        <v>0.21657250470809794</v>
      </c>
      <c r="G37" s="160">
        <v>29</v>
      </c>
      <c r="H37" s="162">
        <f t="shared" ref="H37:H45" si="2">SUM(G37/E37)</f>
        <v>0.12608695652173912</v>
      </c>
    </row>
    <row r="38" spans="1:8" ht="15.75" x14ac:dyDescent="0.25">
      <c r="A38" s="157" t="s">
        <v>237</v>
      </c>
      <c r="B38" s="160">
        <v>31195</v>
      </c>
      <c r="C38" s="160" t="s">
        <v>5</v>
      </c>
      <c r="D38" s="162" t="s">
        <v>5</v>
      </c>
      <c r="E38" s="160">
        <v>7865</v>
      </c>
      <c r="F38" s="162">
        <f t="shared" si="1"/>
        <v>0.25212373777849012</v>
      </c>
      <c r="G38" s="160">
        <v>1742</v>
      </c>
      <c r="H38" s="162">
        <f t="shared" si="2"/>
        <v>0.22148760330578512</v>
      </c>
    </row>
    <row r="39" spans="1:8" ht="15.75" x14ac:dyDescent="0.25">
      <c r="A39" s="157" t="s">
        <v>48</v>
      </c>
      <c r="B39" s="160">
        <v>1079</v>
      </c>
      <c r="C39" s="160">
        <v>110</v>
      </c>
      <c r="D39" s="162">
        <f>SUM(C39/B39)</f>
        <v>0.10194624652455977</v>
      </c>
      <c r="E39" s="160">
        <v>343</v>
      </c>
      <c r="F39" s="162">
        <f t="shared" si="1"/>
        <v>0.31788693234476367</v>
      </c>
      <c r="G39" s="160">
        <v>27</v>
      </c>
      <c r="H39" s="162">
        <f t="shared" si="2"/>
        <v>7.8717201166180764E-2</v>
      </c>
    </row>
    <row r="40" spans="1:8" ht="15.75" x14ac:dyDescent="0.25">
      <c r="A40" s="157" t="s">
        <v>49</v>
      </c>
      <c r="B40" s="160">
        <v>1311</v>
      </c>
      <c r="C40" s="160">
        <v>200</v>
      </c>
      <c r="D40" s="162">
        <f>SUM(C40/B40)</f>
        <v>0.15255530129672007</v>
      </c>
      <c r="E40" s="160">
        <v>334</v>
      </c>
      <c r="F40" s="162">
        <f t="shared" si="1"/>
        <v>0.25476735316552251</v>
      </c>
      <c r="G40" s="160">
        <v>46</v>
      </c>
      <c r="H40" s="162">
        <f t="shared" si="2"/>
        <v>0.1377245508982036</v>
      </c>
    </row>
    <row r="41" spans="1:8" ht="15.75" x14ac:dyDescent="0.25">
      <c r="A41" s="157" t="s">
        <v>50</v>
      </c>
      <c r="B41" s="160">
        <v>2896</v>
      </c>
      <c r="C41" s="160">
        <v>175</v>
      </c>
      <c r="D41" s="162">
        <f>SUM(C41/B41)</f>
        <v>6.0428176795580109E-2</v>
      </c>
      <c r="E41" s="160">
        <v>276</v>
      </c>
      <c r="F41" s="162">
        <f t="shared" si="1"/>
        <v>9.5303867403314924E-2</v>
      </c>
      <c r="G41" s="160">
        <v>12</v>
      </c>
      <c r="H41" s="162">
        <f t="shared" si="2"/>
        <v>4.3478260869565216E-2</v>
      </c>
    </row>
    <row r="42" spans="1:8" ht="15.75" x14ac:dyDescent="0.25">
      <c r="A42" s="157" t="s">
        <v>51</v>
      </c>
      <c r="B42" s="160">
        <v>605</v>
      </c>
      <c r="C42" s="160" t="s">
        <v>5</v>
      </c>
      <c r="D42" s="162" t="s">
        <v>5</v>
      </c>
      <c r="E42" s="160">
        <v>80</v>
      </c>
      <c r="F42" s="162">
        <f t="shared" si="1"/>
        <v>0.13223140495867769</v>
      </c>
      <c r="G42" s="160">
        <v>2</v>
      </c>
      <c r="H42" s="162">
        <f t="shared" si="2"/>
        <v>2.5000000000000001E-2</v>
      </c>
    </row>
    <row r="43" spans="1:8" ht="15.75" x14ac:dyDescent="0.25">
      <c r="A43" s="157" t="s">
        <v>52</v>
      </c>
      <c r="B43" s="160">
        <v>1059</v>
      </c>
      <c r="C43" s="160" t="s">
        <v>5</v>
      </c>
      <c r="D43" s="162" t="s">
        <v>5</v>
      </c>
      <c r="E43" s="160">
        <v>226</v>
      </c>
      <c r="F43" s="162">
        <f t="shared" si="1"/>
        <v>0.21340887629839472</v>
      </c>
      <c r="G43" s="160">
        <v>12</v>
      </c>
      <c r="H43" s="162">
        <f t="shared" si="2"/>
        <v>5.3097345132743362E-2</v>
      </c>
    </row>
    <row r="44" spans="1:8" ht="15.75" x14ac:dyDescent="0.25">
      <c r="A44" s="157" t="s">
        <v>53</v>
      </c>
      <c r="B44" s="160">
        <v>658</v>
      </c>
      <c r="C44" s="160">
        <v>90</v>
      </c>
      <c r="D44" s="162">
        <f>SUM(C44/B44)</f>
        <v>0.13677811550151975</v>
      </c>
      <c r="E44" s="160">
        <v>61</v>
      </c>
      <c r="F44" s="162">
        <f t="shared" si="1"/>
        <v>9.2705167173252279E-2</v>
      </c>
      <c r="G44" s="160">
        <v>1</v>
      </c>
      <c r="H44" s="162">
        <f t="shared" si="2"/>
        <v>1.6393442622950821E-2</v>
      </c>
    </row>
    <row r="45" spans="1:8" ht="15.75" x14ac:dyDescent="0.25">
      <c r="A45" s="157" t="s">
        <v>238</v>
      </c>
      <c r="B45" s="160">
        <v>3195</v>
      </c>
      <c r="C45" s="160">
        <v>175</v>
      </c>
      <c r="D45" s="162">
        <f>SUM(C45/B45)</f>
        <v>5.4773082942097026E-2</v>
      </c>
      <c r="E45" s="160">
        <v>1165</v>
      </c>
      <c r="F45" s="162">
        <f t="shared" si="1"/>
        <v>0.36463223787167448</v>
      </c>
      <c r="G45" s="160">
        <v>155</v>
      </c>
      <c r="H45" s="162">
        <f t="shared" si="2"/>
        <v>0.13304721030042918</v>
      </c>
    </row>
    <row r="46" spans="1:8" ht="15.75" x14ac:dyDescent="0.25">
      <c r="A46" s="157" t="s">
        <v>54</v>
      </c>
      <c r="B46" s="160">
        <v>135</v>
      </c>
      <c r="C46" s="160">
        <v>98</v>
      </c>
      <c r="D46" s="162">
        <f>SUM(C46/B46)</f>
        <v>0.72592592592592597</v>
      </c>
      <c r="E46" s="160" t="s">
        <v>5</v>
      </c>
      <c r="F46" s="162" t="s">
        <v>5</v>
      </c>
      <c r="G46" s="160" t="s">
        <v>5</v>
      </c>
      <c r="H46" s="162" t="s">
        <v>5</v>
      </c>
    </row>
    <row r="47" spans="1:8" ht="15.75" x14ac:dyDescent="0.25">
      <c r="A47" s="157" t="s">
        <v>55</v>
      </c>
      <c r="B47" s="160">
        <v>2222</v>
      </c>
      <c r="C47" s="160">
        <v>50</v>
      </c>
      <c r="D47" s="162">
        <f>SUM(C47/B47)</f>
        <v>2.2502250225022502E-2</v>
      </c>
      <c r="E47" s="160">
        <v>584</v>
      </c>
      <c r="F47" s="162">
        <f>SUM(E47/B47)</f>
        <v>0.26282628262826285</v>
      </c>
      <c r="G47" s="160">
        <v>56</v>
      </c>
      <c r="H47" s="162">
        <f>SUM(G47/E47)</f>
        <v>9.5890410958904104E-2</v>
      </c>
    </row>
    <row r="48" spans="1:8" ht="15.75" x14ac:dyDescent="0.25">
      <c r="A48" s="157" t="s">
        <v>57</v>
      </c>
      <c r="B48" s="160">
        <v>1761</v>
      </c>
      <c r="C48" s="160" t="s">
        <v>5</v>
      </c>
      <c r="D48" s="162" t="s">
        <v>5</v>
      </c>
      <c r="E48" s="160">
        <v>461</v>
      </c>
      <c r="F48" s="162">
        <f>SUM(E48/B48)</f>
        <v>0.2617830777967064</v>
      </c>
      <c r="G48" s="160">
        <v>20</v>
      </c>
      <c r="H48" s="162">
        <f>SUM(G48/E48)</f>
        <v>4.3383947939262472E-2</v>
      </c>
    </row>
    <row r="49" spans="1:8" ht="15.75" x14ac:dyDescent="0.25">
      <c r="A49" s="157" t="s">
        <v>59</v>
      </c>
      <c r="B49" s="160">
        <v>788</v>
      </c>
      <c r="C49" s="160" t="s">
        <v>5</v>
      </c>
      <c r="D49" s="162" t="s">
        <v>5</v>
      </c>
      <c r="E49" s="160">
        <v>244</v>
      </c>
      <c r="F49" s="162">
        <f>SUM(E49/B49)</f>
        <v>0.30964467005076141</v>
      </c>
      <c r="G49" s="160">
        <v>45</v>
      </c>
      <c r="H49" s="162">
        <f>SUM(G49/E49)</f>
        <v>0.18442622950819673</v>
      </c>
    </row>
    <row r="50" spans="1:8" ht="15.75" x14ac:dyDescent="0.25">
      <c r="A50" s="157" t="s">
        <v>60</v>
      </c>
      <c r="B50" s="160">
        <v>974</v>
      </c>
      <c r="C50" s="160">
        <v>110</v>
      </c>
      <c r="D50" s="162">
        <f>SUM(C50/B50)</f>
        <v>0.11293634496919917</v>
      </c>
      <c r="E50" s="160">
        <v>193</v>
      </c>
      <c r="F50" s="162">
        <f>SUM(E50/B50)</f>
        <v>0.19815195071868583</v>
      </c>
      <c r="G50" s="160">
        <v>18</v>
      </c>
      <c r="H50" s="162">
        <f>SUM(G50/E50)</f>
        <v>9.3264248704663211E-2</v>
      </c>
    </row>
    <row r="51" spans="1:8" ht="15.75" x14ac:dyDescent="0.25">
      <c r="A51" s="157" t="s">
        <v>61</v>
      </c>
      <c r="B51" s="160">
        <v>634</v>
      </c>
      <c r="C51" s="160">
        <v>70</v>
      </c>
      <c r="D51" s="162">
        <f>SUM(C51/B51)</f>
        <v>0.11041009463722397</v>
      </c>
      <c r="E51" s="160" t="s">
        <v>5</v>
      </c>
      <c r="F51" s="162" t="s">
        <v>5</v>
      </c>
      <c r="G51" s="160" t="s">
        <v>5</v>
      </c>
      <c r="H51" s="162" t="s">
        <v>5</v>
      </c>
    </row>
    <row r="52" spans="1:8" ht="15.75" x14ac:dyDescent="0.25">
      <c r="A52" s="157" t="s">
        <v>239</v>
      </c>
      <c r="B52" s="160">
        <v>756</v>
      </c>
      <c r="C52" s="160">
        <v>157</v>
      </c>
      <c r="D52" s="162">
        <f>SUM(C52/B52)</f>
        <v>0.20767195767195767</v>
      </c>
      <c r="E52" s="160" t="s">
        <v>5</v>
      </c>
      <c r="F52" s="162" t="s">
        <v>5</v>
      </c>
      <c r="G52" s="160" t="s">
        <v>5</v>
      </c>
      <c r="H52" s="162" t="s">
        <v>5</v>
      </c>
    </row>
    <row r="53" spans="1:8" ht="15.75" x14ac:dyDescent="0.25">
      <c r="A53" s="157" t="s">
        <v>63</v>
      </c>
      <c r="B53" s="160">
        <v>1565</v>
      </c>
      <c r="C53" s="160">
        <v>164</v>
      </c>
      <c r="D53" s="162">
        <f>SUM(C53/B53)</f>
        <v>0.10479233226837061</v>
      </c>
      <c r="E53" s="160">
        <v>244</v>
      </c>
      <c r="F53" s="162">
        <f t="shared" ref="F53:F59" si="3">SUM(E53/B53)</f>
        <v>0.15591054313099043</v>
      </c>
      <c r="G53" s="160">
        <v>14</v>
      </c>
      <c r="H53" s="162">
        <f t="shared" ref="H53:H59" si="4">SUM(G53/E53)</f>
        <v>5.737704918032787E-2</v>
      </c>
    </row>
    <row r="54" spans="1:8" ht="15.75" x14ac:dyDescent="0.25">
      <c r="A54" s="157" t="s">
        <v>64</v>
      </c>
      <c r="B54" s="160">
        <v>3087</v>
      </c>
      <c r="C54" s="160" t="s">
        <v>5</v>
      </c>
      <c r="D54" s="162" t="s">
        <v>5</v>
      </c>
      <c r="E54" s="160">
        <v>731</v>
      </c>
      <c r="F54" s="162">
        <f t="shared" si="3"/>
        <v>0.23679948169744089</v>
      </c>
      <c r="G54" s="160">
        <v>144</v>
      </c>
      <c r="H54" s="162">
        <f t="shared" si="4"/>
        <v>0.19699042407660738</v>
      </c>
    </row>
    <row r="55" spans="1:8" ht="15.75" x14ac:dyDescent="0.25">
      <c r="A55" s="157" t="s">
        <v>65</v>
      </c>
      <c r="B55" s="160">
        <v>1665</v>
      </c>
      <c r="C55" s="160">
        <v>135</v>
      </c>
      <c r="D55" s="162">
        <f t="shared" ref="D55:D61" si="5">SUM(C55/B55)</f>
        <v>8.1081081081081086E-2</v>
      </c>
      <c r="E55" s="160">
        <v>467</v>
      </c>
      <c r="F55" s="162">
        <f t="shared" si="3"/>
        <v>0.28048048048048047</v>
      </c>
      <c r="G55" s="160">
        <v>33</v>
      </c>
      <c r="H55" s="162">
        <f t="shared" si="4"/>
        <v>7.0663811563169171E-2</v>
      </c>
    </row>
    <row r="56" spans="1:8" ht="15.75" x14ac:dyDescent="0.25">
      <c r="A56" s="157" t="s">
        <v>66</v>
      </c>
      <c r="B56" s="160">
        <v>1654</v>
      </c>
      <c r="C56" s="160">
        <v>110</v>
      </c>
      <c r="D56" s="162">
        <f t="shared" si="5"/>
        <v>6.6505441354292621E-2</v>
      </c>
      <c r="E56" s="160">
        <v>241</v>
      </c>
      <c r="F56" s="162">
        <f t="shared" si="3"/>
        <v>0.1457073760580411</v>
      </c>
      <c r="G56" s="160">
        <v>21</v>
      </c>
      <c r="H56" s="162">
        <f t="shared" si="4"/>
        <v>8.7136929460580909E-2</v>
      </c>
    </row>
    <row r="57" spans="1:8" ht="15.75" x14ac:dyDescent="0.25">
      <c r="A57" s="157" t="s">
        <v>67</v>
      </c>
      <c r="B57" s="160">
        <v>1065</v>
      </c>
      <c r="C57" s="160">
        <v>136</v>
      </c>
      <c r="D57" s="162">
        <f t="shared" si="5"/>
        <v>0.12769953051643193</v>
      </c>
      <c r="E57" s="160">
        <v>516</v>
      </c>
      <c r="F57" s="162">
        <f t="shared" si="3"/>
        <v>0.48450704225352115</v>
      </c>
      <c r="G57" s="160">
        <v>6</v>
      </c>
      <c r="H57" s="162">
        <f t="shared" si="4"/>
        <v>1.1627906976744186E-2</v>
      </c>
    </row>
    <row r="58" spans="1:8" ht="15.75" x14ac:dyDescent="0.25">
      <c r="A58" s="157" t="s">
        <v>68</v>
      </c>
      <c r="B58" s="160">
        <v>177</v>
      </c>
      <c r="C58" s="160">
        <v>30</v>
      </c>
      <c r="D58" s="162">
        <f t="shared" si="5"/>
        <v>0.16949152542372881</v>
      </c>
      <c r="E58" s="160">
        <v>94</v>
      </c>
      <c r="F58" s="162">
        <f t="shared" si="3"/>
        <v>0.53107344632768361</v>
      </c>
      <c r="G58" s="160">
        <v>25</v>
      </c>
      <c r="H58" s="162">
        <f t="shared" si="4"/>
        <v>0.26595744680851063</v>
      </c>
    </row>
    <row r="59" spans="1:8" ht="15.75" x14ac:dyDescent="0.25">
      <c r="A59" s="157" t="s">
        <v>69</v>
      </c>
      <c r="B59" s="160">
        <v>1997</v>
      </c>
      <c r="C59" s="160">
        <v>97</v>
      </c>
      <c r="D59" s="162">
        <f t="shared" si="5"/>
        <v>4.8572859288933401E-2</v>
      </c>
      <c r="E59" s="160">
        <v>574</v>
      </c>
      <c r="F59" s="162">
        <f t="shared" si="3"/>
        <v>0.28743114672008013</v>
      </c>
      <c r="G59" s="160">
        <v>76</v>
      </c>
      <c r="H59" s="162">
        <f t="shared" si="4"/>
        <v>0.13240418118466898</v>
      </c>
    </row>
    <row r="60" spans="1:8" ht="15.75" x14ac:dyDescent="0.25">
      <c r="A60" s="157" t="s">
        <v>240</v>
      </c>
      <c r="B60" s="160">
        <v>835</v>
      </c>
      <c r="C60" s="160">
        <v>103</v>
      </c>
      <c r="D60" s="162">
        <f t="shared" si="5"/>
        <v>0.12335329341317365</v>
      </c>
      <c r="E60" s="160" t="s">
        <v>5</v>
      </c>
      <c r="F60" s="162" t="s">
        <v>5</v>
      </c>
      <c r="G60" s="160" t="s">
        <v>5</v>
      </c>
      <c r="H60" s="162" t="s">
        <v>5</v>
      </c>
    </row>
    <row r="61" spans="1:8" ht="15.75" x14ac:dyDescent="0.25">
      <c r="A61" s="157" t="s">
        <v>241</v>
      </c>
      <c r="B61" s="160">
        <v>2099</v>
      </c>
      <c r="C61" s="160">
        <v>74</v>
      </c>
      <c r="D61" s="162">
        <f t="shared" si="5"/>
        <v>3.5254883277751309E-2</v>
      </c>
      <c r="E61" s="160">
        <v>120</v>
      </c>
      <c r="F61" s="162">
        <f>SUM(E61/B61)</f>
        <v>5.7170080990948072E-2</v>
      </c>
      <c r="G61" s="160" t="s">
        <v>5</v>
      </c>
      <c r="H61" s="162" t="s">
        <v>5</v>
      </c>
    </row>
    <row r="62" spans="1:8" ht="15.75" x14ac:dyDescent="0.25">
      <c r="A62" s="157" t="s">
        <v>71</v>
      </c>
      <c r="B62" s="160">
        <v>1672</v>
      </c>
      <c r="C62" s="160" t="s">
        <v>5</v>
      </c>
      <c r="D62" s="162" t="s">
        <v>5</v>
      </c>
      <c r="E62" s="160">
        <v>566</v>
      </c>
      <c r="F62" s="162">
        <f>SUM(E62/B62)</f>
        <v>0.33851674641148327</v>
      </c>
      <c r="G62" s="160">
        <v>47</v>
      </c>
      <c r="H62" s="162">
        <f>SUM(G62/E62)</f>
        <v>8.3038869257950523E-2</v>
      </c>
    </row>
    <row r="63" spans="1:8" ht="15.75" x14ac:dyDescent="0.25">
      <c r="A63" s="157" t="s">
        <v>72</v>
      </c>
      <c r="B63" s="160">
        <v>3399</v>
      </c>
      <c r="C63" s="160">
        <v>72</v>
      </c>
      <c r="D63" s="162">
        <f t="shared" ref="D63:D71" si="6">SUM(C63/B63)</f>
        <v>2.1182700794351281E-2</v>
      </c>
      <c r="E63" s="160">
        <v>793</v>
      </c>
      <c r="F63" s="162">
        <f>SUM(E63/B63)</f>
        <v>0.23330391291556341</v>
      </c>
      <c r="G63" s="160">
        <v>49</v>
      </c>
      <c r="H63" s="162">
        <f>SUM(G63/E63)</f>
        <v>6.1790668348045398E-2</v>
      </c>
    </row>
    <row r="64" spans="1:8" ht="15.75" x14ac:dyDescent="0.25">
      <c r="A64" s="157" t="s">
        <v>73</v>
      </c>
      <c r="B64" s="160">
        <v>1233</v>
      </c>
      <c r="C64" s="160">
        <v>105</v>
      </c>
      <c r="D64" s="162">
        <f t="shared" si="6"/>
        <v>8.5158150851581502E-2</v>
      </c>
      <c r="E64" s="160">
        <v>224</v>
      </c>
      <c r="F64" s="162">
        <f>SUM(E64/B64)</f>
        <v>0.18167072181670721</v>
      </c>
      <c r="G64" s="160">
        <v>15</v>
      </c>
      <c r="H64" s="162">
        <f>SUM(G64/E64)</f>
        <v>6.6964285714285712E-2</v>
      </c>
    </row>
    <row r="65" spans="1:8" ht="15.75" x14ac:dyDescent="0.25">
      <c r="A65" s="157" t="s">
        <v>74</v>
      </c>
      <c r="B65" s="160">
        <v>712</v>
      </c>
      <c r="C65" s="160">
        <v>95</v>
      </c>
      <c r="D65" s="162">
        <f t="shared" si="6"/>
        <v>0.13342696629213482</v>
      </c>
      <c r="E65" s="160" t="s">
        <v>5</v>
      </c>
      <c r="F65" s="162" t="s">
        <v>5</v>
      </c>
      <c r="G65" s="160" t="s">
        <v>5</v>
      </c>
      <c r="H65" s="162" t="s">
        <v>5</v>
      </c>
    </row>
    <row r="66" spans="1:8" ht="15.75" x14ac:dyDescent="0.25">
      <c r="A66" s="157" t="s">
        <v>75</v>
      </c>
      <c r="B66" s="160">
        <v>1084</v>
      </c>
      <c r="C66" s="160">
        <v>62</v>
      </c>
      <c r="D66" s="162">
        <f t="shared" si="6"/>
        <v>5.719557195571956E-2</v>
      </c>
      <c r="E66" s="160" t="s">
        <v>5</v>
      </c>
      <c r="F66" s="162" t="s">
        <v>5</v>
      </c>
      <c r="G66" s="160" t="s">
        <v>5</v>
      </c>
      <c r="H66" s="162" t="s">
        <v>5</v>
      </c>
    </row>
    <row r="67" spans="1:8" ht="15.75" x14ac:dyDescent="0.25">
      <c r="A67" s="157" t="s">
        <v>242</v>
      </c>
      <c r="B67" s="160">
        <v>2080</v>
      </c>
      <c r="C67" s="160">
        <v>150</v>
      </c>
      <c r="D67" s="162">
        <f t="shared" si="6"/>
        <v>7.2115384615384609E-2</v>
      </c>
      <c r="E67" s="160">
        <v>574</v>
      </c>
      <c r="F67" s="162">
        <f>SUM(E67/B67)</f>
        <v>0.27596153846153848</v>
      </c>
      <c r="G67" s="160">
        <v>67</v>
      </c>
      <c r="H67" s="162">
        <f>SUM(G67/E67)</f>
        <v>0.11672473867595819</v>
      </c>
    </row>
    <row r="68" spans="1:8" ht="15.75" x14ac:dyDescent="0.25">
      <c r="A68" s="157" t="s">
        <v>76</v>
      </c>
      <c r="B68" s="160">
        <v>887</v>
      </c>
      <c r="C68" s="160">
        <v>100</v>
      </c>
      <c r="D68" s="162">
        <f t="shared" si="6"/>
        <v>0.11273957158962795</v>
      </c>
      <c r="E68" s="160" t="s">
        <v>5</v>
      </c>
      <c r="F68" s="162" t="s">
        <v>5</v>
      </c>
      <c r="G68" s="160" t="s">
        <v>5</v>
      </c>
      <c r="H68" s="162" t="s">
        <v>5</v>
      </c>
    </row>
    <row r="69" spans="1:8" ht="15.75" x14ac:dyDescent="0.25">
      <c r="A69" s="157" t="s">
        <v>77</v>
      </c>
      <c r="B69" s="160">
        <v>876</v>
      </c>
      <c r="C69" s="160">
        <v>90</v>
      </c>
      <c r="D69" s="162">
        <f t="shared" si="6"/>
        <v>0.10273972602739725</v>
      </c>
      <c r="E69" s="160" t="s">
        <v>5</v>
      </c>
      <c r="F69" s="162" t="s">
        <v>5</v>
      </c>
      <c r="G69" s="160" t="s">
        <v>5</v>
      </c>
      <c r="H69" s="162" t="s">
        <v>5</v>
      </c>
    </row>
    <row r="70" spans="1:8" ht="15.75" x14ac:dyDescent="0.25">
      <c r="A70" s="157" t="s">
        <v>78</v>
      </c>
      <c r="B70" s="160">
        <v>3257</v>
      </c>
      <c r="C70" s="160">
        <v>95</v>
      </c>
      <c r="D70" s="162">
        <f t="shared" si="6"/>
        <v>2.9167945962542217E-2</v>
      </c>
      <c r="E70" s="160">
        <v>751</v>
      </c>
      <c r="F70" s="162">
        <f>SUM(E70/B70)</f>
        <v>0.23058028860914953</v>
      </c>
      <c r="G70" s="160">
        <v>84</v>
      </c>
      <c r="H70" s="162">
        <f>SUM(G70/E70)</f>
        <v>0.11185086551264981</v>
      </c>
    </row>
    <row r="71" spans="1:8" ht="15.75" x14ac:dyDescent="0.25">
      <c r="A71" s="157" t="s">
        <v>79</v>
      </c>
      <c r="B71" s="160">
        <v>772</v>
      </c>
      <c r="C71" s="160">
        <v>81</v>
      </c>
      <c r="D71" s="162">
        <f t="shared" si="6"/>
        <v>0.10492227979274611</v>
      </c>
      <c r="E71" s="160" t="s">
        <v>5</v>
      </c>
      <c r="F71" s="162" t="s">
        <v>5</v>
      </c>
      <c r="G71" s="160" t="s">
        <v>5</v>
      </c>
      <c r="H71" s="162" t="s">
        <v>5</v>
      </c>
    </row>
    <row r="72" spans="1:8" ht="15.75" x14ac:dyDescent="0.25">
      <c r="A72" s="157" t="s">
        <v>80</v>
      </c>
      <c r="B72" s="160">
        <v>159</v>
      </c>
      <c r="C72" s="160" t="s">
        <v>5</v>
      </c>
      <c r="D72" s="162" t="s">
        <v>5</v>
      </c>
      <c r="E72" s="160">
        <v>56</v>
      </c>
      <c r="F72" s="162">
        <f>SUM(E72/B72)</f>
        <v>0.3522012578616352</v>
      </c>
      <c r="G72" s="160" t="s">
        <v>5</v>
      </c>
      <c r="H72" s="162" t="s">
        <v>5</v>
      </c>
    </row>
    <row r="73" spans="1:8" ht="15.75" x14ac:dyDescent="0.25">
      <c r="A73" s="157" t="s">
        <v>81</v>
      </c>
      <c r="B73" s="160">
        <v>495</v>
      </c>
      <c r="C73" s="160">
        <v>63</v>
      </c>
      <c r="D73" s="162">
        <f>SUM(C73/B73)</f>
        <v>0.12727272727272726</v>
      </c>
      <c r="E73" s="160">
        <v>167</v>
      </c>
      <c r="F73" s="162">
        <f>SUM(E73/B73)</f>
        <v>0.33737373737373738</v>
      </c>
      <c r="G73" s="160">
        <v>8</v>
      </c>
      <c r="H73" s="162">
        <f>SUM(G73/E73)</f>
        <v>4.790419161676647E-2</v>
      </c>
    </row>
    <row r="74" spans="1:8" ht="15.75" x14ac:dyDescent="0.25">
      <c r="A74" s="157" t="s">
        <v>82</v>
      </c>
      <c r="B74" s="160">
        <v>55</v>
      </c>
      <c r="C74" s="160">
        <v>16</v>
      </c>
      <c r="D74" s="162">
        <f>SUM(C74/B74)</f>
        <v>0.29090909090909089</v>
      </c>
      <c r="E74" s="160" t="s">
        <v>5</v>
      </c>
      <c r="F74" s="162" t="s">
        <v>5</v>
      </c>
      <c r="G74" s="160" t="s">
        <v>5</v>
      </c>
      <c r="H74" s="162" t="s">
        <v>5</v>
      </c>
    </row>
    <row r="75" spans="1:8" ht="15.75" x14ac:dyDescent="0.25">
      <c r="A75" s="157" t="s">
        <v>84</v>
      </c>
      <c r="B75" s="160">
        <v>213</v>
      </c>
      <c r="C75" s="160">
        <v>40</v>
      </c>
      <c r="D75" s="162">
        <f>SUM(C75/B75)</f>
        <v>0.18779342723004694</v>
      </c>
      <c r="E75" s="160" t="s">
        <v>5</v>
      </c>
      <c r="F75" s="162" t="s">
        <v>5</v>
      </c>
      <c r="G75" s="160" t="s">
        <v>5</v>
      </c>
      <c r="H75" s="162" t="s">
        <v>5</v>
      </c>
    </row>
    <row r="76" spans="1:8" ht="15.75" x14ac:dyDescent="0.25">
      <c r="A76" s="157" t="s">
        <v>86</v>
      </c>
      <c r="B76" s="160">
        <v>672</v>
      </c>
      <c r="C76" s="160">
        <v>125</v>
      </c>
      <c r="D76" s="162">
        <f>SUM(C76/B76)</f>
        <v>0.18601190476190477</v>
      </c>
      <c r="E76" s="160" t="s">
        <v>5</v>
      </c>
      <c r="F76" s="162" t="s">
        <v>5</v>
      </c>
      <c r="G76" s="160" t="s">
        <v>5</v>
      </c>
      <c r="H76" s="162" t="s">
        <v>5</v>
      </c>
    </row>
    <row r="77" spans="1:8" ht="15.75" x14ac:dyDescent="0.25">
      <c r="A77" s="157" t="s">
        <v>87</v>
      </c>
      <c r="B77" s="160">
        <v>186</v>
      </c>
      <c r="C77" s="160">
        <v>35</v>
      </c>
      <c r="D77" s="162">
        <f>SUM(C77/B77)</f>
        <v>0.18817204301075269</v>
      </c>
      <c r="E77" s="160">
        <v>88</v>
      </c>
      <c r="F77" s="162">
        <f t="shared" ref="F77:F85" si="7">SUM(E77/B77)</f>
        <v>0.4731182795698925</v>
      </c>
      <c r="G77" s="160">
        <v>23</v>
      </c>
      <c r="H77" s="162">
        <f t="shared" ref="H77:H85" si="8">SUM(G77/E77)</f>
        <v>0.26136363636363635</v>
      </c>
    </row>
    <row r="78" spans="1:8" ht="15.75" x14ac:dyDescent="0.25">
      <c r="A78" s="157" t="s">
        <v>243</v>
      </c>
      <c r="B78" s="160">
        <v>1606</v>
      </c>
      <c r="C78" s="160" t="s">
        <v>5</v>
      </c>
      <c r="D78" s="162" t="s">
        <v>5</v>
      </c>
      <c r="E78" s="160">
        <v>258</v>
      </c>
      <c r="F78" s="162">
        <f t="shared" si="7"/>
        <v>0.16064757160647572</v>
      </c>
      <c r="G78" s="160">
        <v>19</v>
      </c>
      <c r="H78" s="162">
        <f t="shared" si="8"/>
        <v>7.3643410852713184E-2</v>
      </c>
    </row>
    <row r="79" spans="1:8" ht="15.75" x14ac:dyDescent="0.25">
      <c r="A79" s="157" t="s">
        <v>89</v>
      </c>
      <c r="B79" s="160">
        <v>528</v>
      </c>
      <c r="C79" s="160">
        <v>70</v>
      </c>
      <c r="D79" s="162">
        <f>SUM(C79/B79)</f>
        <v>0.13257575757575757</v>
      </c>
      <c r="E79" s="160">
        <v>209</v>
      </c>
      <c r="F79" s="162">
        <f t="shared" si="7"/>
        <v>0.39583333333333331</v>
      </c>
      <c r="G79" s="160">
        <v>20</v>
      </c>
      <c r="H79" s="162">
        <f t="shared" si="8"/>
        <v>9.569377990430622E-2</v>
      </c>
    </row>
    <row r="80" spans="1:8" ht="15.75" x14ac:dyDescent="0.25">
      <c r="A80" s="157" t="s">
        <v>91</v>
      </c>
      <c r="B80" s="160">
        <v>2343</v>
      </c>
      <c r="C80" s="160">
        <v>135</v>
      </c>
      <c r="D80" s="162">
        <f>SUM(C80/B80)</f>
        <v>5.7618437900128043E-2</v>
      </c>
      <c r="E80" s="160">
        <v>601</v>
      </c>
      <c r="F80" s="162">
        <f t="shared" si="7"/>
        <v>0.25650874946649593</v>
      </c>
      <c r="G80" s="160">
        <v>6</v>
      </c>
      <c r="H80" s="162">
        <f t="shared" si="8"/>
        <v>9.9833610648918467E-3</v>
      </c>
    </row>
    <row r="81" spans="1:8" ht="15.75" x14ac:dyDescent="0.25">
      <c r="A81" s="157" t="s">
        <v>92</v>
      </c>
      <c r="B81" s="160">
        <v>1908</v>
      </c>
      <c r="C81" s="160">
        <v>140</v>
      </c>
      <c r="D81" s="162">
        <f>SUM(C81/B81)</f>
        <v>7.337526205450734E-2</v>
      </c>
      <c r="E81" s="160">
        <v>376</v>
      </c>
      <c r="F81" s="162">
        <f t="shared" si="7"/>
        <v>0.1970649895178197</v>
      </c>
      <c r="G81" s="160">
        <v>35</v>
      </c>
      <c r="H81" s="162">
        <f t="shared" si="8"/>
        <v>9.3085106382978719E-2</v>
      </c>
    </row>
    <row r="82" spans="1:8" ht="15.75" x14ac:dyDescent="0.25">
      <c r="A82" s="157" t="s">
        <v>93</v>
      </c>
      <c r="B82" s="160">
        <v>3719</v>
      </c>
      <c r="C82" s="160" t="s">
        <v>5</v>
      </c>
      <c r="D82" s="162" t="s">
        <v>5</v>
      </c>
      <c r="E82" s="160">
        <v>1094</v>
      </c>
      <c r="F82" s="162">
        <f t="shared" si="7"/>
        <v>0.29416509814466252</v>
      </c>
      <c r="G82" s="160">
        <v>198</v>
      </c>
      <c r="H82" s="162">
        <f t="shared" si="8"/>
        <v>0.18098720292504569</v>
      </c>
    </row>
    <row r="83" spans="1:8" ht="15.75" x14ac:dyDescent="0.25">
      <c r="A83" s="157" t="s">
        <v>94</v>
      </c>
      <c r="B83" s="160">
        <v>385</v>
      </c>
      <c r="C83" s="160">
        <v>60</v>
      </c>
      <c r="D83" s="162">
        <f>SUM(C83/B83)</f>
        <v>0.15584415584415584</v>
      </c>
      <c r="E83" s="160">
        <v>103</v>
      </c>
      <c r="F83" s="162">
        <f t="shared" si="7"/>
        <v>0.26753246753246751</v>
      </c>
      <c r="G83" s="160">
        <v>5</v>
      </c>
      <c r="H83" s="162">
        <f t="shared" si="8"/>
        <v>4.8543689320388349E-2</v>
      </c>
    </row>
    <row r="84" spans="1:8" ht="15.75" x14ac:dyDescent="0.25">
      <c r="A84" s="157" t="s">
        <v>96</v>
      </c>
      <c r="B84" s="160">
        <v>1365</v>
      </c>
      <c r="C84" s="160" t="s">
        <v>5</v>
      </c>
      <c r="D84" s="162" t="s">
        <v>5</v>
      </c>
      <c r="E84" s="160">
        <v>281</v>
      </c>
      <c r="F84" s="162">
        <f t="shared" si="7"/>
        <v>0.20586080586080585</v>
      </c>
      <c r="G84" s="160">
        <v>7</v>
      </c>
      <c r="H84" s="162">
        <f t="shared" si="8"/>
        <v>2.491103202846975E-2</v>
      </c>
    </row>
    <row r="85" spans="1:8" ht="15.75" x14ac:dyDescent="0.25">
      <c r="A85" s="157" t="s">
        <v>98</v>
      </c>
      <c r="B85" s="160">
        <v>320</v>
      </c>
      <c r="C85" s="160">
        <v>37</v>
      </c>
      <c r="D85" s="162">
        <f>SUM(C85/B85)</f>
        <v>0.11562500000000001</v>
      </c>
      <c r="E85" s="160">
        <v>67</v>
      </c>
      <c r="F85" s="162">
        <f t="shared" si="7"/>
        <v>0.20937500000000001</v>
      </c>
      <c r="G85" s="160">
        <v>1</v>
      </c>
      <c r="H85" s="162">
        <f t="shared" si="8"/>
        <v>1.4925373134328358E-2</v>
      </c>
    </row>
    <row r="86" spans="1:8" ht="15.75" x14ac:dyDescent="0.25">
      <c r="A86" s="157" t="s">
        <v>99</v>
      </c>
      <c r="B86" s="160">
        <v>709</v>
      </c>
      <c r="C86" s="160">
        <v>72</v>
      </c>
      <c r="D86" s="162">
        <f>SUM(C86/B86)</f>
        <v>0.10155148095909731</v>
      </c>
      <c r="E86" s="160" t="s">
        <v>5</v>
      </c>
      <c r="F86" s="162" t="s">
        <v>5</v>
      </c>
      <c r="G86" s="160" t="s">
        <v>5</v>
      </c>
      <c r="H86" s="162" t="s">
        <v>5</v>
      </c>
    </row>
    <row r="87" spans="1:8" ht="15.75" x14ac:dyDescent="0.25">
      <c r="A87" s="157" t="s">
        <v>100</v>
      </c>
      <c r="B87" s="160">
        <v>370</v>
      </c>
      <c r="C87" s="160" t="s">
        <v>5</v>
      </c>
      <c r="D87" s="162" t="s">
        <v>5</v>
      </c>
      <c r="E87" s="160">
        <v>167</v>
      </c>
      <c r="F87" s="162">
        <f>SUM(E87/B87)</f>
        <v>0.45135135135135135</v>
      </c>
      <c r="G87" s="160">
        <v>18</v>
      </c>
      <c r="H87" s="162">
        <f>SUM(G87/E87)</f>
        <v>0.10778443113772455</v>
      </c>
    </row>
    <row r="88" spans="1:8" ht="15.75" x14ac:dyDescent="0.25">
      <c r="A88" s="157" t="s">
        <v>101</v>
      </c>
      <c r="B88" s="160">
        <v>638</v>
      </c>
      <c r="C88" s="160">
        <v>79</v>
      </c>
      <c r="D88" s="162">
        <f>SUM(C88/B88)</f>
        <v>0.1238244514106583</v>
      </c>
      <c r="E88" s="160" t="s">
        <v>5</v>
      </c>
      <c r="F88" s="162" t="s">
        <v>5</v>
      </c>
      <c r="G88" s="160" t="s">
        <v>5</v>
      </c>
      <c r="H88" s="162" t="s">
        <v>5</v>
      </c>
    </row>
    <row r="89" spans="1:8" ht="15.75" x14ac:dyDescent="0.25">
      <c r="A89" s="157" t="s">
        <v>102</v>
      </c>
      <c r="B89" s="160">
        <v>314</v>
      </c>
      <c r="C89" s="160">
        <v>30</v>
      </c>
      <c r="D89" s="162">
        <f>SUM(C89/B89)</f>
        <v>9.5541401273885357E-2</v>
      </c>
      <c r="E89" s="160" t="s">
        <v>5</v>
      </c>
      <c r="F89" s="162" t="s">
        <v>5</v>
      </c>
      <c r="G89" s="160" t="s">
        <v>5</v>
      </c>
      <c r="H89" s="162" t="s">
        <v>5</v>
      </c>
    </row>
    <row r="90" spans="1:8" ht="15.75" x14ac:dyDescent="0.25">
      <c r="A90" s="157" t="s">
        <v>103</v>
      </c>
      <c r="B90" s="160">
        <v>3821</v>
      </c>
      <c r="C90" s="160">
        <v>200</v>
      </c>
      <c r="D90" s="162">
        <f>SUM(C90/B90)</f>
        <v>5.2342318764721278E-2</v>
      </c>
      <c r="E90" s="160">
        <v>681</v>
      </c>
      <c r="F90" s="162">
        <f>SUM(E90/B90)</f>
        <v>0.17822559539387595</v>
      </c>
      <c r="G90" s="160">
        <v>95</v>
      </c>
      <c r="H90" s="162">
        <f>SUM(G90/E90)</f>
        <v>0.1395007342143906</v>
      </c>
    </row>
    <row r="91" spans="1:8" ht="15.75" x14ac:dyDescent="0.25">
      <c r="A91" s="157" t="s">
        <v>104</v>
      </c>
      <c r="B91" s="160">
        <v>2032</v>
      </c>
      <c r="C91" s="160">
        <v>130</v>
      </c>
      <c r="D91" s="162">
        <f>SUM(C91/B91)</f>
        <v>6.3976377952755903E-2</v>
      </c>
      <c r="E91" s="160">
        <v>168</v>
      </c>
      <c r="F91" s="162">
        <f>SUM(E91/B91)</f>
        <v>8.2677165354330714E-2</v>
      </c>
      <c r="G91" s="160">
        <v>2</v>
      </c>
      <c r="H91" s="162">
        <f>SUM(G91/E91)</f>
        <v>1.1904761904761904E-2</v>
      </c>
    </row>
    <row r="92" spans="1:8" ht="15.75" x14ac:dyDescent="0.25">
      <c r="A92" s="157" t="s">
        <v>105</v>
      </c>
      <c r="B92" s="160">
        <v>914</v>
      </c>
      <c r="C92" s="160" t="s">
        <v>5</v>
      </c>
      <c r="D92" s="162" t="s">
        <v>5</v>
      </c>
      <c r="E92" s="160">
        <v>335</v>
      </c>
      <c r="F92" s="162">
        <f>SUM(E92/B92)</f>
        <v>0.3665207877461707</v>
      </c>
      <c r="G92" s="160">
        <v>31</v>
      </c>
      <c r="H92" s="162">
        <f>SUM(G92/E92)</f>
        <v>9.2537313432835819E-2</v>
      </c>
    </row>
    <row r="93" spans="1:8" ht="15.75" x14ac:dyDescent="0.25">
      <c r="A93" s="157" t="s">
        <v>106</v>
      </c>
      <c r="B93" s="160">
        <v>344</v>
      </c>
      <c r="C93" s="160">
        <v>50</v>
      </c>
      <c r="D93" s="162">
        <f t="shared" ref="D93:D98" si="9">SUM(C93/B93)</f>
        <v>0.14534883720930233</v>
      </c>
      <c r="E93" s="160" t="s">
        <v>5</v>
      </c>
      <c r="F93" s="162" t="s">
        <v>5</v>
      </c>
      <c r="G93" s="160" t="s">
        <v>5</v>
      </c>
      <c r="H93" s="162" t="s">
        <v>5</v>
      </c>
    </row>
    <row r="94" spans="1:8" ht="15.75" x14ac:dyDescent="0.25">
      <c r="A94" s="157" t="s">
        <v>107</v>
      </c>
      <c r="B94" s="160">
        <v>112</v>
      </c>
      <c r="C94" s="160">
        <v>112</v>
      </c>
      <c r="D94" s="162">
        <f t="shared" si="9"/>
        <v>1</v>
      </c>
      <c r="E94" s="160" t="s">
        <v>5</v>
      </c>
      <c r="F94" s="162" t="s">
        <v>5</v>
      </c>
      <c r="G94" s="160" t="s">
        <v>5</v>
      </c>
      <c r="H94" s="162" t="s">
        <v>5</v>
      </c>
    </row>
    <row r="95" spans="1:8" ht="15.75" x14ac:dyDescent="0.25">
      <c r="A95" s="157" t="s">
        <v>108</v>
      </c>
      <c r="B95" s="160">
        <v>683</v>
      </c>
      <c r="C95" s="160">
        <v>30</v>
      </c>
      <c r="D95" s="162">
        <f t="shared" si="9"/>
        <v>4.3923865300146414E-2</v>
      </c>
      <c r="E95" s="160">
        <v>129</v>
      </c>
      <c r="F95" s="162">
        <f>SUM(E95/B95)</f>
        <v>0.18887262079062958</v>
      </c>
      <c r="G95" s="160">
        <v>5</v>
      </c>
      <c r="H95" s="162">
        <f>SUM(G95/E95)</f>
        <v>3.875968992248062E-2</v>
      </c>
    </row>
    <row r="96" spans="1:8" ht="15.75" x14ac:dyDescent="0.25">
      <c r="A96" s="157" t="s">
        <v>109</v>
      </c>
      <c r="B96" s="160">
        <v>75</v>
      </c>
      <c r="C96" s="160">
        <v>20</v>
      </c>
      <c r="D96" s="162">
        <f t="shared" si="9"/>
        <v>0.26666666666666666</v>
      </c>
      <c r="E96" s="160" t="s">
        <v>5</v>
      </c>
      <c r="F96" s="162" t="s">
        <v>5</v>
      </c>
      <c r="G96" s="160" t="s">
        <v>5</v>
      </c>
      <c r="H96" s="162" t="s">
        <v>5</v>
      </c>
    </row>
    <row r="97" spans="1:8" ht="15.75" x14ac:dyDescent="0.25">
      <c r="A97" s="157" t="s">
        <v>111</v>
      </c>
      <c r="B97" s="160">
        <v>1272</v>
      </c>
      <c r="C97" s="160">
        <v>140</v>
      </c>
      <c r="D97" s="162">
        <f t="shared" si="9"/>
        <v>0.11006289308176101</v>
      </c>
      <c r="E97" s="160" t="s">
        <v>5</v>
      </c>
      <c r="F97" s="162" t="s">
        <v>5</v>
      </c>
      <c r="G97" s="160" t="s">
        <v>5</v>
      </c>
      <c r="H97" s="162" t="s">
        <v>5</v>
      </c>
    </row>
    <row r="98" spans="1:8" ht="15.75" x14ac:dyDescent="0.25">
      <c r="A98" s="157" t="s">
        <v>112</v>
      </c>
      <c r="B98" s="160">
        <v>569</v>
      </c>
      <c r="C98" s="160">
        <v>96</v>
      </c>
      <c r="D98" s="162">
        <f t="shared" si="9"/>
        <v>0.1687170474516696</v>
      </c>
      <c r="E98" s="160">
        <v>92</v>
      </c>
      <c r="F98" s="162">
        <f>SUM(E98/B98)</f>
        <v>0.16168717047451669</v>
      </c>
      <c r="G98" s="160" t="s">
        <v>5</v>
      </c>
      <c r="H98" s="162" t="s">
        <v>5</v>
      </c>
    </row>
    <row r="99" spans="1:8" ht="15.75" x14ac:dyDescent="0.25">
      <c r="A99" s="157" t="s">
        <v>244</v>
      </c>
      <c r="B99" s="160">
        <v>1514</v>
      </c>
      <c r="C99" s="160" t="s">
        <v>5</v>
      </c>
      <c r="D99" s="162" t="s">
        <v>5</v>
      </c>
      <c r="E99" s="160">
        <v>256</v>
      </c>
      <c r="F99" s="162">
        <f>SUM(E99/B99)</f>
        <v>0.1690885072655218</v>
      </c>
      <c r="G99" s="160">
        <v>21</v>
      </c>
      <c r="H99" s="162">
        <f>SUM(G99/E99)</f>
        <v>8.203125E-2</v>
      </c>
    </row>
    <row r="100" spans="1:8" ht="15.75" x14ac:dyDescent="0.25">
      <c r="A100" s="157" t="s">
        <v>113</v>
      </c>
      <c r="B100" s="160">
        <v>962</v>
      </c>
      <c r="C100" s="160">
        <v>62</v>
      </c>
      <c r="D100" s="162">
        <f>SUM(C100/B100)</f>
        <v>6.4449064449064453E-2</v>
      </c>
      <c r="E100" s="160">
        <v>157</v>
      </c>
      <c r="F100" s="162">
        <f>SUM(E100/B100)</f>
        <v>0.16320166320166321</v>
      </c>
      <c r="G100" s="160">
        <v>10</v>
      </c>
      <c r="H100" s="162">
        <f>SUM(G100/E100)</f>
        <v>6.3694267515923567E-2</v>
      </c>
    </row>
    <row r="101" spans="1:8" ht="15.75" x14ac:dyDescent="0.25">
      <c r="A101" s="157" t="s">
        <v>114</v>
      </c>
      <c r="B101" s="160">
        <v>3168</v>
      </c>
      <c r="C101" s="160">
        <v>102</v>
      </c>
      <c r="D101" s="162">
        <f>SUM(C101/B101)</f>
        <v>3.2196969696969696E-2</v>
      </c>
      <c r="E101" s="160">
        <v>244</v>
      </c>
      <c r="F101" s="162">
        <f>SUM(E101/B101)</f>
        <v>7.7020202020202017E-2</v>
      </c>
      <c r="G101" s="160">
        <v>10</v>
      </c>
      <c r="H101" s="162">
        <f>SUM(G101/E101)</f>
        <v>4.0983606557377046E-2</v>
      </c>
    </row>
    <row r="102" spans="1:8" ht="15.75" x14ac:dyDescent="0.25">
      <c r="A102" s="157" t="s">
        <v>115</v>
      </c>
      <c r="B102" s="160">
        <v>129</v>
      </c>
      <c r="C102" s="160">
        <v>26</v>
      </c>
      <c r="D102" s="162">
        <f>SUM(C102/B102)</f>
        <v>0.20155038759689922</v>
      </c>
      <c r="E102" s="160" t="s">
        <v>5</v>
      </c>
      <c r="F102" s="162" t="s">
        <v>5</v>
      </c>
      <c r="G102" s="160" t="s">
        <v>5</v>
      </c>
      <c r="H102" s="162" t="s">
        <v>5</v>
      </c>
    </row>
    <row r="103" spans="1:8" ht="15.75" x14ac:dyDescent="0.25">
      <c r="A103" s="157" t="s">
        <v>116</v>
      </c>
      <c r="B103" s="160">
        <v>3585</v>
      </c>
      <c r="C103" s="160">
        <v>147</v>
      </c>
      <c r="D103" s="162">
        <f>SUM(C103/B103)</f>
        <v>4.1004184100418409E-2</v>
      </c>
      <c r="E103" s="160">
        <v>794</v>
      </c>
      <c r="F103" s="162">
        <f t="shared" ref="F103:F111" si="10">SUM(E103/B103)</f>
        <v>0.22147838214783822</v>
      </c>
      <c r="G103" s="160">
        <v>120</v>
      </c>
      <c r="H103" s="162">
        <f t="shared" ref="H103:H111" si="11">SUM(G103/E103)</f>
        <v>0.15113350125944586</v>
      </c>
    </row>
    <row r="104" spans="1:8" ht="15.75" x14ac:dyDescent="0.25">
      <c r="A104" s="157" t="s">
        <v>117</v>
      </c>
      <c r="B104" s="160">
        <v>716</v>
      </c>
      <c r="C104" s="160" t="s">
        <v>5</v>
      </c>
      <c r="D104" s="162" t="s">
        <v>5</v>
      </c>
      <c r="E104" s="160">
        <v>135</v>
      </c>
      <c r="F104" s="162">
        <f t="shared" si="10"/>
        <v>0.18854748603351956</v>
      </c>
      <c r="G104" s="160">
        <v>6</v>
      </c>
      <c r="H104" s="162">
        <f t="shared" si="11"/>
        <v>4.4444444444444446E-2</v>
      </c>
    </row>
    <row r="105" spans="1:8" ht="15.75" x14ac:dyDescent="0.25">
      <c r="A105" s="157" t="s">
        <v>118</v>
      </c>
      <c r="B105" s="160">
        <v>1090</v>
      </c>
      <c r="C105" s="160">
        <v>134</v>
      </c>
      <c r="D105" s="162">
        <f>SUM(C105/B105)</f>
        <v>0.12293577981651377</v>
      </c>
      <c r="E105" s="160">
        <v>228</v>
      </c>
      <c r="F105" s="162">
        <f t="shared" si="10"/>
        <v>0.20917431192660552</v>
      </c>
      <c r="G105" s="160">
        <v>11</v>
      </c>
      <c r="H105" s="162">
        <f t="shared" si="11"/>
        <v>4.8245614035087717E-2</v>
      </c>
    </row>
    <row r="106" spans="1:8" ht="15.75" x14ac:dyDescent="0.25">
      <c r="A106" s="157" t="s">
        <v>119</v>
      </c>
      <c r="B106" s="160">
        <v>817</v>
      </c>
      <c r="C106" s="160" t="s">
        <v>5</v>
      </c>
      <c r="D106" s="162" t="s">
        <v>5</v>
      </c>
      <c r="E106" s="160">
        <v>118</v>
      </c>
      <c r="F106" s="162">
        <f t="shared" si="10"/>
        <v>0.14443084455324356</v>
      </c>
      <c r="G106" s="160">
        <v>2</v>
      </c>
      <c r="H106" s="162">
        <f t="shared" si="11"/>
        <v>1.6949152542372881E-2</v>
      </c>
    </row>
    <row r="107" spans="1:8" ht="15.75" x14ac:dyDescent="0.25">
      <c r="A107" s="157" t="s">
        <v>120</v>
      </c>
      <c r="B107" s="160">
        <v>4673</v>
      </c>
      <c r="C107" s="160">
        <v>163</v>
      </c>
      <c r="D107" s="162">
        <f>SUM(C107/B107)</f>
        <v>3.4881232612882514E-2</v>
      </c>
      <c r="E107" s="160">
        <v>689</v>
      </c>
      <c r="F107" s="162">
        <f t="shared" si="10"/>
        <v>0.14744275625936229</v>
      </c>
      <c r="G107" s="160">
        <v>58</v>
      </c>
      <c r="H107" s="162">
        <f t="shared" si="11"/>
        <v>8.4179970972423801E-2</v>
      </c>
    </row>
    <row r="108" spans="1:8" ht="15.75" x14ac:dyDescent="0.25">
      <c r="A108" s="157" t="s">
        <v>121</v>
      </c>
      <c r="B108" s="160">
        <v>1529</v>
      </c>
      <c r="C108" s="160" t="s">
        <v>5</v>
      </c>
      <c r="D108" s="162" t="s">
        <v>5</v>
      </c>
      <c r="E108" s="160">
        <v>426</v>
      </c>
      <c r="F108" s="162">
        <f t="shared" si="10"/>
        <v>0.27861347285807719</v>
      </c>
      <c r="G108" s="160">
        <v>83</v>
      </c>
      <c r="H108" s="162">
        <f t="shared" si="11"/>
        <v>0.19483568075117372</v>
      </c>
    </row>
    <row r="109" spans="1:8" ht="15.75" x14ac:dyDescent="0.25">
      <c r="A109" s="157" t="s">
        <v>122</v>
      </c>
      <c r="B109" s="160">
        <v>629</v>
      </c>
      <c r="C109" s="160" t="s">
        <v>5</v>
      </c>
      <c r="D109" s="162" t="s">
        <v>5</v>
      </c>
      <c r="E109" s="160">
        <v>337</v>
      </c>
      <c r="F109" s="162">
        <f t="shared" si="10"/>
        <v>0.53577106518282991</v>
      </c>
      <c r="G109" s="160">
        <v>30</v>
      </c>
      <c r="H109" s="162">
        <f t="shared" si="11"/>
        <v>8.9020771513353122E-2</v>
      </c>
    </row>
    <row r="110" spans="1:8" ht="15.75" x14ac:dyDescent="0.25">
      <c r="A110" s="157" t="s">
        <v>123</v>
      </c>
      <c r="B110" s="160">
        <v>7425</v>
      </c>
      <c r="C110" s="160" t="s">
        <v>5</v>
      </c>
      <c r="D110" s="162" t="s">
        <v>5</v>
      </c>
      <c r="E110" s="160">
        <v>1791</v>
      </c>
      <c r="F110" s="162">
        <f t="shared" si="10"/>
        <v>0.24121212121212121</v>
      </c>
      <c r="G110" s="160">
        <v>257</v>
      </c>
      <c r="H110" s="162">
        <f t="shared" si="11"/>
        <v>0.14349525404801786</v>
      </c>
    </row>
    <row r="111" spans="1:8" ht="15.75" x14ac:dyDescent="0.25">
      <c r="A111" s="157" t="s">
        <v>124</v>
      </c>
      <c r="B111" s="160">
        <v>1405</v>
      </c>
      <c r="C111" s="160" t="s">
        <v>5</v>
      </c>
      <c r="D111" s="162" t="s">
        <v>5</v>
      </c>
      <c r="E111" s="160">
        <v>409</v>
      </c>
      <c r="F111" s="162">
        <f t="shared" si="10"/>
        <v>0.29110320284697511</v>
      </c>
      <c r="G111" s="160">
        <v>13</v>
      </c>
      <c r="H111" s="162">
        <f t="shared" si="11"/>
        <v>3.1784841075794622E-2</v>
      </c>
    </row>
    <row r="112" spans="1:8" ht="15.75" x14ac:dyDescent="0.25">
      <c r="A112" s="157" t="s">
        <v>125</v>
      </c>
      <c r="B112" s="160">
        <v>868</v>
      </c>
      <c r="C112" s="160">
        <v>87</v>
      </c>
      <c r="D112" s="162">
        <f>SUM(C112/B112)</f>
        <v>0.10023041474654378</v>
      </c>
      <c r="E112" s="160" t="s">
        <v>5</v>
      </c>
      <c r="F112" s="162" t="s">
        <v>5</v>
      </c>
      <c r="G112" s="160" t="s">
        <v>5</v>
      </c>
      <c r="H112" s="162" t="s">
        <v>5</v>
      </c>
    </row>
    <row r="113" spans="1:8" ht="15.75" x14ac:dyDescent="0.25">
      <c r="A113" s="157" t="s">
        <v>126</v>
      </c>
      <c r="B113" s="160">
        <v>6528</v>
      </c>
      <c r="C113" s="160" t="s">
        <v>5</v>
      </c>
      <c r="D113" s="162" t="s">
        <v>5</v>
      </c>
      <c r="E113" s="160">
        <v>2172</v>
      </c>
      <c r="F113" s="162">
        <f t="shared" ref="F113:F118" si="12">SUM(E113/B113)</f>
        <v>0.3327205882352941</v>
      </c>
      <c r="G113" s="160">
        <v>427</v>
      </c>
      <c r="H113" s="162">
        <f t="shared" ref="H113:H118" si="13">SUM(G113/E113)</f>
        <v>0.19659300184162062</v>
      </c>
    </row>
    <row r="114" spans="1:8" ht="15.75" x14ac:dyDescent="0.25">
      <c r="A114" s="157" t="s">
        <v>127</v>
      </c>
      <c r="B114" s="160">
        <v>1455</v>
      </c>
      <c r="C114" s="160" t="s">
        <v>5</v>
      </c>
      <c r="D114" s="162" t="s">
        <v>5</v>
      </c>
      <c r="E114" s="160">
        <v>300</v>
      </c>
      <c r="F114" s="162">
        <f t="shared" si="12"/>
        <v>0.20618556701030927</v>
      </c>
      <c r="G114" s="160">
        <v>42</v>
      </c>
      <c r="H114" s="162">
        <f t="shared" si="13"/>
        <v>0.14000000000000001</v>
      </c>
    </row>
    <row r="115" spans="1:8" ht="15.75" x14ac:dyDescent="0.25">
      <c r="A115" s="157" t="s">
        <v>245</v>
      </c>
      <c r="B115" s="160">
        <v>487</v>
      </c>
      <c r="C115" s="160">
        <v>113</v>
      </c>
      <c r="D115" s="162">
        <f>SUM(C115/B115)</f>
        <v>0.23203285420944558</v>
      </c>
      <c r="E115" s="160">
        <v>59</v>
      </c>
      <c r="F115" s="162">
        <f t="shared" si="12"/>
        <v>0.12114989733059549</v>
      </c>
      <c r="G115" s="160">
        <v>0</v>
      </c>
      <c r="H115" s="162">
        <f t="shared" si="13"/>
        <v>0</v>
      </c>
    </row>
    <row r="116" spans="1:8" ht="15.75" x14ac:dyDescent="0.25">
      <c r="A116" s="157" t="s">
        <v>129</v>
      </c>
      <c r="B116" s="160">
        <v>931</v>
      </c>
      <c r="C116" s="160" t="s">
        <v>5</v>
      </c>
      <c r="D116" s="162" t="s">
        <v>5</v>
      </c>
      <c r="E116" s="160">
        <v>420</v>
      </c>
      <c r="F116" s="162">
        <f t="shared" si="12"/>
        <v>0.45112781954887216</v>
      </c>
      <c r="G116" s="160">
        <v>77</v>
      </c>
      <c r="H116" s="162">
        <f t="shared" si="13"/>
        <v>0.18333333333333332</v>
      </c>
    </row>
    <row r="117" spans="1:8" ht="15.75" x14ac:dyDescent="0.25">
      <c r="A117" s="157" t="s">
        <v>130</v>
      </c>
      <c r="B117" s="160">
        <v>134</v>
      </c>
      <c r="C117" s="160">
        <v>18</v>
      </c>
      <c r="D117" s="162">
        <f>SUM(C117/B117)</f>
        <v>0.13432835820895522</v>
      </c>
      <c r="E117" s="160">
        <v>31</v>
      </c>
      <c r="F117" s="162">
        <f t="shared" si="12"/>
        <v>0.23134328358208955</v>
      </c>
      <c r="G117" s="160">
        <v>1</v>
      </c>
      <c r="H117" s="162">
        <f t="shared" si="13"/>
        <v>3.2258064516129031E-2</v>
      </c>
    </row>
    <row r="118" spans="1:8" ht="15.75" x14ac:dyDescent="0.25">
      <c r="A118" s="157" t="s">
        <v>131</v>
      </c>
      <c r="B118" s="160">
        <v>1233</v>
      </c>
      <c r="C118" s="160" t="s">
        <v>5</v>
      </c>
      <c r="D118" s="162" t="s">
        <v>5</v>
      </c>
      <c r="E118" s="160">
        <v>538</v>
      </c>
      <c r="F118" s="162">
        <f t="shared" si="12"/>
        <v>0.43633414436334145</v>
      </c>
      <c r="G118" s="160">
        <v>66</v>
      </c>
      <c r="H118" s="162">
        <f t="shared" si="13"/>
        <v>0.12267657992565056</v>
      </c>
    </row>
    <row r="119" spans="1:8" ht="15.75" x14ac:dyDescent="0.25">
      <c r="A119" s="157" t="s">
        <v>132</v>
      </c>
      <c r="B119" s="160">
        <v>425</v>
      </c>
      <c r="C119" s="160">
        <v>60</v>
      </c>
      <c r="D119" s="162">
        <f>SUM(C119/B119)</f>
        <v>0.14117647058823529</v>
      </c>
      <c r="E119" s="160" t="s">
        <v>5</v>
      </c>
      <c r="F119" s="162" t="s">
        <v>5</v>
      </c>
      <c r="G119" s="160" t="s">
        <v>5</v>
      </c>
      <c r="H119" s="162" t="s">
        <v>5</v>
      </c>
    </row>
    <row r="120" spans="1:8" ht="15.75" x14ac:dyDescent="0.25">
      <c r="A120" s="157" t="s">
        <v>135</v>
      </c>
      <c r="B120" s="160">
        <v>3296</v>
      </c>
      <c r="C120" s="160" t="s">
        <v>5</v>
      </c>
      <c r="D120" s="162" t="s">
        <v>5</v>
      </c>
      <c r="E120" s="160">
        <v>627</v>
      </c>
      <c r="F120" s="162">
        <f>SUM(E120/B120)</f>
        <v>0.19023058252427186</v>
      </c>
      <c r="G120" s="160">
        <v>69</v>
      </c>
      <c r="H120" s="162">
        <f>SUM(G120/E120)</f>
        <v>0.11004784688995216</v>
      </c>
    </row>
    <row r="121" spans="1:8" ht="15.75" x14ac:dyDescent="0.25">
      <c r="A121" s="157" t="s">
        <v>136</v>
      </c>
      <c r="B121" s="160">
        <v>1224</v>
      </c>
      <c r="C121" s="160">
        <v>83</v>
      </c>
      <c r="D121" s="162">
        <f>SUM(C121/B121)</f>
        <v>6.7810457516339864E-2</v>
      </c>
      <c r="E121" s="160" t="s">
        <v>5</v>
      </c>
      <c r="F121" s="162" t="s">
        <v>5</v>
      </c>
      <c r="G121" s="160" t="s">
        <v>5</v>
      </c>
      <c r="H121" s="162" t="s">
        <v>5</v>
      </c>
    </row>
    <row r="122" spans="1:8" ht="15.75" x14ac:dyDescent="0.25">
      <c r="A122" s="157" t="s">
        <v>137</v>
      </c>
      <c r="B122" s="160">
        <v>768</v>
      </c>
      <c r="C122" s="160" t="s">
        <v>5</v>
      </c>
      <c r="D122" s="162" t="s">
        <v>5</v>
      </c>
      <c r="E122" s="160">
        <v>246</v>
      </c>
      <c r="F122" s="162">
        <f>SUM(E122/B122)</f>
        <v>0.3203125</v>
      </c>
      <c r="G122" s="160">
        <v>51</v>
      </c>
      <c r="H122" s="162">
        <f>SUM(G122/E122)</f>
        <v>0.2073170731707317</v>
      </c>
    </row>
    <row r="123" spans="1:8" ht="15.75" x14ac:dyDescent="0.25">
      <c r="A123" s="157" t="s">
        <v>138</v>
      </c>
      <c r="B123" s="160">
        <v>3048</v>
      </c>
      <c r="C123" s="160">
        <v>100</v>
      </c>
      <c r="D123" s="162">
        <f>SUM(C123/B123)</f>
        <v>3.2808398950131233E-2</v>
      </c>
      <c r="E123" s="160">
        <v>722</v>
      </c>
      <c r="F123" s="162">
        <f>SUM(E123/B123)</f>
        <v>0.23687664041994749</v>
      </c>
      <c r="G123" s="160">
        <v>120</v>
      </c>
      <c r="H123" s="162">
        <f>SUM(G123/E123)</f>
        <v>0.16620498614958448</v>
      </c>
    </row>
    <row r="124" spans="1:8" ht="15.75" x14ac:dyDescent="0.25">
      <c r="A124" s="157" t="s">
        <v>139</v>
      </c>
      <c r="B124" s="160">
        <v>121</v>
      </c>
      <c r="C124" s="160">
        <v>23</v>
      </c>
      <c r="D124" s="162">
        <f>SUM(C124/B124)</f>
        <v>0.19008264462809918</v>
      </c>
      <c r="E124" s="160" t="s">
        <v>5</v>
      </c>
      <c r="F124" s="162" t="s">
        <v>5</v>
      </c>
      <c r="G124" s="160" t="s">
        <v>5</v>
      </c>
      <c r="H124" s="162" t="s">
        <v>5</v>
      </c>
    </row>
    <row r="125" spans="1:8" ht="15.75" x14ac:dyDescent="0.25">
      <c r="A125" s="157" t="s">
        <v>140</v>
      </c>
      <c r="B125" s="160">
        <v>2915</v>
      </c>
      <c r="C125" s="160" t="s">
        <v>5</v>
      </c>
      <c r="D125" s="162" t="s">
        <v>5</v>
      </c>
      <c r="E125" s="160">
        <v>1046</v>
      </c>
      <c r="F125" s="162">
        <f>SUM(E125/B125)</f>
        <v>0.35883361921097773</v>
      </c>
      <c r="G125" s="160">
        <v>44</v>
      </c>
      <c r="H125" s="162">
        <f>SUM(G125/E125)</f>
        <v>4.2065009560229447E-2</v>
      </c>
    </row>
    <row r="126" spans="1:8" ht="15.75" x14ac:dyDescent="0.25">
      <c r="A126" s="157" t="s">
        <v>141</v>
      </c>
      <c r="B126" s="160">
        <v>772</v>
      </c>
      <c r="C126" s="160">
        <v>81</v>
      </c>
      <c r="D126" s="162">
        <f>SUM(C126/B126)</f>
        <v>0.10492227979274611</v>
      </c>
      <c r="E126" s="160" t="s">
        <v>5</v>
      </c>
      <c r="F126" s="162" t="s">
        <v>5</v>
      </c>
      <c r="G126" s="160" t="s">
        <v>5</v>
      </c>
      <c r="H126" s="162" t="s">
        <v>5</v>
      </c>
    </row>
    <row r="127" spans="1:8" ht="15.75" x14ac:dyDescent="0.25">
      <c r="A127" s="157" t="s">
        <v>142</v>
      </c>
      <c r="B127" s="160">
        <v>799</v>
      </c>
      <c r="C127" s="160">
        <v>105</v>
      </c>
      <c r="D127" s="162">
        <f>SUM(C127/B127)</f>
        <v>0.13141426783479349</v>
      </c>
      <c r="E127" s="160">
        <v>231</v>
      </c>
      <c r="F127" s="162">
        <f>SUM(E127/B127)</f>
        <v>0.28911138923654567</v>
      </c>
      <c r="G127" s="160">
        <v>17</v>
      </c>
      <c r="H127" s="162">
        <f>SUM(G127/E127)</f>
        <v>7.3593073593073599E-2</v>
      </c>
    </row>
    <row r="128" spans="1:8" ht="15.75" x14ac:dyDescent="0.25">
      <c r="A128" s="157" t="s">
        <v>144</v>
      </c>
      <c r="B128" s="160">
        <v>1016</v>
      </c>
      <c r="C128" s="160" t="s">
        <v>5</v>
      </c>
      <c r="D128" s="162" t="s">
        <v>5</v>
      </c>
      <c r="E128" s="160">
        <v>308</v>
      </c>
      <c r="F128" s="162">
        <f>SUM(E128/B128)</f>
        <v>0.30314960629921262</v>
      </c>
      <c r="G128" s="160">
        <v>25</v>
      </c>
      <c r="H128" s="162">
        <f>SUM(G128/E128)</f>
        <v>8.1168831168831168E-2</v>
      </c>
    </row>
    <row r="129" spans="1:8" ht="15.75" x14ac:dyDescent="0.25">
      <c r="A129" s="157" t="s">
        <v>145</v>
      </c>
      <c r="B129" s="160">
        <v>659</v>
      </c>
      <c r="C129" s="160">
        <v>116</v>
      </c>
      <c r="D129" s="162">
        <f t="shared" ref="D129:D135" si="14">SUM(C129/B129)</f>
        <v>0.17602427921092564</v>
      </c>
      <c r="E129" s="160" t="s">
        <v>5</v>
      </c>
      <c r="F129" s="162" t="s">
        <v>5</v>
      </c>
      <c r="G129" s="160" t="s">
        <v>5</v>
      </c>
      <c r="H129" s="162" t="s">
        <v>5</v>
      </c>
    </row>
    <row r="130" spans="1:8" ht="15.75" x14ac:dyDescent="0.25">
      <c r="A130" s="157" t="s">
        <v>146</v>
      </c>
      <c r="B130" s="160">
        <v>295</v>
      </c>
      <c r="C130" s="160">
        <v>75</v>
      </c>
      <c r="D130" s="162">
        <f t="shared" si="14"/>
        <v>0.25423728813559321</v>
      </c>
      <c r="E130" s="160" t="s">
        <v>5</v>
      </c>
      <c r="F130" s="162" t="s">
        <v>5</v>
      </c>
      <c r="G130" s="160" t="s">
        <v>5</v>
      </c>
      <c r="H130" s="162" t="s">
        <v>5</v>
      </c>
    </row>
    <row r="131" spans="1:8" ht="15.75" x14ac:dyDescent="0.25">
      <c r="A131" s="157" t="s">
        <v>147</v>
      </c>
      <c r="B131" s="160">
        <v>363</v>
      </c>
      <c r="C131" s="160">
        <v>50</v>
      </c>
      <c r="D131" s="162">
        <f t="shared" si="14"/>
        <v>0.13774104683195593</v>
      </c>
      <c r="E131" s="160" t="s">
        <v>5</v>
      </c>
      <c r="F131" s="162" t="s">
        <v>5</v>
      </c>
      <c r="G131" s="160" t="s">
        <v>5</v>
      </c>
      <c r="H131" s="162" t="s">
        <v>5</v>
      </c>
    </row>
    <row r="132" spans="1:8" ht="15.75" x14ac:dyDescent="0.25">
      <c r="A132" s="157" t="s">
        <v>148</v>
      </c>
      <c r="B132" s="160">
        <v>2134</v>
      </c>
      <c r="C132" s="160">
        <v>70</v>
      </c>
      <c r="D132" s="162">
        <f t="shared" si="14"/>
        <v>3.280224929709466E-2</v>
      </c>
      <c r="E132" s="160">
        <v>348</v>
      </c>
      <c r="F132" s="162">
        <f>SUM(E132/B132)</f>
        <v>0.16307403936269915</v>
      </c>
      <c r="G132" s="160">
        <v>14</v>
      </c>
      <c r="H132" s="162">
        <f>SUM(G132/E132)</f>
        <v>4.0229885057471264E-2</v>
      </c>
    </row>
    <row r="133" spans="1:8" ht="15.75" x14ac:dyDescent="0.25">
      <c r="A133" s="157" t="s">
        <v>149</v>
      </c>
      <c r="B133" s="160">
        <v>893</v>
      </c>
      <c r="C133" s="160">
        <v>75</v>
      </c>
      <c r="D133" s="162">
        <f t="shared" si="14"/>
        <v>8.3986562150055996E-2</v>
      </c>
      <c r="E133" s="160">
        <v>214</v>
      </c>
      <c r="F133" s="162">
        <f>SUM(E133/B133)</f>
        <v>0.23964165733482642</v>
      </c>
      <c r="G133" s="160">
        <v>11</v>
      </c>
      <c r="H133" s="162">
        <f>SUM(G133/E133)</f>
        <v>5.1401869158878503E-2</v>
      </c>
    </row>
    <row r="134" spans="1:8" ht="15.75" x14ac:dyDescent="0.25">
      <c r="A134" s="157" t="s">
        <v>150</v>
      </c>
      <c r="B134" s="160">
        <v>419</v>
      </c>
      <c r="C134" s="160">
        <v>50</v>
      </c>
      <c r="D134" s="162">
        <f t="shared" si="14"/>
        <v>0.11933174224343675</v>
      </c>
      <c r="E134" s="160">
        <v>133</v>
      </c>
      <c r="F134" s="162">
        <f>SUM(E134/B134)</f>
        <v>0.31742243436754175</v>
      </c>
      <c r="G134" s="160">
        <v>21</v>
      </c>
      <c r="H134" s="162">
        <f>SUM(G134/E134)</f>
        <v>0.15789473684210525</v>
      </c>
    </row>
    <row r="135" spans="1:8" ht="15.75" x14ac:dyDescent="0.25">
      <c r="A135" s="157" t="s">
        <v>151</v>
      </c>
      <c r="B135" s="160">
        <v>749</v>
      </c>
      <c r="C135" s="160">
        <v>141</v>
      </c>
      <c r="D135" s="162">
        <f t="shared" si="14"/>
        <v>0.18825100133511349</v>
      </c>
      <c r="E135" s="160" t="s">
        <v>5</v>
      </c>
      <c r="F135" s="162" t="s">
        <v>5</v>
      </c>
      <c r="G135" s="160" t="s">
        <v>5</v>
      </c>
      <c r="H135" s="162" t="s">
        <v>5</v>
      </c>
    </row>
    <row r="136" spans="1:8" ht="15.75" x14ac:dyDescent="0.25">
      <c r="A136" s="157" t="s">
        <v>152</v>
      </c>
      <c r="B136" s="160">
        <v>2170</v>
      </c>
      <c r="C136" s="160" t="s">
        <v>5</v>
      </c>
      <c r="D136" s="162" t="s">
        <v>5</v>
      </c>
      <c r="E136" s="160">
        <v>555</v>
      </c>
      <c r="F136" s="162">
        <f>SUM(E136/B136)</f>
        <v>0.25576036866359447</v>
      </c>
      <c r="G136" s="160">
        <v>33</v>
      </c>
      <c r="H136" s="162">
        <f>SUM(G136/E136)</f>
        <v>5.9459459459459463E-2</v>
      </c>
    </row>
    <row r="137" spans="1:8" ht="15.75" x14ac:dyDescent="0.25">
      <c r="A137" s="157" t="s">
        <v>153</v>
      </c>
      <c r="B137" s="160">
        <v>1051</v>
      </c>
      <c r="C137" s="160">
        <v>103</v>
      </c>
      <c r="D137" s="162">
        <f>SUM(C137/B137)</f>
        <v>9.800190294957184E-2</v>
      </c>
      <c r="E137" s="160">
        <v>191</v>
      </c>
      <c r="F137" s="162">
        <f>SUM(E137/B137)</f>
        <v>0.18173168411037108</v>
      </c>
      <c r="G137" s="160">
        <v>11</v>
      </c>
      <c r="H137" s="162">
        <f>SUM(G137/E137)</f>
        <v>5.7591623036649213E-2</v>
      </c>
    </row>
    <row r="138" spans="1:8" ht="15.75" x14ac:dyDescent="0.25">
      <c r="A138" s="157" t="s">
        <v>155</v>
      </c>
      <c r="B138" s="160">
        <v>3012</v>
      </c>
      <c r="C138" s="160" t="s">
        <v>5</v>
      </c>
      <c r="D138" s="162" t="s">
        <v>5</v>
      </c>
      <c r="E138" s="160">
        <v>534</v>
      </c>
      <c r="F138" s="162">
        <f>SUM(E138/B138)</f>
        <v>0.17729083665338646</v>
      </c>
      <c r="G138" s="160">
        <v>72</v>
      </c>
      <c r="H138" s="162">
        <f>SUM(G138/E138)</f>
        <v>0.1348314606741573</v>
      </c>
    </row>
    <row r="139" spans="1:8" ht="15.75" x14ac:dyDescent="0.25">
      <c r="A139" s="157" t="s">
        <v>156</v>
      </c>
      <c r="B139" s="160">
        <v>501</v>
      </c>
      <c r="C139" s="160">
        <v>106</v>
      </c>
      <c r="D139" s="162">
        <f>SUM(C139/B139)</f>
        <v>0.21157684630738524</v>
      </c>
      <c r="E139" s="160" t="s">
        <v>5</v>
      </c>
      <c r="F139" s="162" t="s">
        <v>5</v>
      </c>
      <c r="G139" s="160" t="s">
        <v>5</v>
      </c>
      <c r="H139" s="162" t="s">
        <v>5</v>
      </c>
    </row>
    <row r="140" spans="1:8" ht="15.75" x14ac:dyDescent="0.25">
      <c r="A140" s="157" t="s">
        <v>157</v>
      </c>
      <c r="B140" s="160">
        <v>495</v>
      </c>
      <c r="C140" s="160" t="s">
        <v>5</v>
      </c>
      <c r="D140" s="162" t="s">
        <v>5</v>
      </c>
      <c r="E140" s="160">
        <v>208</v>
      </c>
      <c r="F140" s="162">
        <f>SUM(E140/B140)</f>
        <v>0.42020202020202019</v>
      </c>
      <c r="G140" s="160">
        <v>15</v>
      </c>
      <c r="H140" s="162">
        <f>SUM(G140/E140)</f>
        <v>7.2115384615384609E-2</v>
      </c>
    </row>
    <row r="141" spans="1:8" ht="15.75" x14ac:dyDescent="0.25">
      <c r="A141" s="157" t="s">
        <v>158</v>
      </c>
      <c r="B141" s="160">
        <v>1516</v>
      </c>
      <c r="C141" s="160" t="s">
        <v>5</v>
      </c>
      <c r="D141" s="162" t="s">
        <v>5</v>
      </c>
      <c r="E141" s="160">
        <v>330</v>
      </c>
      <c r="F141" s="162">
        <f>SUM(E141/B141)</f>
        <v>0.21767810026385223</v>
      </c>
      <c r="G141" s="160">
        <v>54</v>
      </c>
      <c r="H141" s="162">
        <f>SUM(G141/E141)</f>
        <v>0.16363636363636364</v>
      </c>
    </row>
    <row r="142" spans="1:8" ht="15.75" x14ac:dyDescent="0.25">
      <c r="A142" s="157" t="s">
        <v>159</v>
      </c>
      <c r="B142" s="160">
        <v>2957</v>
      </c>
      <c r="C142" s="160">
        <v>200</v>
      </c>
      <c r="D142" s="162">
        <f>SUM(C142/B142)</f>
        <v>6.7636117686844771E-2</v>
      </c>
      <c r="E142" s="160">
        <v>1070</v>
      </c>
      <c r="F142" s="162">
        <f>SUM(E142/B142)</f>
        <v>0.36185322962461952</v>
      </c>
      <c r="G142" s="160">
        <v>265</v>
      </c>
      <c r="H142" s="162">
        <f>SUM(G142/E142)</f>
        <v>0.24766355140186916</v>
      </c>
    </row>
    <row r="143" spans="1:8" ht="15.75" x14ac:dyDescent="0.25">
      <c r="A143" s="157" t="s">
        <v>161</v>
      </c>
      <c r="B143" s="160">
        <v>748</v>
      </c>
      <c r="C143" s="160">
        <v>100</v>
      </c>
      <c r="D143" s="162">
        <f>SUM(C143/B143)</f>
        <v>0.13368983957219252</v>
      </c>
      <c r="E143" s="160" t="s">
        <v>5</v>
      </c>
      <c r="F143" s="162" t="s">
        <v>5</v>
      </c>
      <c r="G143" s="160" t="s">
        <v>5</v>
      </c>
      <c r="H143" s="162" t="s">
        <v>5</v>
      </c>
    </row>
    <row r="144" spans="1:8" ht="15.75" x14ac:dyDescent="0.25">
      <c r="A144" s="157" t="s">
        <v>162</v>
      </c>
      <c r="B144" s="160">
        <v>3480</v>
      </c>
      <c r="C144" s="160">
        <v>105</v>
      </c>
      <c r="D144" s="162">
        <f>SUM(C144/B144)</f>
        <v>3.017241379310345E-2</v>
      </c>
      <c r="E144" s="160">
        <v>505</v>
      </c>
      <c r="F144" s="162">
        <f t="shared" ref="F144:F149" si="15">SUM(E144/B144)</f>
        <v>0.14511494252873564</v>
      </c>
      <c r="G144" s="160">
        <v>46</v>
      </c>
      <c r="H144" s="162">
        <f t="shared" ref="H144:H149" si="16">SUM(G144/E144)</f>
        <v>9.1089108910891087E-2</v>
      </c>
    </row>
    <row r="145" spans="1:8" ht="15.75" x14ac:dyDescent="0.25">
      <c r="A145" s="157" t="s">
        <v>163</v>
      </c>
      <c r="B145" s="160">
        <v>527</v>
      </c>
      <c r="C145" s="160">
        <v>75</v>
      </c>
      <c r="D145" s="162">
        <f>SUM(C145/B145)</f>
        <v>0.14231499051233396</v>
      </c>
      <c r="E145" s="160">
        <v>170</v>
      </c>
      <c r="F145" s="162">
        <f t="shared" si="15"/>
        <v>0.32258064516129031</v>
      </c>
      <c r="G145" s="160">
        <v>31</v>
      </c>
      <c r="H145" s="162">
        <f t="shared" si="16"/>
        <v>0.18235294117647058</v>
      </c>
    </row>
    <row r="146" spans="1:8" ht="15.75" x14ac:dyDescent="0.25">
      <c r="A146" s="157" t="s">
        <v>164</v>
      </c>
      <c r="B146" s="160">
        <v>2050</v>
      </c>
      <c r="C146" s="160">
        <v>142</v>
      </c>
      <c r="D146" s="162">
        <f>SUM(C146/B146)</f>
        <v>6.9268292682926835E-2</v>
      </c>
      <c r="E146" s="160">
        <v>344</v>
      </c>
      <c r="F146" s="162">
        <f t="shared" si="15"/>
        <v>0.1678048780487805</v>
      </c>
      <c r="G146" s="160">
        <v>20</v>
      </c>
      <c r="H146" s="162">
        <f t="shared" si="16"/>
        <v>5.8139534883720929E-2</v>
      </c>
    </row>
    <row r="147" spans="1:8" ht="15.75" x14ac:dyDescent="0.25">
      <c r="A147" s="157" t="s">
        <v>165</v>
      </c>
      <c r="B147" s="160">
        <v>491</v>
      </c>
      <c r="C147" s="160" t="s">
        <v>5</v>
      </c>
      <c r="D147" s="162" t="s">
        <v>5</v>
      </c>
      <c r="E147" s="160">
        <v>184</v>
      </c>
      <c r="F147" s="162">
        <f t="shared" si="15"/>
        <v>0.37474541751527496</v>
      </c>
      <c r="G147" s="160">
        <v>41</v>
      </c>
      <c r="H147" s="162">
        <f t="shared" si="16"/>
        <v>0.22282608695652173</v>
      </c>
    </row>
    <row r="148" spans="1:8" ht="15.75" x14ac:dyDescent="0.25">
      <c r="A148" s="157" t="s">
        <v>246</v>
      </c>
      <c r="B148" s="160">
        <v>2694</v>
      </c>
      <c r="C148" s="160" t="s">
        <v>5</v>
      </c>
      <c r="D148" s="162" t="s">
        <v>5</v>
      </c>
      <c r="E148" s="160">
        <v>982</v>
      </c>
      <c r="F148" s="162">
        <f t="shared" si="15"/>
        <v>0.36451373422420191</v>
      </c>
      <c r="G148" s="160">
        <v>95</v>
      </c>
      <c r="H148" s="162">
        <f t="shared" si="16"/>
        <v>9.6741344195519344E-2</v>
      </c>
    </row>
    <row r="149" spans="1:8" ht="15.75" x14ac:dyDescent="0.25">
      <c r="A149" s="157" t="s">
        <v>166</v>
      </c>
      <c r="B149" s="160">
        <v>873</v>
      </c>
      <c r="C149" s="160">
        <v>108</v>
      </c>
      <c r="D149" s="162">
        <f>SUM(C149/B149)</f>
        <v>0.12371134020618557</v>
      </c>
      <c r="E149" s="160">
        <v>232</v>
      </c>
      <c r="F149" s="162">
        <f t="shared" si="15"/>
        <v>0.26575028636884307</v>
      </c>
      <c r="G149" s="160">
        <v>28</v>
      </c>
      <c r="H149" s="162">
        <f t="shared" si="16"/>
        <v>0.1206896551724138</v>
      </c>
    </row>
    <row r="150" spans="1:8" ht="15.75" x14ac:dyDescent="0.25">
      <c r="A150" s="157" t="s">
        <v>170</v>
      </c>
      <c r="B150" s="160">
        <v>66</v>
      </c>
      <c r="C150" s="160">
        <v>1</v>
      </c>
      <c r="D150" s="162">
        <f>SUM(C150/B150)</f>
        <v>1.5151515151515152E-2</v>
      </c>
      <c r="E150" s="160" t="s">
        <v>5</v>
      </c>
      <c r="F150" s="162" t="s">
        <v>5</v>
      </c>
      <c r="G150" s="160" t="s">
        <v>5</v>
      </c>
      <c r="H150" s="162" t="s">
        <v>5</v>
      </c>
    </row>
    <row r="151" spans="1:8" ht="15.75" x14ac:dyDescent="0.25">
      <c r="A151" s="157" t="s">
        <v>171</v>
      </c>
      <c r="B151" s="160">
        <v>2473</v>
      </c>
      <c r="C151" s="160">
        <v>95</v>
      </c>
      <c r="D151" s="162">
        <f>SUM(C151/B151)</f>
        <v>3.8414880711686208E-2</v>
      </c>
      <c r="E151" s="160">
        <v>544</v>
      </c>
      <c r="F151" s="162">
        <f t="shared" ref="F151:F160" si="17">SUM(E151/B151)</f>
        <v>0.21997573797007683</v>
      </c>
      <c r="G151" s="160">
        <v>38</v>
      </c>
      <c r="H151" s="162">
        <f t="shared" ref="H151:H160" si="18">SUM(G151/E151)</f>
        <v>6.985294117647059E-2</v>
      </c>
    </row>
    <row r="152" spans="1:8" ht="15.75" x14ac:dyDescent="0.25">
      <c r="A152" s="157" t="s">
        <v>172</v>
      </c>
      <c r="B152" s="160">
        <v>1017</v>
      </c>
      <c r="C152" s="160" t="s">
        <v>5</v>
      </c>
      <c r="D152" s="162" t="s">
        <v>5</v>
      </c>
      <c r="E152" s="160">
        <v>137</v>
      </c>
      <c r="F152" s="162">
        <f t="shared" si="17"/>
        <v>0.13470993117010815</v>
      </c>
      <c r="G152" s="160">
        <v>4</v>
      </c>
      <c r="H152" s="162">
        <f t="shared" si="18"/>
        <v>2.9197080291970802E-2</v>
      </c>
    </row>
    <row r="153" spans="1:8" ht="15.75" x14ac:dyDescent="0.25">
      <c r="A153" s="157" t="s">
        <v>247</v>
      </c>
      <c r="B153" s="160">
        <v>451</v>
      </c>
      <c r="C153" s="160">
        <v>90</v>
      </c>
      <c r="D153" s="162">
        <f>SUM(C153/B153)</f>
        <v>0.19955654101995565</v>
      </c>
      <c r="E153" s="160">
        <v>91</v>
      </c>
      <c r="F153" s="162">
        <f t="shared" si="17"/>
        <v>0.20177383592017739</v>
      </c>
      <c r="G153" s="160">
        <v>1</v>
      </c>
      <c r="H153" s="162">
        <f t="shared" si="18"/>
        <v>1.098901098901099E-2</v>
      </c>
    </row>
    <row r="154" spans="1:8" ht="15.75" x14ac:dyDescent="0.25">
      <c r="A154" s="157" t="s">
        <v>174</v>
      </c>
      <c r="B154" s="160">
        <v>868</v>
      </c>
      <c r="C154" s="160" t="s">
        <v>5</v>
      </c>
      <c r="D154" s="162" t="s">
        <v>5</v>
      </c>
      <c r="E154" s="160">
        <v>260</v>
      </c>
      <c r="F154" s="162">
        <f t="shared" si="17"/>
        <v>0.29953917050691242</v>
      </c>
      <c r="G154" s="160">
        <v>42</v>
      </c>
      <c r="H154" s="162">
        <f t="shared" si="18"/>
        <v>0.16153846153846155</v>
      </c>
    </row>
    <row r="155" spans="1:8" ht="15.75" x14ac:dyDescent="0.25">
      <c r="A155" s="157" t="s">
        <v>248</v>
      </c>
      <c r="B155" s="160">
        <v>11678</v>
      </c>
      <c r="C155" s="160" t="s">
        <v>5</v>
      </c>
      <c r="D155" s="162" t="s">
        <v>5</v>
      </c>
      <c r="E155" s="160">
        <v>2701</v>
      </c>
      <c r="F155" s="162">
        <f t="shared" si="17"/>
        <v>0.23128960438431237</v>
      </c>
      <c r="G155" s="160">
        <v>474</v>
      </c>
      <c r="H155" s="162">
        <f t="shared" si="18"/>
        <v>0.1754905590522029</v>
      </c>
    </row>
    <row r="156" spans="1:8" ht="15.75" x14ac:dyDescent="0.25">
      <c r="A156" s="157" t="s">
        <v>176</v>
      </c>
      <c r="B156" s="160">
        <v>1345</v>
      </c>
      <c r="C156" s="160">
        <v>89</v>
      </c>
      <c r="D156" s="162">
        <f>SUM(C156/B156)</f>
        <v>6.6171003717472116E-2</v>
      </c>
      <c r="E156" s="160">
        <v>621</v>
      </c>
      <c r="F156" s="162">
        <f t="shared" si="17"/>
        <v>0.4617100371747212</v>
      </c>
      <c r="G156" s="160">
        <v>105</v>
      </c>
      <c r="H156" s="162">
        <f t="shared" si="18"/>
        <v>0.16908212560386474</v>
      </c>
    </row>
    <row r="157" spans="1:8" ht="15.75" x14ac:dyDescent="0.25">
      <c r="A157" s="157" t="s">
        <v>177</v>
      </c>
      <c r="B157" s="160">
        <v>6615</v>
      </c>
      <c r="C157" s="160" t="s">
        <v>5</v>
      </c>
      <c r="D157" s="162" t="s">
        <v>5</v>
      </c>
      <c r="E157" s="160">
        <v>1396</v>
      </c>
      <c r="F157" s="162">
        <f t="shared" si="17"/>
        <v>0.21103552532123962</v>
      </c>
      <c r="G157" s="160">
        <v>234</v>
      </c>
      <c r="H157" s="162">
        <f t="shared" si="18"/>
        <v>0.16762177650429799</v>
      </c>
    </row>
    <row r="158" spans="1:8" ht="15.75" x14ac:dyDescent="0.25">
      <c r="A158" s="157" t="s">
        <v>249</v>
      </c>
      <c r="B158" s="160">
        <v>3812</v>
      </c>
      <c r="C158" s="160" t="s">
        <v>5</v>
      </c>
      <c r="D158" s="162" t="s">
        <v>5</v>
      </c>
      <c r="E158" s="160">
        <v>996</v>
      </c>
      <c r="F158" s="162">
        <f t="shared" si="17"/>
        <v>0.26128016789087094</v>
      </c>
      <c r="G158" s="160">
        <v>152</v>
      </c>
      <c r="H158" s="162">
        <f t="shared" si="18"/>
        <v>0.15261044176706828</v>
      </c>
    </row>
    <row r="159" spans="1:8" ht="15.75" x14ac:dyDescent="0.25">
      <c r="A159" s="157" t="s">
        <v>178</v>
      </c>
      <c r="B159" s="160">
        <v>4359</v>
      </c>
      <c r="C159" s="160" t="s">
        <v>5</v>
      </c>
      <c r="D159" s="162" t="s">
        <v>5</v>
      </c>
      <c r="E159" s="160">
        <v>718</v>
      </c>
      <c r="F159" s="162">
        <f t="shared" si="17"/>
        <v>0.16471667813718743</v>
      </c>
      <c r="G159" s="160">
        <v>75</v>
      </c>
      <c r="H159" s="162">
        <f t="shared" si="18"/>
        <v>0.10445682451253482</v>
      </c>
    </row>
    <row r="160" spans="1:8" ht="15.75" x14ac:dyDescent="0.25">
      <c r="A160" s="157" t="s">
        <v>179</v>
      </c>
      <c r="B160" s="160">
        <v>5023</v>
      </c>
      <c r="C160" s="160" t="s">
        <v>5</v>
      </c>
      <c r="D160" s="162" t="s">
        <v>5</v>
      </c>
      <c r="E160" s="160">
        <v>1053</v>
      </c>
      <c r="F160" s="162">
        <f t="shared" si="17"/>
        <v>0.20963567589090185</v>
      </c>
      <c r="G160" s="160">
        <v>202</v>
      </c>
      <c r="H160" s="162">
        <f t="shared" si="18"/>
        <v>0.19183285849952517</v>
      </c>
    </row>
    <row r="161" spans="1:8" ht="15.75" x14ac:dyDescent="0.25">
      <c r="A161" s="157" t="s">
        <v>180</v>
      </c>
      <c r="B161" s="160">
        <v>128</v>
      </c>
      <c r="C161" s="160">
        <v>20</v>
      </c>
      <c r="D161" s="162">
        <f t="shared" ref="D161:D171" si="19">SUM(C161/B161)</f>
        <v>0.15625</v>
      </c>
      <c r="E161" s="160" t="s">
        <v>5</v>
      </c>
      <c r="F161" s="162" t="s">
        <v>5</v>
      </c>
      <c r="G161" s="160" t="s">
        <v>5</v>
      </c>
      <c r="H161" s="162" t="s">
        <v>5</v>
      </c>
    </row>
    <row r="162" spans="1:8" ht="15.75" x14ac:dyDescent="0.25">
      <c r="A162" s="157" t="s">
        <v>181</v>
      </c>
      <c r="B162" s="160">
        <v>1298</v>
      </c>
      <c r="C162" s="160">
        <v>176</v>
      </c>
      <c r="D162" s="162">
        <f t="shared" si="19"/>
        <v>0.13559322033898305</v>
      </c>
      <c r="E162" s="160">
        <v>348</v>
      </c>
      <c r="F162" s="162">
        <f>SUM(E162/B162)</f>
        <v>0.26810477657935283</v>
      </c>
      <c r="G162" s="160">
        <v>30</v>
      </c>
      <c r="H162" s="162">
        <f>SUM(G162/E162)</f>
        <v>8.6206896551724144E-2</v>
      </c>
    </row>
    <row r="163" spans="1:8" ht="15.75" x14ac:dyDescent="0.25">
      <c r="A163" s="157" t="s">
        <v>182</v>
      </c>
      <c r="B163" s="160">
        <v>494</v>
      </c>
      <c r="C163" s="160">
        <v>57</v>
      </c>
      <c r="D163" s="162">
        <f t="shared" si="19"/>
        <v>0.11538461538461539</v>
      </c>
      <c r="E163" s="160" t="s">
        <v>5</v>
      </c>
      <c r="F163" s="162" t="s">
        <v>5</v>
      </c>
      <c r="G163" s="160" t="s">
        <v>5</v>
      </c>
      <c r="H163" s="162" t="s">
        <v>5</v>
      </c>
    </row>
    <row r="164" spans="1:8" ht="15.75" x14ac:dyDescent="0.25">
      <c r="A164" s="157" t="s">
        <v>183</v>
      </c>
      <c r="B164" s="160">
        <v>3758</v>
      </c>
      <c r="C164" s="160">
        <v>65</v>
      </c>
      <c r="D164" s="162">
        <f t="shared" si="19"/>
        <v>1.7296434273549762E-2</v>
      </c>
      <c r="E164" s="160">
        <v>490</v>
      </c>
      <c r="F164" s="162">
        <f>SUM(E164/B164)</f>
        <v>0.13038850452368281</v>
      </c>
      <c r="G164" s="160">
        <v>68</v>
      </c>
      <c r="H164" s="162">
        <f>SUM(G164/E164)</f>
        <v>0.13877551020408163</v>
      </c>
    </row>
    <row r="165" spans="1:8" ht="15.75" x14ac:dyDescent="0.25">
      <c r="A165" s="157" t="s">
        <v>185</v>
      </c>
      <c r="B165" s="160">
        <v>186</v>
      </c>
      <c r="C165" s="160">
        <v>41</v>
      </c>
      <c r="D165" s="162">
        <f t="shared" si="19"/>
        <v>0.22043010752688172</v>
      </c>
      <c r="E165" s="160" t="s">
        <v>5</v>
      </c>
      <c r="F165" s="162" t="s">
        <v>5</v>
      </c>
      <c r="G165" s="160" t="s">
        <v>5</v>
      </c>
      <c r="H165" s="162" t="s">
        <v>5</v>
      </c>
    </row>
    <row r="166" spans="1:8" ht="15.75" x14ac:dyDescent="0.25">
      <c r="A166" s="157" t="s">
        <v>189</v>
      </c>
      <c r="B166" s="160">
        <v>2116</v>
      </c>
      <c r="C166" s="160">
        <v>160</v>
      </c>
      <c r="D166" s="162">
        <f t="shared" si="19"/>
        <v>7.5614366729678639E-2</v>
      </c>
      <c r="E166" s="160">
        <v>659</v>
      </c>
      <c r="F166" s="162">
        <f>SUM(E166/B166)</f>
        <v>0.31143667296786387</v>
      </c>
      <c r="G166" s="160">
        <v>62</v>
      </c>
      <c r="H166" s="162">
        <f>SUM(G166/E166)</f>
        <v>9.4081942336874058E-2</v>
      </c>
    </row>
    <row r="167" spans="1:8" ht="15.75" x14ac:dyDescent="0.25">
      <c r="A167" s="157" t="s">
        <v>190</v>
      </c>
      <c r="B167" s="160">
        <v>402</v>
      </c>
      <c r="C167" s="160">
        <v>80</v>
      </c>
      <c r="D167" s="162">
        <f t="shared" si="19"/>
        <v>0.19900497512437812</v>
      </c>
      <c r="E167" s="160">
        <v>159</v>
      </c>
      <c r="F167" s="162">
        <f>SUM(E167/B167)</f>
        <v>0.39552238805970147</v>
      </c>
      <c r="G167" s="160">
        <v>37</v>
      </c>
      <c r="H167" s="162">
        <f>SUM(G167/E167)</f>
        <v>0.23270440251572327</v>
      </c>
    </row>
    <row r="168" spans="1:8" ht="15.75" x14ac:dyDescent="0.25">
      <c r="A168" s="157" t="s">
        <v>191</v>
      </c>
      <c r="B168" s="160">
        <v>763</v>
      </c>
      <c r="C168" s="160">
        <v>80</v>
      </c>
      <c r="D168" s="162">
        <f t="shared" si="19"/>
        <v>0.10484927916120576</v>
      </c>
      <c r="E168" s="160" t="s">
        <v>5</v>
      </c>
      <c r="F168" s="162" t="s">
        <v>5</v>
      </c>
      <c r="G168" s="160" t="s">
        <v>5</v>
      </c>
      <c r="H168" s="162" t="s">
        <v>5</v>
      </c>
    </row>
    <row r="169" spans="1:8" ht="15.75" x14ac:dyDescent="0.25">
      <c r="A169" s="157" t="s">
        <v>192</v>
      </c>
      <c r="B169" s="160">
        <v>907</v>
      </c>
      <c r="C169" s="160">
        <v>106</v>
      </c>
      <c r="D169" s="162">
        <f t="shared" si="19"/>
        <v>0.11686879823594266</v>
      </c>
      <c r="E169" s="160" t="s">
        <v>5</v>
      </c>
      <c r="F169" s="162" t="s">
        <v>5</v>
      </c>
      <c r="G169" s="160" t="s">
        <v>5</v>
      </c>
      <c r="H169" s="162" t="s">
        <v>5</v>
      </c>
    </row>
    <row r="170" spans="1:8" ht="15.75" x14ac:dyDescent="0.25">
      <c r="A170" s="157" t="s">
        <v>193</v>
      </c>
      <c r="B170" s="160">
        <v>945</v>
      </c>
      <c r="C170" s="160">
        <v>58</v>
      </c>
      <c r="D170" s="162">
        <f t="shared" si="19"/>
        <v>6.1375661375661375E-2</v>
      </c>
      <c r="E170" s="160">
        <v>71</v>
      </c>
      <c r="F170" s="162">
        <f>SUM(E170/B170)</f>
        <v>7.5132275132275134E-2</v>
      </c>
      <c r="G170" s="160" t="s">
        <v>5</v>
      </c>
      <c r="H170" s="162" t="s">
        <v>5</v>
      </c>
    </row>
    <row r="171" spans="1:8" ht="15.75" x14ac:dyDescent="0.25">
      <c r="A171" s="157" t="s">
        <v>194</v>
      </c>
      <c r="B171" s="160">
        <v>936</v>
      </c>
      <c r="C171" s="160">
        <v>172</v>
      </c>
      <c r="D171" s="162">
        <f t="shared" si="19"/>
        <v>0.18376068376068377</v>
      </c>
      <c r="E171" s="160" t="s">
        <v>5</v>
      </c>
      <c r="F171" s="162" t="s">
        <v>5</v>
      </c>
      <c r="G171" s="160" t="s">
        <v>5</v>
      </c>
      <c r="H171" s="162" t="s">
        <v>5</v>
      </c>
    </row>
    <row r="172" spans="1:8" ht="15.75" x14ac:dyDescent="0.25">
      <c r="A172" s="157" t="s">
        <v>195</v>
      </c>
      <c r="B172" s="160">
        <v>2420</v>
      </c>
      <c r="C172" s="160" t="s">
        <v>5</v>
      </c>
      <c r="D172" s="162" t="s">
        <v>5</v>
      </c>
      <c r="E172" s="160">
        <v>598</v>
      </c>
      <c r="F172" s="162">
        <f>SUM(E172/B172)</f>
        <v>0.24710743801652893</v>
      </c>
      <c r="G172" s="160">
        <v>54</v>
      </c>
      <c r="H172" s="162">
        <f>SUM(G172/E172)</f>
        <v>9.0301003344481601E-2</v>
      </c>
    </row>
    <row r="173" spans="1:8" ht="15.75" x14ac:dyDescent="0.25">
      <c r="A173" s="157" t="s">
        <v>250</v>
      </c>
      <c r="B173" s="160">
        <v>482</v>
      </c>
      <c r="C173" s="160">
        <v>58</v>
      </c>
      <c r="D173" s="162">
        <f>SUM(C173/B173)</f>
        <v>0.12033195020746888</v>
      </c>
      <c r="E173" s="160">
        <v>87</v>
      </c>
      <c r="F173" s="162">
        <f>SUM(E173/B173)</f>
        <v>0.18049792531120332</v>
      </c>
      <c r="G173" s="160">
        <v>1</v>
      </c>
      <c r="H173" s="162">
        <f>SUM(G173/E173)</f>
        <v>1.1494252873563218E-2</v>
      </c>
    </row>
    <row r="174" spans="1:8" ht="15.75" x14ac:dyDescent="0.25">
      <c r="A174" s="157" t="s">
        <v>197</v>
      </c>
      <c r="B174" s="160">
        <v>1424</v>
      </c>
      <c r="C174" s="160">
        <v>65</v>
      </c>
      <c r="D174" s="162">
        <f>SUM(C174/B174)</f>
        <v>4.5646067415730338E-2</v>
      </c>
      <c r="E174" s="160">
        <v>107</v>
      </c>
      <c r="F174" s="162">
        <f>SUM(E174/B174)</f>
        <v>7.514044943820225E-2</v>
      </c>
      <c r="G174" s="160">
        <v>95</v>
      </c>
      <c r="H174" s="162">
        <f>SUM(G174/E174)</f>
        <v>0.88785046728971961</v>
      </c>
    </row>
    <row r="175" spans="1:8" ht="15.75" x14ac:dyDescent="0.25">
      <c r="A175" s="157" t="s">
        <v>198</v>
      </c>
      <c r="B175" s="160">
        <v>667</v>
      </c>
      <c r="C175" s="160">
        <v>70</v>
      </c>
      <c r="D175" s="162">
        <f>SUM(C175/B175)</f>
        <v>0.10494752623688156</v>
      </c>
      <c r="E175" s="160">
        <v>171</v>
      </c>
      <c r="F175" s="162">
        <f>SUM(E175/B175)</f>
        <v>0.25637181409295351</v>
      </c>
      <c r="G175" s="160">
        <v>34</v>
      </c>
      <c r="H175" s="162">
        <f>SUM(G175/E175)</f>
        <v>0.19883040935672514</v>
      </c>
    </row>
    <row r="176" spans="1:8" ht="15.75" x14ac:dyDescent="0.25">
      <c r="A176" s="157" t="s">
        <v>199</v>
      </c>
      <c r="B176" s="160">
        <v>1498</v>
      </c>
      <c r="C176" s="160" t="s">
        <v>5</v>
      </c>
      <c r="D176" s="162" t="s">
        <v>5</v>
      </c>
      <c r="E176" s="160">
        <v>308</v>
      </c>
      <c r="F176" s="162">
        <f>SUM(E176/B176)</f>
        <v>0.20560747663551401</v>
      </c>
      <c r="G176" s="160">
        <v>34</v>
      </c>
      <c r="H176" s="162">
        <f>SUM(G176/E176)</f>
        <v>0.11038961038961038</v>
      </c>
    </row>
    <row r="177" spans="1:8" ht="15.75" x14ac:dyDescent="0.25">
      <c r="A177" s="157" t="s">
        <v>201</v>
      </c>
      <c r="B177" s="160">
        <v>495</v>
      </c>
      <c r="C177" s="160">
        <v>45</v>
      </c>
      <c r="D177" s="162">
        <f>SUM(C177/B177)</f>
        <v>9.0909090909090912E-2</v>
      </c>
      <c r="E177" s="160" t="s">
        <v>5</v>
      </c>
      <c r="F177" s="162" t="s">
        <v>5</v>
      </c>
      <c r="G177" s="160" t="s">
        <v>5</v>
      </c>
      <c r="H177" s="162" t="s">
        <v>5</v>
      </c>
    </row>
    <row r="178" spans="1:8" ht="15.75" x14ac:dyDescent="0.25">
      <c r="A178" s="157" t="s">
        <v>202</v>
      </c>
      <c r="B178" s="160">
        <v>1335</v>
      </c>
      <c r="C178" s="160">
        <v>85</v>
      </c>
      <c r="D178" s="162">
        <f>SUM(C178/B178)</f>
        <v>6.3670411985018729E-2</v>
      </c>
      <c r="E178" s="160">
        <v>250</v>
      </c>
      <c r="F178" s="162">
        <f>SUM(E178/B178)</f>
        <v>0.18726591760299627</v>
      </c>
      <c r="G178" s="160">
        <v>13</v>
      </c>
      <c r="H178" s="162">
        <f>SUM(G178/E178)</f>
        <v>5.1999999999999998E-2</v>
      </c>
    </row>
    <row r="179" spans="1:8" ht="15.75" x14ac:dyDescent="0.25">
      <c r="A179" s="157" t="s">
        <v>203</v>
      </c>
      <c r="B179" s="160">
        <v>730</v>
      </c>
      <c r="C179" s="160">
        <v>48</v>
      </c>
      <c r="D179" s="162">
        <f>SUM(C179/B179)</f>
        <v>6.575342465753424E-2</v>
      </c>
      <c r="E179" s="160" t="s">
        <v>5</v>
      </c>
      <c r="F179" s="162" t="s">
        <v>5</v>
      </c>
      <c r="G179" s="160" t="s">
        <v>5</v>
      </c>
      <c r="H179" s="162" t="s">
        <v>5</v>
      </c>
    </row>
    <row r="180" spans="1:8" ht="15.75" x14ac:dyDescent="0.25">
      <c r="A180" s="157" t="s">
        <v>204</v>
      </c>
      <c r="B180" s="160">
        <v>3670</v>
      </c>
      <c r="C180" s="160" t="s">
        <v>5</v>
      </c>
      <c r="D180" s="162" t="s">
        <v>5</v>
      </c>
      <c r="E180" s="160">
        <v>803</v>
      </c>
      <c r="F180" s="162">
        <f>SUM(E180/B180)</f>
        <v>0.21880108991825614</v>
      </c>
      <c r="G180" s="160">
        <v>85</v>
      </c>
      <c r="H180" s="162">
        <f>SUM(G180/E180)</f>
        <v>0.10585305105853052</v>
      </c>
    </row>
    <row r="181" spans="1:8" ht="15.75" x14ac:dyDescent="0.25">
      <c r="A181" s="157" t="s">
        <v>205</v>
      </c>
      <c r="B181" s="160">
        <v>912</v>
      </c>
      <c r="C181" s="160">
        <v>95</v>
      </c>
      <c r="D181" s="162">
        <f>SUM(C181/B181)</f>
        <v>0.10416666666666667</v>
      </c>
      <c r="E181" s="160">
        <v>121</v>
      </c>
      <c r="F181" s="162">
        <f>SUM(E181/B181)</f>
        <v>0.13267543859649122</v>
      </c>
      <c r="G181" s="160" t="s">
        <v>5</v>
      </c>
      <c r="H181" s="162" t="s">
        <v>5</v>
      </c>
    </row>
    <row r="182" spans="1:8" ht="15.75" x14ac:dyDescent="0.25">
      <c r="A182" s="157" t="s">
        <v>206</v>
      </c>
      <c r="B182" s="160">
        <v>532</v>
      </c>
      <c r="C182" s="160">
        <v>50</v>
      </c>
      <c r="D182" s="162">
        <f>SUM(C182/B182)</f>
        <v>9.3984962406015032E-2</v>
      </c>
      <c r="E182" s="160" t="s">
        <v>5</v>
      </c>
      <c r="F182" s="162" t="s">
        <v>5</v>
      </c>
      <c r="G182" s="160" t="s">
        <v>5</v>
      </c>
      <c r="H182" s="162" t="s">
        <v>5</v>
      </c>
    </row>
    <row r="183" spans="1:8" ht="15.75" x14ac:dyDescent="0.25">
      <c r="A183" s="157" t="s">
        <v>207</v>
      </c>
      <c r="B183" s="160">
        <v>2084</v>
      </c>
      <c r="C183" s="160" t="s">
        <v>5</v>
      </c>
      <c r="D183" s="162" t="s">
        <v>5</v>
      </c>
      <c r="E183" s="160">
        <v>518</v>
      </c>
      <c r="F183" s="162">
        <f>SUM(E183/B183)</f>
        <v>0.24856046065259116</v>
      </c>
      <c r="G183" s="160">
        <v>74</v>
      </c>
      <c r="H183" s="162">
        <f>SUM(G183/E183)</f>
        <v>0.14285714285714285</v>
      </c>
    </row>
    <row r="184" spans="1:8" ht="15.75" x14ac:dyDescent="0.25">
      <c r="A184" s="157" t="s">
        <v>209</v>
      </c>
      <c r="B184" s="160">
        <v>464</v>
      </c>
      <c r="C184" s="160">
        <v>40</v>
      </c>
      <c r="D184" s="162">
        <f>SUM(C184/B184)</f>
        <v>8.6206896551724144E-2</v>
      </c>
      <c r="E184" s="160">
        <v>101</v>
      </c>
      <c r="F184" s="162">
        <f>SUM(E184/B184)</f>
        <v>0.21767241379310345</v>
      </c>
      <c r="G184" s="160">
        <v>5</v>
      </c>
      <c r="H184" s="162">
        <f>SUM(G184/E184)</f>
        <v>4.9504950495049507E-2</v>
      </c>
    </row>
    <row r="185" spans="1:8" ht="15.75" x14ac:dyDescent="0.25">
      <c r="A185" s="157" t="s">
        <v>251</v>
      </c>
      <c r="B185" s="160">
        <v>1565</v>
      </c>
      <c r="C185" s="160" t="s">
        <v>5</v>
      </c>
      <c r="D185" s="162" t="s">
        <v>5</v>
      </c>
      <c r="E185" s="160">
        <v>33</v>
      </c>
      <c r="F185" s="162">
        <f>SUM(E185/B185)</f>
        <v>2.1086261980830672E-2</v>
      </c>
      <c r="G185" s="160" t="s">
        <v>5</v>
      </c>
      <c r="H185" s="162" t="s">
        <v>5</v>
      </c>
    </row>
    <row r="186" spans="1:8" ht="15.75" x14ac:dyDescent="0.25">
      <c r="A186" s="157" t="s">
        <v>210</v>
      </c>
      <c r="B186" s="160">
        <v>802</v>
      </c>
      <c r="C186" s="160">
        <v>133</v>
      </c>
      <c r="D186" s="162">
        <f t="shared" ref="D186:D195" si="20">SUM(C186/B186)</f>
        <v>0.16583541147132169</v>
      </c>
      <c r="E186" s="160" t="s">
        <v>5</v>
      </c>
      <c r="F186" s="162" t="s">
        <v>5</v>
      </c>
      <c r="G186" s="160" t="s">
        <v>5</v>
      </c>
      <c r="H186" s="162" t="s">
        <v>5</v>
      </c>
    </row>
    <row r="187" spans="1:8" ht="15.75" x14ac:dyDescent="0.25">
      <c r="A187" s="157" t="s">
        <v>211</v>
      </c>
      <c r="B187" s="160">
        <v>380</v>
      </c>
      <c r="C187" s="160">
        <v>54</v>
      </c>
      <c r="D187" s="162">
        <f t="shared" si="20"/>
        <v>0.14210526315789473</v>
      </c>
      <c r="E187" s="160">
        <v>65</v>
      </c>
      <c r="F187" s="162">
        <f>SUM(E187/B187)</f>
        <v>0.17105263157894737</v>
      </c>
      <c r="G187" s="160">
        <v>1</v>
      </c>
      <c r="H187" s="162">
        <f>SUM(G187/E187)</f>
        <v>1.5384615384615385E-2</v>
      </c>
    </row>
    <row r="188" spans="1:8" ht="15.75" x14ac:dyDescent="0.25">
      <c r="A188" s="157" t="s">
        <v>212</v>
      </c>
      <c r="B188" s="160">
        <v>1473</v>
      </c>
      <c r="C188" s="160">
        <v>80</v>
      </c>
      <c r="D188" s="162">
        <f t="shared" si="20"/>
        <v>5.4310930074677528E-2</v>
      </c>
      <c r="E188" s="160">
        <v>447</v>
      </c>
      <c r="F188" s="162">
        <f>SUM(E188/B188)</f>
        <v>0.30346232179226068</v>
      </c>
      <c r="G188" s="160">
        <v>63</v>
      </c>
      <c r="H188" s="162">
        <f>SUM(G188/E188)</f>
        <v>0.14093959731543623</v>
      </c>
    </row>
    <row r="189" spans="1:8" ht="15.75" x14ac:dyDescent="0.25">
      <c r="A189" s="157" t="s">
        <v>213</v>
      </c>
      <c r="B189" s="160">
        <v>2286</v>
      </c>
      <c r="C189" s="160">
        <v>614</v>
      </c>
      <c r="D189" s="162">
        <f t="shared" si="20"/>
        <v>0.26859142607174102</v>
      </c>
      <c r="E189" s="160">
        <v>54</v>
      </c>
      <c r="F189" s="162">
        <f>SUM(E189/B189)</f>
        <v>2.3622047244094488E-2</v>
      </c>
      <c r="G189" s="160" t="s">
        <v>5</v>
      </c>
      <c r="H189" s="162" t="s">
        <v>5</v>
      </c>
    </row>
    <row r="190" spans="1:8" ht="15.75" x14ac:dyDescent="0.25">
      <c r="A190" s="157" t="s">
        <v>214</v>
      </c>
      <c r="B190" s="160">
        <v>484</v>
      </c>
      <c r="C190" s="160">
        <v>85</v>
      </c>
      <c r="D190" s="162">
        <f t="shared" si="20"/>
        <v>0.1756198347107438</v>
      </c>
      <c r="E190" s="160" t="s">
        <v>5</v>
      </c>
      <c r="F190" s="162" t="s">
        <v>5</v>
      </c>
      <c r="G190" s="160" t="s">
        <v>5</v>
      </c>
      <c r="H190" s="162" t="s">
        <v>5</v>
      </c>
    </row>
    <row r="191" spans="1:8" ht="15.75" x14ac:dyDescent="0.25">
      <c r="A191" s="157" t="s">
        <v>216</v>
      </c>
      <c r="B191" s="160">
        <v>520</v>
      </c>
      <c r="C191" s="160">
        <v>100</v>
      </c>
      <c r="D191" s="162">
        <f t="shared" si="20"/>
        <v>0.19230769230769232</v>
      </c>
      <c r="E191" s="160">
        <v>106</v>
      </c>
      <c r="F191" s="162">
        <f>SUM(E191/B191)</f>
        <v>0.20384615384615384</v>
      </c>
      <c r="G191" s="160">
        <v>5</v>
      </c>
      <c r="H191" s="162">
        <f>SUM(G191/E191)</f>
        <v>4.716981132075472E-2</v>
      </c>
    </row>
    <row r="192" spans="1:8" ht="15.75" x14ac:dyDescent="0.25">
      <c r="A192" s="157" t="s">
        <v>217</v>
      </c>
      <c r="B192" s="160">
        <v>1991</v>
      </c>
      <c r="C192" s="160">
        <v>75</v>
      </c>
      <c r="D192" s="162">
        <f t="shared" si="20"/>
        <v>3.7669512807634357E-2</v>
      </c>
      <c r="E192" s="160">
        <v>464</v>
      </c>
      <c r="F192" s="162">
        <f>SUM(E192/B192)</f>
        <v>0.23304871923656453</v>
      </c>
      <c r="G192" s="160">
        <v>27</v>
      </c>
      <c r="H192" s="162">
        <f>SUM(G192/E192)</f>
        <v>5.8189655172413791E-2</v>
      </c>
    </row>
    <row r="193" spans="1:8" ht="15.75" x14ac:dyDescent="0.25">
      <c r="A193" s="157" t="s">
        <v>218</v>
      </c>
      <c r="B193" s="160">
        <v>8234</v>
      </c>
      <c r="C193" s="160">
        <v>75</v>
      </c>
      <c r="D193" s="162">
        <f t="shared" si="20"/>
        <v>9.1085742045178535E-3</v>
      </c>
      <c r="E193" s="160">
        <v>1371</v>
      </c>
      <c r="F193" s="162">
        <f>SUM(E193/B193)</f>
        <v>0.16650473645858635</v>
      </c>
      <c r="G193" s="160">
        <v>193</v>
      </c>
      <c r="H193" s="162">
        <f>SUM(G193/E193)</f>
        <v>0.14077315827862874</v>
      </c>
    </row>
    <row r="194" spans="1:8" ht="15.75" x14ac:dyDescent="0.25">
      <c r="A194" s="157" t="s">
        <v>219</v>
      </c>
      <c r="B194" s="160">
        <v>1575</v>
      </c>
      <c r="C194" s="160">
        <v>80</v>
      </c>
      <c r="D194" s="162">
        <f t="shared" si="20"/>
        <v>5.0793650793650794E-2</v>
      </c>
      <c r="E194" s="160">
        <v>381</v>
      </c>
      <c r="F194" s="162">
        <f>SUM(E194/B194)</f>
        <v>0.2419047619047619</v>
      </c>
      <c r="G194" s="160">
        <v>54</v>
      </c>
      <c r="H194" s="162">
        <f>SUM(G194/E194)</f>
        <v>0.14173228346456693</v>
      </c>
    </row>
    <row r="195" spans="1:8" ht="15.75" x14ac:dyDescent="0.25">
      <c r="A195" s="157" t="s">
        <v>220</v>
      </c>
      <c r="B195" s="160">
        <v>326</v>
      </c>
      <c r="C195" s="160">
        <v>67</v>
      </c>
      <c r="D195" s="162">
        <f t="shared" si="20"/>
        <v>0.20552147239263804</v>
      </c>
      <c r="E195" s="160" t="s">
        <v>5</v>
      </c>
      <c r="F195" s="162" t="s">
        <v>5</v>
      </c>
      <c r="G195" s="160" t="s">
        <v>5</v>
      </c>
      <c r="H195" s="162" t="s">
        <v>5</v>
      </c>
    </row>
    <row r="196" spans="1:8" ht="15.75" x14ac:dyDescent="0.25">
      <c r="A196" s="157" t="s">
        <v>221</v>
      </c>
      <c r="B196" s="160">
        <v>2977</v>
      </c>
      <c r="C196" s="160" t="s">
        <v>5</v>
      </c>
      <c r="D196" s="162" t="s">
        <v>5</v>
      </c>
      <c r="E196" s="160">
        <v>521</v>
      </c>
      <c r="F196" s="162">
        <f>SUM(E196/B196)</f>
        <v>0.1750083977158213</v>
      </c>
      <c r="G196" s="160">
        <v>37</v>
      </c>
      <c r="H196" s="162">
        <f>SUM(G196/E196)</f>
        <v>7.1017274472168906E-2</v>
      </c>
    </row>
    <row r="197" spans="1:8" ht="15.75" x14ac:dyDescent="0.25">
      <c r="A197" s="157" t="s">
        <v>222</v>
      </c>
      <c r="B197" s="160">
        <v>626</v>
      </c>
      <c r="C197" s="160">
        <v>75</v>
      </c>
      <c r="D197" s="162">
        <f>SUM(C197/B197)</f>
        <v>0.11980830670926518</v>
      </c>
      <c r="E197" s="160">
        <v>167</v>
      </c>
      <c r="F197" s="162">
        <f>SUM(E197/B197)</f>
        <v>0.26677316293929715</v>
      </c>
      <c r="G197" s="160">
        <v>11</v>
      </c>
      <c r="H197" s="162">
        <f>SUM(G197/E197)</f>
        <v>6.5868263473053898E-2</v>
      </c>
    </row>
    <row r="198" spans="1:8" ht="15.75" x14ac:dyDescent="0.25">
      <c r="A198" s="157" t="s">
        <v>223</v>
      </c>
      <c r="B198" s="160">
        <v>5496</v>
      </c>
      <c r="C198" s="160" t="s">
        <v>5</v>
      </c>
      <c r="D198" s="162" t="s">
        <v>5</v>
      </c>
      <c r="E198" s="160">
        <v>1065</v>
      </c>
      <c r="F198" s="162">
        <f>SUM(E198/B198)</f>
        <v>0.19377729257641921</v>
      </c>
      <c r="G198" s="160">
        <v>101</v>
      </c>
      <c r="H198" s="162">
        <f>SUM(G198/E198)</f>
        <v>9.4835680751173712E-2</v>
      </c>
    </row>
    <row r="199" spans="1:8" ht="15.75" x14ac:dyDescent="0.25">
      <c r="A199" s="157" t="s">
        <v>252</v>
      </c>
      <c r="B199" s="160">
        <v>1009</v>
      </c>
      <c r="C199" s="160">
        <v>83</v>
      </c>
      <c r="D199" s="162">
        <f>SUM(C199/B199)</f>
        <v>8.2259663032705654E-2</v>
      </c>
      <c r="E199" s="160">
        <v>173</v>
      </c>
      <c r="F199" s="162">
        <f>SUM(E199/B199)</f>
        <v>0.17145688800792863</v>
      </c>
      <c r="G199" s="160">
        <v>6</v>
      </c>
      <c r="H199" s="162">
        <f>SUM(G199/E199)</f>
        <v>3.4682080924855488E-2</v>
      </c>
    </row>
    <row r="200" spans="1:8" ht="15.75" x14ac:dyDescent="0.25">
      <c r="A200" s="157" t="s">
        <v>225</v>
      </c>
      <c r="B200" s="160">
        <v>2678</v>
      </c>
      <c r="C200" s="160">
        <v>100</v>
      </c>
      <c r="D200" s="162">
        <f>SUM(C200/B200)</f>
        <v>3.7341299477221805E-2</v>
      </c>
      <c r="E200" s="160">
        <v>729</v>
      </c>
      <c r="F200" s="162">
        <f>SUM(E200/B200)</f>
        <v>0.27221807318894697</v>
      </c>
      <c r="G200" s="160">
        <v>70</v>
      </c>
      <c r="H200" s="162">
        <f>SUM(G200/E200)</f>
        <v>9.6021947873799723E-2</v>
      </c>
    </row>
    <row r="201" spans="1:8" ht="15.75" x14ac:dyDescent="0.25">
      <c r="A201" s="158" t="s">
        <v>226</v>
      </c>
      <c r="B201" s="161">
        <v>156958</v>
      </c>
      <c r="C201" s="161">
        <f>SUM(C6:C200)</f>
        <v>12500</v>
      </c>
      <c r="D201" s="162">
        <f>SUM(C201/B201)</f>
        <v>7.9639139132761633E-2</v>
      </c>
      <c r="E201" s="161" t="s">
        <v>5</v>
      </c>
      <c r="F201" s="162" t="s">
        <v>5</v>
      </c>
      <c r="G201" s="161" t="s">
        <v>5</v>
      </c>
      <c r="H201" s="162" t="s">
        <v>5</v>
      </c>
    </row>
    <row r="202" spans="1:8" ht="15.75" x14ac:dyDescent="0.25">
      <c r="A202" s="159" t="s">
        <v>253</v>
      </c>
      <c r="B202" s="161">
        <v>302947</v>
      </c>
      <c r="C202" s="161" t="s">
        <v>5</v>
      </c>
      <c r="D202" s="162" t="s">
        <v>5</v>
      </c>
      <c r="E202" s="161">
        <f>SUM(E7:E200)</f>
        <v>69395</v>
      </c>
      <c r="F202" s="162">
        <f>SUM(E202/B202)</f>
        <v>0.22906647037270544</v>
      </c>
      <c r="G202" s="161">
        <f>SUM(G7:G200)</f>
        <v>9241</v>
      </c>
      <c r="H202" s="162">
        <f>SUM(G202/E202)</f>
        <v>0.13316521363210607</v>
      </c>
    </row>
  </sheetData>
  <printOptions horizontalCentered="1"/>
  <pageMargins left="0.25" right="0.25" top="0.25" bottom="0.5" header="0.25" footer="0.17"/>
  <pageSetup scale="59" fitToHeight="0" orientation="landscape" verticalDpi="0" r:id="rId1"/>
  <headerFooter>
    <oddFooter>&amp;C&amp;"Arial,Regular"&amp;12Vermont Secretary of State
Elections Division
802-828-2363 | Sos.Vermont.gov/Elections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6B1E8-C3E9-48BA-B4E8-B13D43AC36CC}">
  <sheetPr>
    <pageSetUpPr fitToPage="1"/>
  </sheetPr>
  <dimension ref="A1:H199"/>
  <sheetViews>
    <sheetView workbookViewId="0"/>
  </sheetViews>
  <sheetFormatPr defaultColWidth="0" defaultRowHeight="15.75" zeroHeight="1" x14ac:dyDescent="0.25"/>
  <cols>
    <col min="1" max="1" width="27.28515625" style="1" customWidth="1"/>
    <col min="2" max="2" width="21.85546875" style="1" customWidth="1"/>
    <col min="3" max="3" width="26.140625" style="1" customWidth="1"/>
    <col min="4" max="4" width="17.140625" style="1" customWidth="1"/>
    <col min="5" max="5" width="25.85546875" style="1" customWidth="1"/>
    <col min="6" max="6" width="20.28515625" style="1" customWidth="1"/>
    <col min="7" max="7" width="28.7109375" style="1" customWidth="1"/>
    <col min="8" max="8" width="19.85546875" style="1" customWidth="1"/>
    <col min="9" max="16384" width="9.140625" hidden="1"/>
  </cols>
  <sheetData>
    <row r="1" spans="1:8" ht="29.25" customHeight="1" x14ac:dyDescent="0.25">
      <c r="A1" s="91" t="s">
        <v>420</v>
      </c>
    </row>
    <row r="2" spans="1:8" x14ac:dyDescent="0.25">
      <c r="A2" s="86" t="s">
        <v>388</v>
      </c>
    </row>
    <row r="3" spans="1:8" x14ac:dyDescent="0.25">
      <c r="A3" s="86" t="s">
        <v>389</v>
      </c>
    </row>
    <row r="4" spans="1:8" ht="23.25" customHeight="1" x14ac:dyDescent="0.25">
      <c r="A4" s="85" t="s">
        <v>415</v>
      </c>
    </row>
    <row r="5" spans="1:8" ht="63" x14ac:dyDescent="0.25">
      <c r="A5" s="130" t="s">
        <v>10</v>
      </c>
      <c r="B5" s="124" t="s">
        <v>254</v>
      </c>
      <c r="C5" s="124" t="s">
        <v>12</v>
      </c>
      <c r="D5" s="124" t="s">
        <v>255</v>
      </c>
      <c r="E5" s="124" t="s">
        <v>14</v>
      </c>
      <c r="F5" s="124" t="s">
        <v>15</v>
      </c>
      <c r="G5" s="124" t="s">
        <v>16</v>
      </c>
      <c r="H5" s="123" t="s">
        <v>256</v>
      </c>
    </row>
    <row r="6" spans="1:8" x14ac:dyDescent="0.25">
      <c r="A6" s="75" t="s">
        <v>19</v>
      </c>
      <c r="B6" s="96">
        <v>1005</v>
      </c>
      <c r="C6" s="96" t="s">
        <v>5</v>
      </c>
      <c r="D6" s="96" t="s">
        <v>5</v>
      </c>
      <c r="E6" s="96">
        <v>546</v>
      </c>
      <c r="F6" s="97">
        <f>SUM(E6/B6)</f>
        <v>0.54328358208955219</v>
      </c>
      <c r="G6" s="96">
        <v>53</v>
      </c>
      <c r="H6" s="97">
        <f>SUM(G6/E6)</f>
        <v>9.7069597069597072E-2</v>
      </c>
    </row>
    <row r="7" spans="1:8" x14ac:dyDescent="0.25">
      <c r="A7" s="75" t="s">
        <v>229</v>
      </c>
      <c r="B7" s="96">
        <v>603</v>
      </c>
      <c r="C7" s="96">
        <v>98</v>
      </c>
      <c r="D7" s="97">
        <f>SUM(C7/B7)</f>
        <v>0.1625207296849088</v>
      </c>
      <c r="E7" s="96" t="s">
        <v>5</v>
      </c>
      <c r="F7" s="97" t="s">
        <v>5</v>
      </c>
      <c r="G7" s="96" t="s">
        <v>5</v>
      </c>
      <c r="H7" s="97" t="s">
        <v>5</v>
      </c>
    </row>
    <row r="8" spans="1:8" x14ac:dyDescent="0.25">
      <c r="A8" s="75" t="s">
        <v>20</v>
      </c>
      <c r="B8" s="96">
        <v>1425</v>
      </c>
      <c r="C8" s="96" t="s">
        <v>5</v>
      </c>
      <c r="D8" s="97" t="s">
        <v>5</v>
      </c>
      <c r="E8" s="96">
        <v>609</v>
      </c>
      <c r="F8" s="97">
        <f>SUM(E8/B8)</f>
        <v>0.42736842105263156</v>
      </c>
      <c r="G8" s="96">
        <v>102</v>
      </c>
      <c r="H8" s="97">
        <f>SUM(G8/E8)</f>
        <v>0.16748768472906403</v>
      </c>
    </row>
    <row r="9" spans="1:8" x14ac:dyDescent="0.25">
      <c r="A9" s="75" t="s">
        <v>22</v>
      </c>
      <c r="B9" s="96">
        <v>1702</v>
      </c>
      <c r="C9" s="96" t="s">
        <v>5</v>
      </c>
      <c r="D9" s="97" t="s">
        <v>5</v>
      </c>
      <c r="E9" s="96">
        <v>738</v>
      </c>
      <c r="F9" s="97">
        <f>SUM(E9/B9)</f>
        <v>0.43360752056404228</v>
      </c>
      <c r="G9" s="96">
        <v>73</v>
      </c>
      <c r="H9" s="97">
        <f>SUM(G9/E9)</f>
        <v>9.8915989159891596E-2</v>
      </c>
    </row>
    <row r="10" spans="1:8" x14ac:dyDescent="0.25">
      <c r="A10" s="75" t="s">
        <v>24</v>
      </c>
      <c r="B10" s="96">
        <v>934</v>
      </c>
      <c r="C10" s="96">
        <v>65</v>
      </c>
      <c r="D10" s="97">
        <f>SUM(C10/B10)</f>
        <v>6.9593147751605994E-2</v>
      </c>
      <c r="E10" s="96">
        <v>361</v>
      </c>
      <c r="F10" s="97">
        <f>SUM(E10/B10)</f>
        <v>0.38650963597430404</v>
      </c>
      <c r="G10" s="96">
        <v>22</v>
      </c>
      <c r="H10" s="97">
        <f>SUM(G10/E10)</f>
        <v>6.0941828254847646E-2</v>
      </c>
    </row>
    <row r="11" spans="1:8" x14ac:dyDescent="0.25">
      <c r="A11" s="75" t="s">
        <v>25</v>
      </c>
      <c r="B11" s="96">
        <v>165</v>
      </c>
      <c r="C11" s="96">
        <v>32</v>
      </c>
      <c r="D11" s="97">
        <f>SUM(C11/B11)</f>
        <v>0.19393939393939394</v>
      </c>
      <c r="E11" s="96" t="s">
        <v>5</v>
      </c>
      <c r="F11" s="97" t="s">
        <v>5</v>
      </c>
      <c r="G11" s="96" t="s">
        <v>5</v>
      </c>
      <c r="H11" s="97" t="s">
        <v>5</v>
      </c>
    </row>
    <row r="12" spans="1:8" x14ac:dyDescent="0.25">
      <c r="A12" s="75" t="s">
        <v>230</v>
      </c>
      <c r="B12" s="96">
        <v>635</v>
      </c>
      <c r="C12" s="96" t="s">
        <v>5</v>
      </c>
      <c r="D12" s="97" t="s">
        <v>5</v>
      </c>
      <c r="E12" s="96" t="s">
        <v>5</v>
      </c>
      <c r="F12" s="97" t="s">
        <v>5</v>
      </c>
      <c r="G12" s="96" t="s">
        <v>5</v>
      </c>
      <c r="H12" s="97" t="s">
        <v>5</v>
      </c>
    </row>
    <row r="13" spans="1:8" x14ac:dyDescent="0.25">
      <c r="A13" s="75" t="s">
        <v>26</v>
      </c>
      <c r="B13" s="96">
        <v>1307</v>
      </c>
      <c r="C13" s="96">
        <v>154</v>
      </c>
      <c r="D13" s="97">
        <f>SUM(C13/B13)</f>
        <v>0.11782708492731446</v>
      </c>
      <c r="E13" s="96" t="s">
        <v>5</v>
      </c>
      <c r="F13" s="97" t="s">
        <v>5</v>
      </c>
      <c r="G13" s="96" t="s">
        <v>5</v>
      </c>
      <c r="H13" s="97" t="s">
        <v>5</v>
      </c>
    </row>
    <row r="14" spans="1:8" x14ac:dyDescent="0.25">
      <c r="A14" s="75" t="s">
        <v>27</v>
      </c>
      <c r="B14" s="96">
        <v>4745</v>
      </c>
      <c r="C14" s="96" t="s">
        <v>5</v>
      </c>
      <c r="D14" s="97" t="s">
        <v>5</v>
      </c>
      <c r="E14" s="96">
        <v>1983</v>
      </c>
      <c r="F14" s="97">
        <f>SUM(E14/B14)</f>
        <v>0.41791359325605903</v>
      </c>
      <c r="G14" s="96">
        <v>234</v>
      </c>
      <c r="H14" s="97">
        <f>SUM(G14/E14)</f>
        <v>0.11800302571860817</v>
      </c>
    </row>
    <row r="15" spans="1:8" x14ac:dyDescent="0.25">
      <c r="A15" s="75" t="s">
        <v>257</v>
      </c>
      <c r="B15" s="96">
        <v>5466</v>
      </c>
      <c r="C15" s="96" t="s">
        <v>5</v>
      </c>
      <c r="D15" s="97" t="s">
        <v>5</v>
      </c>
      <c r="E15" s="96">
        <v>2351</v>
      </c>
      <c r="F15" s="97">
        <f>SUM(E15/B15)</f>
        <v>0.43011342846688622</v>
      </c>
      <c r="G15" s="96">
        <v>306</v>
      </c>
      <c r="H15" s="97">
        <f>SUM(G15/E15)</f>
        <v>0.13015737983836664</v>
      </c>
    </row>
    <row r="16" spans="1:8" x14ac:dyDescent="0.25">
      <c r="A16" s="75" t="s">
        <v>29</v>
      </c>
      <c r="B16" s="96">
        <v>215</v>
      </c>
      <c r="C16" s="96">
        <v>44</v>
      </c>
      <c r="D16" s="97">
        <f>SUM(C16/B16)</f>
        <v>0.20465116279069767</v>
      </c>
      <c r="E16" s="96" t="s">
        <v>5</v>
      </c>
      <c r="F16" s="97" t="s">
        <v>5</v>
      </c>
      <c r="G16" s="96" t="s">
        <v>5</v>
      </c>
      <c r="H16" s="97" t="s">
        <v>5</v>
      </c>
    </row>
    <row r="17" spans="1:8" x14ac:dyDescent="0.25">
      <c r="A17" s="75" t="s">
        <v>232</v>
      </c>
      <c r="B17" s="96">
        <v>688</v>
      </c>
      <c r="C17" s="96">
        <v>60</v>
      </c>
      <c r="D17" s="97">
        <f>SUM(C17/B17)</f>
        <v>8.7209302325581398E-2</v>
      </c>
      <c r="E17" s="96">
        <v>297</v>
      </c>
      <c r="F17" s="97">
        <f>SUM(E17/B17)</f>
        <v>0.4316860465116279</v>
      </c>
      <c r="G17" s="96">
        <v>37</v>
      </c>
      <c r="H17" s="97">
        <f>SUM(G17/E17)</f>
        <v>0.12457912457912458</v>
      </c>
    </row>
    <row r="18" spans="1:8" x14ac:dyDescent="0.25">
      <c r="A18" s="75" t="s">
        <v>31</v>
      </c>
      <c r="B18" s="96">
        <v>959</v>
      </c>
      <c r="C18" s="96" t="s">
        <v>5</v>
      </c>
      <c r="D18" s="97" t="s">
        <v>5</v>
      </c>
      <c r="E18" s="96">
        <v>328</v>
      </c>
      <c r="F18" s="97">
        <f>SUM(E18/B18)</f>
        <v>0.34202294056308657</v>
      </c>
      <c r="G18" s="96">
        <v>53</v>
      </c>
      <c r="H18" s="97">
        <f>SUM(G18/E18)</f>
        <v>0.16158536585365854</v>
      </c>
    </row>
    <row r="19" spans="1:8" x14ac:dyDescent="0.25">
      <c r="A19" s="75" t="s">
        <v>33</v>
      </c>
      <c r="B19" s="96">
        <v>1269</v>
      </c>
      <c r="C19" s="96">
        <v>190</v>
      </c>
      <c r="D19" s="97">
        <f>SUM(C19/B19)</f>
        <v>0.14972419227738376</v>
      </c>
      <c r="E19" s="96" t="s">
        <v>5</v>
      </c>
      <c r="F19" s="97" t="s">
        <v>5</v>
      </c>
      <c r="G19" s="96" t="s">
        <v>5</v>
      </c>
      <c r="H19" s="97" t="s">
        <v>5</v>
      </c>
    </row>
    <row r="20" spans="1:8" x14ac:dyDescent="0.25">
      <c r="A20" s="75" t="s">
        <v>34</v>
      </c>
      <c r="B20" s="96">
        <v>144</v>
      </c>
      <c r="C20" s="96" t="s">
        <v>5</v>
      </c>
      <c r="D20" s="97" t="s">
        <v>5</v>
      </c>
      <c r="E20" s="96" t="s">
        <v>5</v>
      </c>
      <c r="F20" s="97" t="s">
        <v>5</v>
      </c>
      <c r="G20" s="96" t="s">
        <v>5</v>
      </c>
      <c r="H20" s="97" t="s">
        <v>5</v>
      </c>
    </row>
    <row r="21" spans="1:8" x14ac:dyDescent="0.25">
      <c r="A21" s="75" t="s">
        <v>36</v>
      </c>
      <c r="B21" s="96">
        <v>944</v>
      </c>
      <c r="C21" s="96">
        <v>125</v>
      </c>
      <c r="D21" s="97">
        <f>SUM(C21/B21)</f>
        <v>0.13241525423728814</v>
      </c>
      <c r="E21" s="96">
        <v>438</v>
      </c>
      <c r="F21" s="97">
        <f>SUM(E21/B21)</f>
        <v>0.46398305084745761</v>
      </c>
      <c r="G21" s="96">
        <v>32</v>
      </c>
      <c r="H21" s="97">
        <f>SUM(G21/E21)</f>
        <v>7.3059360730593603E-2</v>
      </c>
    </row>
    <row r="22" spans="1:8" x14ac:dyDescent="0.25">
      <c r="A22" s="75" t="s">
        <v>38</v>
      </c>
      <c r="B22" s="96">
        <v>933</v>
      </c>
      <c r="C22" s="96">
        <v>80</v>
      </c>
      <c r="D22" s="97">
        <f>SUM(C22/B22)</f>
        <v>8.5744908896034297E-2</v>
      </c>
      <c r="E22" s="96" t="s">
        <v>5</v>
      </c>
      <c r="F22" s="97" t="s">
        <v>5</v>
      </c>
      <c r="G22" s="96" t="s">
        <v>5</v>
      </c>
      <c r="H22" s="97" t="s">
        <v>5</v>
      </c>
    </row>
    <row r="23" spans="1:8" x14ac:dyDescent="0.25">
      <c r="A23" s="75" t="s">
        <v>39</v>
      </c>
      <c r="B23" s="96">
        <v>2795</v>
      </c>
      <c r="C23" s="96" t="s">
        <v>5</v>
      </c>
      <c r="D23" s="97" t="s">
        <v>5</v>
      </c>
      <c r="E23" s="96">
        <v>1278</v>
      </c>
      <c r="F23" s="97">
        <f>SUM(E23/B23)</f>
        <v>0.45724508050089446</v>
      </c>
      <c r="G23" s="96">
        <v>140</v>
      </c>
      <c r="H23" s="97">
        <f>SUM(G23/E23)</f>
        <v>0.10954616588419405</v>
      </c>
    </row>
    <row r="24" spans="1:8" x14ac:dyDescent="0.25">
      <c r="A24" s="75" t="s">
        <v>40</v>
      </c>
      <c r="B24" s="96">
        <v>7979</v>
      </c>
      <c r="C24" s="96" t="s">
        <v>5</v>
      </c>
      <c r="D24" s="97" t="s">
        <v>5</v>
      </c>
      <c r="E24" s="96">
        <v>3467</v>
      </c>
      <c r="F24" s="97">
        <f>SUM(E24/B24)</f>
        <v>0.43451560345908008</v>
      </c>
      <c r="G24" s="96">
        <v>775</v>
      </c>
      <c r="H24" s="97">
        <f>SUM(G24/E24)</f>
        <v>0.22353619844245745</v>
      </c>
    </row>
    <row r="25" spans="1:8" x14ac:dyDescent="0.25">
      <c r="A25" s="75" t="s">
        <v>41</v>
      </c>
      <c r="B25" s="96">
        <v>633</v>
      </c>
      <c r="C25" s="96">
        <v>89</v>
      </c>
      <c r="D25" s="97">
        <f>SUM(C25/B25)</f>
        <v>0.14060031595576619</v>
      </c>
      <c r="E25" s="96" t="s">
        <v>5</v>
      </c>
      <c r="F25" s="97" t="s">
        <v>5</v>
      </c>
      <c r="G25" s="96" t="s">
        <v>5</v>
      </c>
      <c r="H25" s="97" t="s">
        <v>5</v>
      </c>
    </row>
    <row r="26" spans="1:8" x14ac:dyDescent="0.25">
      <c r="A26" s="75" t="s">
        <v>42</v>
      </c>
      <c r="B26" s="96">
        <v>826</v>
      </c>
      <c r="C26" s="96" t="s">
        <v>5</v>
      </c>
      <c r="D26" s="97" t="s">
        <v>5</v>
      </c>
      <c r="E26" s="96">
        <v>439</v>
      </c>
      <c r="F26" s="97">
        <f>SUM(E26/B26)</f>
        <v>0.53147699757869249</v>
      </c>
      <c r="G26" s="96">
        <v>39</v>
      </c>
      <c r="H26" s="97">
        <f>SUM(G26/E26)</f>
        <v>8.8838268792710701E-2</v>
      </c>
    </row>
    <row r="27" spans="1:8" x14ac:dyDescent="0.25">
      <c r="A27" s="75" t="s">
        <v>233</v>
      </c>
      <c r="B27" s="96">
        <v>837</v>
      </c>
      <c r="C27" s="96" t="s">
        <v>5</v>
      </c>
      <c r="D27" s="97" t="s">
        <v>5</v>
      </c>
      <c r="E27" s="96">
        <v>365</v>
      </c>
      <c r="F27" s="97">
        <f>SUM(E27/B27)</f>
        <v>0.43608124253285546</v>
      </c>
      <c r="G27" s="96">
        <v>44</v>
      </c>
      <c r="H27" s="97">
        <f>SUM(G27/E27)</f>
        <v>0.12054794520547946</v>
      </c>
    </row>
    <row r="28" spans="1:8" x14ac:dyDescent="0.25">
      <c r="A28" s="75" t="s">
        <v>234</v>
      </c>
      <c r="B28" s="96">
        <v>924</v>
      </c>
      <c r="C28" s="96" t="s">
        <v>5</v>
      </c>
      <c r="D28" s="97" t="s">
        <v>5</v>
      </c>
      <c r="E28" s="96">
        <v>450</v>
      </c>
      <c r="F28" s="97">
        <f>SUM(E28/B28)</f>
        <v>0.48701298701298701</v>
      </c>
      <c r="G28" s="96">
        <v>60</v>
      </c>
      <c r="H28" s="97">
        <f>SUM(G28/E28)</f>
        <v>0.13333333333333333</v>
      </c>
    </row>
    <row r="29" spans="1:8" x14ac:dyDescent="0.25">
      <c r="A29" s="75" t="s">
        <v>235</v>
      </c>
      <c r="B29" s="96">
        <v>377</v>
      </c>
      <c r="C29" s="96">
        <v>35</v>
      </c>
      <c r="D29" s="97">
        <f>SUM(C29/B29)</f>
        <v>9.2838196286472149E-2</v>
      </c>
      <c r="E29" s="96" t="s">
        <v>5</v>
      </c>
      <c r="F29" s="97" t="s">
        <v>5</v>
      </c>
      <c r="G29" s="96" t="s">
        <v>5</v>
      </c>
      <c r="H29" s="97" t="s">
        <v>5</v>
      </c>
    </row>
    <row r="30" spans="1:8" x14ac:dyDescent="0.25">
      <c r="A30" s="75" t="s">
        <v>45</v>
      </c>
      <c r="B30" s="96">
        <v>629</v>
      </c>
      <c r="C30" s="96">
        <v>108</v>
      </c>
      <c r="D30" s="97">
        <f>SUM(C30/B30)</f>
        <v>0.17170111287758347</v>
      </c>
      <c r="E30" s="96" t="s">
        <v>5</v>
      </c>
      <c r="F30" s="97" t="s">
        <v>5</v>
      </c>
      <c r="G30" s="96" t="s">
        <v>5</v>
      </c>
      <c r="H30" s="97" t="s">
        <v>5</v>
      </c>
    </row>
    <row r="31" spans="1:8" x14ac:dyDescent="0.25">
      <c r="A31" s="75" t="s">
        <v>236</v>
      </c>
      <c r="B31" s="96">
        <v>1096</v>
      </c>
      <c r="C31" s="96" t="s">
        <v>5</v>
      </c>
      <c r="D31" s="97" t="s">
        <v>5</v>
      </c>
      <c r="E31" s="96">
        <v>504</v>
      </c>
      <c r="F31" s="97">
        <f t="shared" ref="F31:F37" si="0">SUM(E31/B31)</f>
        <v>0.45985401459854014</v>
      </c>
      <c r="G31" s="96">
        <v>50</v>
      </c>
      <c r="H31" s="97">
        <f t="shared" ref="H31:H37" si="1">SUM(G31/E31)</f>
        <v>9.9206349206349201E-2</v>
      </c>
    </row>
    <row r="32" spans="1:8" x14ac:dyDescent="0.25">
      <c r="A32" s="75" t="s">
        <v>237</v>
      </c>
      <c r="B32" s="96">
        <v>32552</v>
      </c>
      <c r="C32" s="96" t="s">
        <v>5</v>
      </c>
      <c r="D32" s="97" t="s">
        <v>5</v>
      </c>
      <c r="E32" s="96">
        <v>12305</v>
      </c>
      <c r="F32" s="97">
        <f t="shared" si="0"/>
        <v>0.37801056770705332</v>
      </c>
      <c r="G32" s="96">
        <v>1464</v>
      </c>
      <c r="H32" s="97">
        <f t="shared" si="1"/>
        <v>0.11897602600568874</v>
      </c>
    </row>
    <row r="33" spans="1:8" x14ac:dyDescent="0.25">
      <c r="A33" s="75" t="s">
        <v>48</v>
      </c>
      <c r="B33" s="96">
        <v>1087</v>
      </c>
      <c r="C33" s="96">
        <v>100</v>
      </c>
      <c r="D33" s="97">
        <f>SUM(C33/B33)</f>
        <v>9.1996320147194111E-2</v>
      </c>
      <c r="E33" s="96">
        <v>552</v>
      </c>
      <c r="F33" s="97">
        <f t="shared" si="0"/>
        <v>0.50781968721251147</v>
      </c>
      <c r="G33" s="96">
        <v>53</v>
      </c>
      <c r="H33" s="97">
        <f t="shared" si="1"/>
        <v>9.6014492753623185E-2</v>
      </c>
    </row>
    <row r="34" spans="1:8" x14ac:dyDescent="0.25">
      <c r="A34" s="75" t="s">
        <v>49</v>
      </c>
      <c r="B34" s="96">
        <v>1348</v>
      </c>
      <c r="C34" s="96">
        <v>145</v>
      </c>
      <c r="D34" s="97">
        <f>SUM(C34/B34)</f>
        <v>0.10756676557863501</v>
      </c>
      <c r="E34" s="96">
        <v>669</v>
      </c>
      <c r="F34" s="97">
        <f t="shared" si="0"/>
        <v>0.49629080118694363</v>
      </c>
      <c r="G34" s="96">
        <v>155</v>
      </c>
      <c r="H34" s="97">
        <f t="shared" si="1"/>
        <v>0.23168908819133036</v>
      </c>
    </row>
    <row r="35" spans="1:8" x14ac:dyDescent="0.25">
      <c r="A35" s="75" t="s">
        <v>51</v>
      </c>
      <c r="B35" s="96">
        <v>591</v>
      </c>
      <c r="C35" s="96" t="s">
        <v>5</v>
      </c>
      <c r="D35" s="97" t="s">
        <v>5</v>
      </c>
      <c r="E35" s="96">
        <v>253</v>
      </c>
      <c r="F35" s="97">
        <f t="shared" si="0"/>
        <v>0.42808798646362101</v>
      </c>
      <c r="G35" s="96">
        <v>14</v>
      </c>
      <c r="H35" s="97">
        <f t="shared" si="1"/>
        <v>5.533596837944664E-2</v>
      </c>
    </row>
    <row r="36" spans="1:8" x14ac:dyDescent="0.25">
      <c r="A36" s="75" t="s">
        <v>53</v>
      </c>
      <c r="B36" s="96">
        <v>665</v>
      </c>
      <c r="C36" s="96">
        <v>115</v>
      </c>
      <c r="D36" s="97">
        <f>SUM(C36/B36)</f>
        <v>0.17293233082706766</v>
      </c>
      <c r="E36" s="96">
        <v>223</v>
      </c>
      <c r="F36" s="97">
        <f t="shared" si="0"/>
        <v>0.33533834586466166</v>
      </c>
      <c r="G36" s="96">
        <v>29</v>
      </c>
      <c r="H36" s="97">
        <f t="shared" si="1"/>
        <v>0.13004484304932734</v>
      </c>
    </row>
    <row r="37" spans="1:8" x14ac:dyDescent="0.25">
      <c r="A37" s="75" t="s">
        <v>238</v>
      </c>
      <c r="B37" s="96">
        <v>3107</v>
      </c>
      <c r="C37" s="96" t="s">
        <v>5</v>
      </c>
      <c r="D37" s="97" t="s">
        <v>5</v>
      </c>
      <c r="E37" s="96">
        <v>1768</v>
      </c>
      <c r="F37" s="97">
        <f t="shared" si="0"/>
        <v>0.56903765690376573</v>
      </c>
      <c r="G37" s="96">
        <v>301</v>
      </c>
      <c r="H37" s="97">
        <f t="shared" si="1"/>
        <v>0.17024886877828055</v>
      </c>
    </row>
    <row r="38" spans="1:8" x14ac:dyDescent="0.25">
      <c r="A38" s="75" t="s">
        <v>54</v>
      </c>
      <c r="B38" s="96">
        <v>179</v>
      </c>
      <c r="C38" s="96">
        <v>102</v>
      </c>
      <c r="D38" s="97">
        <f>SUM(C38/B38)</f>
        <v>0.56983240223463683</v>
      </c>
      <c r="E38" s="96" t="s">
        <v>5</v>
      </c>
      <c r="F38" s="97" t="s">
        <v>5</v>
      </c>
      <c r="G38" s="96" t="s">
        <v>5</v>
      </c>
      <c r="H38" s="97" t="s">
        <v>5</v>
      </c>
    </row>
    <row r="39" spans="1:8" x14ac:dyDescent="0.25">
      <c r="A39" s="75" t="s">
        <v>55</v>
      </c>
      <c r="B39" s="96">
        <v>2231</v>
      </c>
      <c r="C39" s="96" t="s">
        <v>5</v>
      </c>
      <c r="D39" s="97" t="s">
        <v>5</v>
      </c>
      <c r="E39" s="96">
        <v>1019</v>
      </c>
      <c r="F39" s="97">
        <f t="shared" ref="F39:F47" si="2">SUM(E39/B39)</f>
        <v>0.45674585387718514</v>
      </c>
      <c r="G39" s="96">
        <v>108</v>
      </c>
      <c r="H39" s="97">
        <f t="shared" ref="H39:H53" si="3">SUM(G39/E39)</f>
        <v>0.10598626104023552</v>
      </c>
    </row>
    <row r="40" spans="1:8" x14ac:dyDescent="0.25">
      <c r="A40" s="75" t="s">
        <v>56</v>
      </c>
      <c r="B40" s="96">
        <v>973</v>
      </c>
      <c r="C40" s="96" t="s">
        <v>5</v>
      </c>
      <c r="D40" s="97" t="s">
        <v>5</v>
      </c>
      <c r="E40" s="96">
        <v>513</v>
      </c>
      <c r="F40" s="97">
        <f t="shared" si="2"/>
        <v>0.52723535457348403</v>
      </c>
      <c r="G40" s="96">
        <v>35</v>
      </c>
      <c r="H40" s="97">
        <f t="shared" si="3"/>
        <v>6.8226120857699801E-2</v>
      </c>
    </row>
    <row r="41" spans="1:8" x14ac:dyDescent="0.25">
      <c r="A41" s="75" t="s">
        <v>57</v>
      </c>
      <c r="B41" s="96">
        <v>1756</v>
      </c>
      <c r="C41" s="96" t="s">
        <v>5</v>
      </c>
      <c r="D41" s="97" t="s">
        <v>5</v>
      </c>
      <c r="E41" s="96">
        <v>816</v>
      </c>
      <c r="F41" s="97">
        <f t="shared" si="2"/>
        <v>0.46469248291571752</v>
      </c>
      <c r="G41" s="96">
        <v>51</v>
      </c>
      <c r="H41" s="97">
        <f t="shared" si="3"/>
        <v>6.25E-2</v>
      </c>
    </row>
    <row r="42" spans="1:8" x14ac:dyDescent="0.25">
      <c r="A42" s="75" t="s">
        <v>58</v>
      </c>
      <c r="B42" s="96">
        <v>11898</v>
      </c>
      <c r="C42" s="96" t="s">
        <v>5</v>
      </c>
      <c r="D42" s="97" t="s">
        <v>5</v>
      </c>
      <c r="E42" s="96">
        <v>4826</v>
      </c>
      <c r="F42" s="97">
        <f t="shared" si="2"/>
        <v>0.40561438897293661</v>
      </c>
      <c r="G42" s="96">
        <v>975</v>
      </c>
      <c r="H42" s="97">
        <f t="shared" si="3"/>
        <v>0.20203066721922919</v>
      </c>
    </row>
    <row r="43" spans="1:8" x14ac:dyDescent="0.25">
      <c r="A43" s="75" t="s">
        <v>59</v>
      </c>
      <c r="B43" s="96">
        <v>824</v>
      </c>
      <c r="C43" s="96" t="s">
        <v>5</v>
      </c>
      <c r="D43" s="97" t="s">
        <v>5</v>
      </c>
      <c r="E43" s="96">
        <v>377</v>
      </c>
      <c r="F43" s="97">
        <f t="shared" si="2"/>
        <v>0.45752427184466021</v>
      </c>
      <c r="G43" s="96">
        <v>53</v>
      </c>
      <c r="H43" s="97">
        <f t="shared" si="3"/>
        <v>0.14058355437665782</v>
      </c>
    </row>
    <row r="44" spans="1:8" x14ac:dyDescent="0.25">
      <c r="A44" s="75" t="s">
        <v>60</v>
      </c>
      <c r="B44" s="96">
        <v>961</v>
      </c>
      <c r="C44" s="96" t="s">
        <v>5</v>
      </c>
      <c r="D44" s="97" t="s">
        <v>5</v>
      </c>
      <c r="E44" s="96">
        <v>424</v>
      </c>
      <c r="F44" s="97">
        <f t="shared" si="2"/>
        <v>0.441207075962539</v>
      </c>
      <c r="G44" s="96">
        <v>35</v>
      </c>
      <c r="H44" s="97">
        <f t="shared" si="3"/>
        <v>8.254716981132075E-2</v>
      </c>
    </row>
    <row r="45" spans="1:8" x14ac:dyDescent="0.25">
      <c r="A45" s="75" t="s">
        <v>258</v>
      </c>
      <c r="B45" s="96">
        <v>892</v>
      </c>
      <c r="C45" s="96">
        <v>100</v>
      </c>
      <c r="D45" s="97">
        <f>SUM(C45/B45)</f>
        <v>0.11210762331838565</v>
      </c>
      <c r="E45" s="96">
        <v>489</v>
      </c>
      <c r="F45" s="97">
        <f t="shared" si="2"/>
        <v>0.5482062780269058</v>
      </c>
      <c r="G45" s="96">
        <v>32</v>
      </c>
      <c r="H45" s="97">
        <f t="shared" si="3"/>
        <v>6.5439672801635998E-2</v>
      </c>
    </row>
    <row r="46" spans="1:8" x14ac:dyDescent="0.25">
      <c r="A46" s="75" t="s">
        <v>61</v>
      </c>
      <c r="B46" s="96">
        <v>665</v>
      </c>
      <c r="C46" s="96">
        <v>158</v>
      </c>
      <c r="D46" s="97">
        <f>SUM(C46/B46)</f>
        <v>0.23759398496240602</v>
      </c>
      <c r="E46" s="96">
        <v>315</v>
      </c>
      <c r="F46" s="97">
        <f t="shared" si="2"/>
        <v>0.47368421052631576</v>
      </c>
      <c r="G46" s="96">
        <v>24</v>
      </c>
      <c r="H46" s="97">
        <f t="shared" si="3"/>
        <v>7.6190476190476197E-2</v>
      </c>
    </row>
    <row r="47" spans="1:8" x14ac:dyDescent="0.25">
      <c r="A47" s="75" t="s">
        <v>62</v>
      </c>
      <c r="B47" s="96">
        <v>897</v>
      </c>
      <c r="C47" s="96">
        <v>55</v>
      </c>
      <c r="D47" s="97">
        <f>SUM(C47/B47)</f>
        <v>6.1315496098104792E-2</v>
      </c>
      <c r="E47" s="96">
        <v>463</v>
      </c>
      <c r="F47" s="97">
        <f t="shared" si="2"/>
        <v>0.51616499442586394</v>
      </c>
      <c r="G47" s="96">
        <v>145</v>
      </c>
      <c r="H47" s="97">
        <f t="shared" si="3"/>
        <v>0.31317494600431967</v>
      </c>
    </row>
    <row r="48" spans="1:8" x14ac:dyDescent="0.25">
      <c r="A48" s="75" t="s">
        <v>63</v>
      </c>
      <c r="B48" s="96"/>
      <c r="C48" s="96">
        <v>328</v>
      </c>
      <c r="D48" s="97" t="s">
        <v>5</v>
      </c>
      <c r="E48" s="96">
        <v>706</v>
      </c>
      <c r="F48" s="97" t="s">
        <v>5</v>
      </c>
      <c r="G48" s="96">
        <v>95</v>
      </c>
      <c r="H48" s="97">
        <f t="shared" si="3"/>
        <v>0.13456090651558072</v>
      </c>
    </row>
    <row r="49" spans="1:8" x14ac:dyDescent="0.25">
      <c r="A49" s="75" t="s">
        <v>64</v>
      </c>
      <c r="B49" s="96">
        <v>3032</v>
      </c>
      <c r="C49" s="96" t="s">
        <v>5</v>
      </c>
      <c r="D49" s="97" t="s">
        <v>5</v>
      </c>
      <c r="E49" s="96">
        <v>1332</v>
      </c>
      <c r="F49" s="97">
        <f>SUM(E49/B49)</f>
        <v>0.43931398416886541</v>
      </c>
      <c r="G49" s="96">
        <v>289</v>
      </c>
      <c r="H49" s="97">
        <f t="shared" si="3"/>
        <v>0.21696696696696696</v>
      </c>
    </row>
    <row r="50" spans="1:8" x14ac:dyDescent="0.25">
      <c r="A50" s="75" t="s">
        <v>65</v>
      </c>
      <c r="B50" s="96">
        <v>1759</v>
      </c>
      <c r="C50" s="96">
        <v>160</v>
      </c>
      <c r="D50" s="97">
        <f>SUM(C50/B50)</f>
        <v>9.0960773166571918E-2</v>
      </c>
      <c r="E50" s="96">
        <v>825</v>
      </c>
      <c r="F50" s="97">
        <f>SUM(E50/B50)</f>
        <v>0.46901648664013645</v>
      </c>
      <c r="G50" s="96">
        <v>90</v>
      </c>
      <c r="H50" s="97">
        <f t="shared" si="3"/>
        <v>0.10909090909090909</v>
      </c>
    </row>
    <row r="51" spans="1:8" x14ac:dyDescent="0.25">
      <c r="A51" s="75" t="s">
        <v>259</v>
      </c>
      <c r="B51" s="96">
        <v>1699</v>
      </c>
      <c r="C51" s="96" t="s">
        <v>5</v>
      </c>
      <c r="D51" s="97" t="s">
        <v>5</v>
      </c>
      <c r="E51" s="96">
        <v>804</v>
      </c>
      <c r="F51" s="97">
        <f>SUM(E51/B51)</f>
        <v>0.47321954090641555</v>
      </c>
      <c r="G51" s="96">
        <v>78</v>
      </c>
      <c r="H51" s="97">
        <f t="shared" si="3"/>
        <v>9.7014925373134331E-2</v>
      </c>
    </row>
    <row r="52" spans="1:8" x14ac:dyDescent="0.25">
      <c r="A52" s="75" t="s">
        <v>68</v>
      </c>
      <c r="B52" s="96">
        <v>182</v>
      </c>
      <c r="C52" s="96">
        <v>24</v>
      </c>
      <c r="D52" s="97">
        <f>SUM(C52/B52)</f>
        <v>0.13186813186813187</v>
      </c>
      <c r="E52" s="96">
        <v>129</v>
      </c>
      <c r="F52" s="97">
        <f>SUM(E52/B52)</f>
        <v>0.70879120879120883</v>
      </c>
      <c r="G52" s="96">
        <v>47</v>
      </c>
      <c r="H52" s="97">
        <f t="shared" si="3"/>
        <v>0.36434108527131781</v>
      </c>
    </row>
    <row r="53" spans="1:8" x14ac:dyDescent="0.25">
      <c r="A53" s="75" t="s">
        <v>69</v>
      </c>
      <c r="B53" s="96">
        <v>2025</v>
      </c>
      <c r="C53" s="96" t="s">
        <v>5</v>
      </c>
      <c r="D53" s="97" t="s">
        <v>5</v>
      </c>
      <c r="E53" s="96">
        <v>1135</v>
      </c>
      <c r="F53" s="97">
        <f>SUM(E53/B53)</f>
        <v>0.56049382716049378</v>
      </c>
      <c r="G53" s="96">
        <v>170</v>
      </c>
      <c r="H53" s="97">
        <f t="shared" si="3"/>
        <v>0.14977973568281938</v>
      </c>
    </row>
    <row r="54" spans="1:8" x14ac:dyDescent="0.25">
      <c r="A54" s="75" t="s">
        <v>240</v>
      </c>
      <c r="B54" s="96">
        <v>810</v>
      </c>
      <c r="C54" s="96">
        <v>140</v>
      </c>
      <c r="D54" s="97">
        <f>SUM(C54/B54)</f>
        <v>0.1728395061728395</v>
      </c>
      <c r="E54" s="96" t="s">
        <v>5</v>
      </c>
      <c r="F54" s="97" t="s">
        <v>5</v>
      </c>
      <c r="G54" s="96" t="s">
        <v>5</v>
      </c>
      <c r="H54" s="97" t="s">
        <v>5</v>
      </c>
    </row>
    <row r="55" spans="1:8" x14ac:dyDescent="0.25">
      <c r="A55" s="75" t="s">
        <v>241</v>
      </c>
      <c r="B55" s="96">
        <v>2008</v>
      </c>
      <c r="C55" s="96">
        <v>100</v>
      </c>
      <c r="D55" s="97">
        <f>SUM(C55/B55)</f>
        <v>4.9800796812749001E-2</v>
      </c>
      <c r="E55" s="96">
        <v>455</v>
      </c>
      <c r="F55" s="97">
        <f>SUM(E55/B55)</f>
        <v>0.22659362549800796</v>
      </c>
      <c r="G55" s="96">
        <v>30</v>
      </c>
      <c r="H55" s="97">
        <f>SUM(G55/E55)</f>
        <v>6.5934065934065936E-2</v>
      </c>
    </row>
    <row r="56" spans="1:8" x14ac:dyDescent="0.25">
      <c r="A56" s="75" t="s">
        <v>70</v>
      </c>
      <c r="B56" s="96">
        <v>15298</v>
      </c>
      <c r="C56" s="96">
        <v>252</v>
      </c>
      <c r="D56" s="97">
        <f>SUM(C56/B56)</f>
        <v>1.6472741534841157E-2</v>
      </c>
      <c r="E56" s="96">
        <v>6310</v>
      </c>
      <c r="F56" s="97">
        <f>SUM(E56/B56)</f>
        <v>0.41247221859066546</v>
      </c>
      <c r="G56" s="96">
        <v>632</v>
      </c>
      <c r="H56" s="97">
        <f>SUM(G56/E56)</f>
        <v>0.10015847860538828</v>
      </c>
    </row>
    <row r="57" spans="1:8" x14ac:dyDescent="0.25">
      <c r="A57" s="75" t="s">
        <v>71</v>
      </c>
      <c r="B57" s="96">
        <v>743</v>
      </c>
      <c r="C57" s="96" t="s">
        <v>5</v>
      </c>
      <c r="D57" s="97" t="s">
        <v>5</v>
      </c>
      <c r="E57" s="96">
        <v>744</v>
      </c>
      <c r="F57" s="97">
        <f>SUM(E57/B57)</f>
        <v>1.0013458950201883</v>
      </c>
      <c r="G57" s="96">
        <v>83</v>
      </c>
      <c r="H57" s="97">
        <f>SUM(G57/E57)</f>
        <v>0.11155913978494623</v>
      </c>
    </row>
    <row r="58" spans="1:8" x14ac:dyDescent="0.25">
      <c r="A58" s="75" t="s">
        <v>72</v>
      </c>
      <c r="B58" s="96">
        <v>3401</v>
      </c>
      <c r="C58" s="96">
        <v>149</v>
      </c>
      <c r="D58" s="97">
        <f t="shared" ref="D58:D65" si="4">SUM(C58/B58)</f>
        <v>4.3810643928256399E-2</v>
      </c>
      <c r="E58" s="96">
        <v>1563</v>
      </c>
      <c r="F58" s="97">
        <f>SUM(E58/B58)</f>
        <v>0.45957071449573655</v>
      </c>
      <c r="G58" s="96">
        <v>115</v>
      </c>
      <c r="H58" s="97">
        <f>SUM(G58/E58)</f>
        <v>7.3576455534229049E-2</v>
      </c>
    </row>
    <row r="59" spans="1:8" x14ac:dyDescent="0.25">
      <c r="A59" s="75" t="s">
        <v>73</v>
      </c>
      <c r="B59" s="96">
        <v>1257</v>
      </c>
      <c r="C59" s="96">
        <v>107</v>
      </c>
      <c r="D59" s="97">
        <f t="shared" si="4"/>
        <v>8.5123309466984889E-2</v>
      </c>
      <c r="E59" s="96">
        <v>545</v>
      </c>
      <c r="F59" s="97">
        <f>SUM(E59/B59)</f>
        <v>0.43357199681782022</v>
      </c>
      <c r="G59" s="96">
        <v>32</v>
      </c>
      <c r="H59" s="97">
        <f>SUM(G59/E59)</f>
        <v>5.8715596330275233E-2</v>
      </c>
    </row>
    <row r="60" spans="1:8" x14ac:dyDescent="0.25">
      <c r="A60" s="75" t="s">
        <v>74</v>
      </c>
      <c r="B60" s="96">
        <v>706</v>
      </c>
      <c r="C60" s="96">
        <v>83</v>
      </c>
      <c r="D60" s="97">
        <f t="shared" si="4"/>
        <v>0.11756373937677053</v>
      </c>
      <c r="E60" s="96" t="s">
        <v>5</v>
      </c>
      <c r="F60" s="97" t="s">
        <v>5</v>
      </c>
      <c r="G60" s="96" t="s">
        <v>5</v>
      </c>
      <c r="H60" s="97" t="s">
        <v>5</v>
      </c>
    </row>
    <row r="61" spans="1:8" x14ac:dyDescent="0.25">
      <c r="A61" s="75" t="s">
        <v>75</v>
      </c>
      <c r="B61" s="96">
        <v>1083</v>
      </c>
      <c r="C61" s="96">
        <v>91</v>
      </c>
      <c r="D61" s="97">
        <f t="shared" si="4"/>
        <v>8.4025854108956605E-2</v>
      </c>
      <c r="E61" s="96" t="s">
        <v>5</v>
      </c>
      <c r="F61" s="97" t="s">
        <v>5</v>
      </c>
      <c r="G61" s="96" t="s">
        <v>5</v>
      </c>
      <c r="H61" s="97" t="s">
        <v>5</v>
      </c>
    </row>
    <row r="62" spans="1:8" x14ac:dyDescent="0.25">
      <c r="A62" s="75" t="s">
        <v>77</v>
      </c>
      <c r="B62" s="96">
        <v>862</v>
      </c>
      <c r="C62" s="96">
        <v>80</v>
      </c>
      <c r="D62" s="97">
        <f t="shared" si="4"/>
        <v>9.2807424593967514E-2</v>
      </c>
      <c r="E62" s="96">
        <v>342</v>
      </c>
      <c r="F62" s="97">
        <f>SUM(E62/B62)</f>
        <v>0.39675174013921116</v>
      </c>
      <c r="G62" s="96">
        <v>40</v>
      </c>
      <c r="H62" s="97">
        <f>SUM(G62/E62)</f>
        <v>0.11695906432748537</v>
      </c>
    </row>
    <row r="63" spans="1:8" x14ac:dyDescent="0.25">
      <c r="A63" s="75" t="s">
        <v>78</v>
      </c>
      <c r="B63" s="96">
        <v>3304</v>
      </c>
      <c r="C63" s="96">
        <v>162</v>
      </c>
      <c r="D63" s="97">
        <f t="shared" si="4"/>
        <v>4.9031476997578691E-2</v>
      </c>
      <c r="E63" s="96">
        <v>1412</v>
      </c>
      <c r="F63" s="97">
        <f>SUM(E63/B63)</f>
        <v>0.42736077481840196</v>
      </c>
      <c r="G63" s="96">
        <v>138</v>
      </c>
      <c r="H63" s="97">
        <f>SUM(G63/E63)</f>
        <v>9.7733711048158645E-2</v>
      </c>
    </row>
    <row r="64" spans="1:8" x14ac:dyDescent="0.25">
      <c r="A64" s="75" t="s">
        <v>79</v>
      </c>
      <c r="B64" s="96">
        <v>736</v>
      </c>
      <c r="C64" s="96">
        <v>100</v>
      </c>
      <c r="D64" s="97">
        <f t="shared" si="4"/>
        <v>0.1358695652173913</v>
      </c>
      <c r="E64" s="96" t="s">
        <v>5</v>
      </c>
      <c r="F64" s="97" t="s">
        <v>5</v>
      </c>
      <c r="G64" s="96" t="s">
        <v>5</v>
      </c>
      <c r="H64" s="97" t="s">
        <v>5</v>
      </c>
    </row>
    <row r="65" spans="1:8" x14ac:dyDescent="0.25">
      <c r="A65" s="75" t="s">
        <v>80</v>
      </c>
      <c r="B65" s="96">
        <v>158</v>
      </c>
      <c r="C65" s="96">
        <v>31</v>
      </c>
      <c r="D65" s="97">
        <f t="shared" si="4"/>
        <v>0.19620253164556961</v>
      </c>
      <c r="E65" s="96">
        <v>93</v>
      </c>
      <c r="F65" s="97">
        <f>SUM(E65/B65)</f>
        <v>0.58860759493670889</v>
      </c>
      <c r="G65" s="96">
        <v>5</v>
      </c>
      <c r="H65" s="97">
        <f>SUM(G65/E65)</f>
        <v>5.3763440860215055E-2</v>
      </c>
    </row>
    <row r="66" spans="1:8" x14ac:dyDescent="0.25">
      <c r="A66" s="75" t="s">
        <v>81</v>
      </c>
      <c r="B66" s="96">
        <v>491</v>
      </c>
      <c r="C66" s="96" t="s">
        <v>5</v>
      </c>
      <c r="D66" s="97" t="s">
        <v>5</v>
      </c>
      <c r="E66" s="96">
        <v>312</v>
      </c>
      <c r="F66" s="97">
        <f>SUM(E66/B66)</f>
        <v>0.63543788187372707</v>
      </c>
      <c r="G66" s="96">
        <v>75</v>
      </c>
      <c r="H66" s="97">
        <f>SUM(G66/E66)</f>
        <v>0.24038461538461539</v>
      </c>
    </row>
    <row r="67" spans="1:8" x14ac:dyDescent="0.25">
      <c r="A67" s="75" t="s">
        <v>85</v>
      </c>
      <c r="B67" s="96">
        <v>556</v>
      </c>
      <c r="C67" s="96">
        <v>120</v>
      </c>
      <c r="D67" s="97">
        <f>SUM(C67/B67)</f>
        <v>0.21582733812949639</v>
      </c>
      <c r="E67" s="96" t="s">
        <v>5</v>
      </c>
      <c r="F67" s="97" t="s">
        <v>5</v>
      </c>
      <c r="G67" s="96" t="s">
        <v>5</v>
      </c>
      <c r="H67" s="97" t="s">
        <v>5</v>
      </c>
    </row>
    <row r="68" spans="1:8" x14ac:dyDescent="0.25">
      <c r="A68" s="75" t="s">
        <v>86</v>
      </c>
      <c r="B68" s="96">
        <v>655</v>
      </c>
      <c r="C68" s="96">
        <v>156</v>
      </c>
      <c r="D68" s="97">
        <f>SUM(C68/B68)</f>
        <v>0.2381679389312977</v>
      </c>
      <c r="E68" s="96" t="s">
        <v>5</v>
      </c>
      <c r="F68" s="97" t="s">
        <v>5</v>
      </c>
      <c r="G68" s="96" t="s">
        <v>5</v>
      </c>
      <c r="H68" s="97" t="s">
        <v>5</v>
      </c>
    </row>
    <row r="69" spans="1:8" x14ac:dyDescent="0.25">
      <c r="A69" s="75" t="s">
        <v>87</v>
      </c>
      <c r="B69" s="96">
        <v>190</v>
      </c>
      <c r="C69" s="96">
        <v>25</v>
      </c>
      <c r="D69" s="97">
        <f>SUM(C69/B69)</f>
        <v>0.13157894736842105</v>
      </c>
      <c r="E69" s="96">
        <v>110</v>
      </c>
      <c r="F69" s="97">
        <f t="shared" ref="F69:F74" si="5">SUM(E69/B69)</f>
        <v>0.57894736842105265</v>
      </c>
      <c r="G69" s="96">
        <v>7</v>
      </c>
      <c r="H69" s="97">
        <f t="shared" ref="H69:H74" si="6">SUM(G69/E69)</f>
        <v>6.363636363636363E-2</v>
      </c>
    </row>
    <row r="70" spans="1:8" x14ac:dyDescent="0.25">
      <c r="A70" s="75" t="s">
        <v>243</v>
      </c>
      <c r="B70" s="96">
        <v>1593</v>
      </c>
      <c r="C70" s="96" t="s">
        <v>5</v>
      </c>
      <c r="D70" s="97" t="s">
        <v>5</v>
      </c>
      <c r="E70" s="96">
        <v>764</v>
      </c>
      <c r="F70" s="97">
        <f t="shared" si="5"/>
        <v>0.47959824231010673</v>
      </c>
      <c r="G70" s="96">
        <v>86</v>
      </c>
      <c r="H70" s="97">
        <f t="shared" si="6"/>
        <v>0.112565445026178</v>
      </c>
    </row>
    <row r="71" spans="1:8" x14ac:dyDescent="0.25">
      <c r="A71" s="75" t="s">
        <v>90</v>
      </c>
      <c r="B71" s="96">
        <v>8000</v>
      </c>
      <c r="C71" s="96" t="s">
        <v>5</v>
      </c>
      <c r="D71" s="97" t="s">
        <v>5</v>
      </c>
      <c r="E71" s="96">
        <v>2460</v>
      </c>
      <c r="F71" s="97">
        <f t="shared" si="5"/>
        <v>0.3075</v>
      </c>
      <c r="G71" s="96">
        <v>346</v>
      </c>
      <c r="H71" s="97">
        <f t="shared" si="6"/>
        <v>0.14065040650406505</v>
      </c>
    </row>
    <row r="72" spans="1:8" x14ac:dyDescent="0.25">
      <c r="A72" s="75" t="s">
        <v>91</v>
      </c>
      <c r="B72" s="96">
        <v>2524</v>
      </c>
      <c r="C72" s="96">
        <v>150</v>
      </c>
      <c r="D72" s="97">
        <f>SUM(C72/B72)</f>
        <v>5.9429477020602216E-2</v>
      </c>
      <c r="E72" s="96">
        <v>1268</v>
      </c>
      <c r="F72" s="97">
        <f t="shared" si="5"/>
        <v>0.50237717908082413</v>
      </c>
      <c r="G72" s="96">
        <v>97</v>
      </c>
      <c r="H72" s="97">
        <f t="shared" si="6"/>
        <v>7.649842271293375E-2</v>
      </c>
    </row>
    <row r="73" spans="1:8" x14ac:dyDescent="0.25">
      <c r="A73" s="75" t="s">
        <v>92</v>
      </c>
      <c r="B73" s="96">
        <v>1950</v>
      </c>
      <c r="C73" s="96">
        <v>175</v>
      </c>
      <c r="D73" s="97">
        <f>SUM(C73/B73)</f>
        <v>8.9743589743589744E-2</v>
      </c>
      <c r="E73" s="96">
        <v>746</v>
      </c>
      <c r="F73" s="97">
        <f t="shared" si="5"/>
        <v>0.38256410256410256</v>
      </c>
      <c r="G73" s="96">
        <v>70</v>
      </c>
      <c r="H73" s="97">
        <f t="shared" si="6"/>
        <v>9.3833780160857902E-2</v>
      </c>
    </row>
    <row r="74" spans="1:8" x14ac:dyDescent="0.25">
      <c r="A74" s="75" t="s">
        <v>93</v>
      </c>
      <c r="B74" s="96">
        <v>3767</v>
      </c>
      <c r="C74" s="96" t="s">
        <v>5</v>
      </c>
      <c r="D74" s="97" t="s">
        <v>5</v>
      </c>
      <c r="E74" s="96">
        <v>1752</v>
      </c>
      <c r="F74" s="97">
        <f t="shared" si="5"/>
        <v>0.46509158481550306</v>
      </c>
      <c r="G74" s="96">
        <v>280</v>
      </c>
      <c r="H74" s="97">
        <f t="shared" si="6"/>
        <v>0.15981735159817351</v>
      </c>
    </row>
    <row r="75" spans="1:8" x14ac:dyDescent="0.25">
      <c r="A75" s="75" t="s">
        <v>94</v>
      </c>
      <c r="B75" s="96">
        <v>386</v>
      </c>
      <c r="C75" s="96">
        <v>74</v>
      </c>
      <c r="D75" s="97">
        <f>SUM(C75/B75)</f>
        <v>0.19170984455958548</v>
      </c>
      <c r="E75" s="96" t="s">
        <v>5</v>
      </c>
      <c r="F75" s="97" t="s">
        <v>5</v>
      </c>
      <c r="G75" s="96" t="s">
        <v>5</v>
      </c>
      <c r="H75" s="97" t="s">
        <v>5</v>
      </c>
    </row>
    <row r="76" spans="1:8" x14ac:dyDescent="0.25">
      <c r="A76" s="75" t="s">
        <v>95</v>
      </c>
      <c r="B76" s="96">
        <v>495</v>
      </c>
      <c r="C76" s="96">
        <v>80</v>
      </c>
      <c r="D76" s="97">
        <f>SUM(C76/B76)</f>
        <v>0.16161616161616163</v>
      </c>
      <c r="E76" s="96">
        <v>245</v>
      </c>
      <c r="F76" s="97">
        <f>SUM(E76/B76)</f>
        <v>0.49494949494949497</v>
      </c>
      <c r="G76" s="96">
        <v>25</v>
      </c>
      <c r="H76" s="97">
        <f>SUM(G76/E76)</f>
        <v>0.10204081632653061</v>
      </c>
    </row>
    <row r="77" spans="1:8" x14ac:dyDescent="0.25">
      <c r="A77" s="75" t="s">
        <v>96</v>
      </c>
      <c r="B77" s="96">
        <v>1521</v>
      </c>
      <c r="C77" s="96" t="s">
        <v>5</v>
      </c>
      <c r="D77" s="97" t="s">
        <v>5</v>
      </c>
      <c r="E77" s="96" t="s">
        <v>5</v>
      </c>
      <c r="F77" s="97" t="s">
        <v>5</v>
      </c>
      <c r="G77" s="96" t="s">
        <v>5</v>
      </c>
      <c r="H77" s="97" t="s">
        <v>5</v>
      </c>
    </row>
    <row r="78" spans="1:8" x14ac:dyDescent="0.25">
      <c r="A78" s="75" t="s">
        <v>97</v>
      </c>
      <c r="B78" s="96">
        <v>2017</v>
      </c>
      <c r="C78" s="96">
        <v>156</v>
      </c>
      <c r="D78" s="97">
        <f>SUM(C78/B78)</f>
        <v>7.734258800198314E-2</v>
      </c>
      <c r="E78" s="96">
        <v>856</v>
      </c>
      <c r="F78" s="97">
        <f>SUM(E78/B78)</f>
        <v>0.42439266236985623</v>
      </c>
      <c r="G78" s="96">
        <v>123</v>
      </c>
      <c r="H78" s="97">
        <f>SUM(G78/E78)</f>
        <v>0.14369158878504673</v>
      </c>
    </row>
    <row r="79" spans="1:8" x14ac:dyDescent="0.25">
      <c r="A79" s="75" t="s">
        <v>98</v>
      </c>
      <c r="B79" s="96">
        <v>315</v>
      </c>
      <c r="C79" s="96">
        <v>35</v>
      </c>
      <c r="D79" s="97">
        <f>SUM(C79/B79)</f>
        <v>0.1111111111111111</v>
      </c>
      <c r="E79" s="96">
        <v>135</v>
      </c>
      <c r="F79" s="97">
        <f>SUM(E79/B79)</f>
        <v>0.42857142857142855</v>
      </c>
      <c r="G79" s="96">
        <v>8</v>
      </c>
      <c r="H79" s="97">
        <f>SUM(G79/E79)</f>
        <v>5.9259259259259262E-2</v>
      </c>
    </row>
    <row r="80" spans="1:8" x14ac:dyDescent="0.25">
      <c r="A80" s="75" t="s">
        <v>99</v>
      </c>
      <c r="B80" s="96">
        <v>700</v>
      </c>
      <c r="C80" s="96">
        <v>100</v>
      </c>
      <c r="D80" s="97">
        <f>SUM(C80/B80)</f>
        <v>0.14285714285714285</v>
      </c>
      <c r="E80" s="96" t="s">
        <v>5</v>
      </c>
      <c r="F80" s="97" t="s">
        <v>5</v>
      </c>
      <c r="G80" s="96" t="s">
        <v>5</v>
      </c>
      <c r="H80" s="97" t="s">
        <v>5</v>
      </c>
    </row>
    <row r="81" spans="1:8" x14ac:dyDescent="0.25">
      <c r="A81" s="75" t="s">
        <v>100</v>
      </c>
      <c r="B81" s="96">
        <v>389</v>
      </c>
      <c r="C81" s="96" t="s">
        <v>5</v>
      </c>
      <c r="D81" s="97" t="s">
        <v>5</v>
      </c>
      <c r="E81" s="96">
        <v>242</v>
      </c>
      <c r="F81" s="97">
        <f>SUM(E81/B81)</f>
        <v>0.62210796915167099</v>
      </c>
      <c r="G81" s="96">
        <v>38</v>
      </c>
      <c r="H81" s="97">
        <f>SUM(G81/E81)</f>
        <v>0.15702479338842976</v>
      </c>
    </row>
    <row r="82" spans="1:8" x14ac:dyDescent="0.25">
      <c r="A82" s="75" t="s">
        <v>102</v>
      </c>
      <c r="B82" s="96">
        <v>321</v>
      </c>
      <c r="C82" s="96">
        <v>60</v>
      </c>
      <c r="D82" s="97">
        <f t="shared" ref="D82:D90" si="7">SUM(C82/B82)</f>
        <v>0.18691588785046728</v>
      </c>
      <c r="E82" s="96" t="s">
        <v>5</v>
      </c>
      <c r="F82" s="97" t="s">
        <v>5</v>
      </c>
      <c r="G82" s="96" t="s">
        <v>5</v>
      </c>
      <c r="H82" s="97" t="s">
        <v>5</v>
      </c>
    </row>
    <row r="83" spans="1:8" x14ac:dyDescent="0.25">
      <c r="A83" s="75" t="s">
        <v>260</v>
      </c>
      <c r="B83" s="96">
        <v>2908</v>
      </c>
      <c r="C83" s="96">
        <v>330</v>
      </c>
      <c r="D83" s="97">
        <f t="shared" si="7"/>
        <v>0.11348005502063274</v>
      </c>
      <c r="E83" s="96">
        <v>1095</v>
      </c>
      <c r="F83" s="97">
        <f>SUM(E83/B83)</f>
        <v>0.37654745529573591</v>
      </c>
      <c r="G83" s="96">
        <v>105</v>
      </c>
      <c r="H83" s="97">
        <f>SUM(G83/E83)</f>
        <v>9.5890410958904104E-2</v>
      </c>
    </row>
    <row r="84" spans="1:8" x14ac:dyDescent="0.25">
      <c r="A84" s="75" t="s">
        <v>103</v>
      </c>
      <c r="B84" s="96">
        <v>3946</v>
      </c>
      <c r="C84" s="96">
        <v>250</v>
      </c>
      <c r="D84" s="97">
        <f t="shared" si="7"/>
        <v>6.3355296502787636E-2</v>
      </c>
      <c r="E84" s="96">
        <v>2056</v>
      </c>
      <c r="F84" s="97">
        <f>SUM(E84/B84)</f>
        <v>0.52103395843892553</v>
      </c>
      <c r="G84" s="96">
        <v>347</v>
      </c>
      <c r="H84" s="97">
        <f>SUM(G84/E84)</f>
        <v>0.16877431906614787</v>
      </c>
    </row>
    <row r="85" spans="1:8" x14ac:dyDescent="0.25">
      <c r="A85" s="75" t="s">
        <v>104</v>
      </c>
      <c r="B85" s="96">
        <v>2005</v>
      </c>
      <c r="C85" s="96">
        <v>154</v>
      </c>
      <c r="D85" s="97">
        <f t="shared" si="7"/>
        <v>7.680798004987531E-2</v>
      </c>
      <c r="E85" s="96">
        <v>632</v>
      </c>
      <c r="F85" s="97">
        <f>SUM(E85/B85)</f>
        <v>0.31521197007481294</v>
      </c>
      <c r="G85" s="96">
        <v>72</v>
      </c>
      <c r="H85" s="97">
        <f>SUM(G85/E85)</f>
        <v>0.11392405063291139</v>
      </c>
    </row>
    <row r="86" spans="1:8" x14ac:dyDescent="0.25">
      <c r="A86" s="75" t="s">
        <v>106</v>
      </c>
      <c r="B86" s="96">
        <v>356</v>
      </c>
      <c r="C86" s="96">
        <v>66</v>
      </c>
      <c r="D86" s="97">
        <f t="shared" si="7"/>
        <v>0.1853932584269663</v>
      </c>
      <c r="E86" s="96" t="s">
        <v>5</v>
      </c>
      <c r="F86" s="97" t="s">
        <v>5</v>
      </c>
      <c r="G86" s="96" t="s">
        <v>5</v>
      </c>
      <c r="H86" s="97" t="s">
        <v>5</v>
      </c>
    </row>
    <row r="87" spans="1:8" x14ac:dyDescent="0.25">
      <c r="A87" s="75" t="s">
        <v>107</v>
      </c>
      <c r="B87" s="96">
        <v>108</v>
      </c>
      <c r="C87" s="96">
        <v>36</v>
      </c>
      <c r="D87" s="97">
        <f t="shared" si="7"/>
        <v>0.33333333333333331</v>
      </c>
      <c r="E87" s="96" t="s">
        <v>5</v>
      </c>
      <c r="F87" s="97" t="s">
        <v>5</v>
      </c>
      <c r="G87" s="96" t="s">
        <v>5</v>
      </c>
      <c r="H87" s="97" t="s">
        <v>5</v>
      </c>
    </row>
    <row r="88" spans="1:8" x14ac:dyDescent="0.25">
      <c r="A88" s="75" t="s">
        <v>110</v>
      </c>
      <c r="B88" s="96">
        <v>1002</v>
      </c>
      <c r="C88" s="96">
        <v>120</v>
      </c>
      <c r="D88" s="97">
        <f t="shared" si="7"/>
        <v>0.11976047904191617</v>
      </c>
      <c r="E88" s="96">
        <v>584</v>
      </c>
      <c r="F88" s="97">
        <f>SUM(E88/B88)</f>
        <v>0.58283433133732532</v>
      </c>
      <c r="G88" s="96">
        <v>60</v>
      </c>
      <c r="H88" s="97">
        <f>SUM(G88/E88)</f>
        <v>0.10273972602739725</v>
      </c>
    </row>
    <row r="89" spans="1:8" x14ac:dyDescent="0.25">
      <c r="A89" s="75" t="s">
        <v>111</v>
      </c>
      <c r="B89" s="96">
        <v>1293</v>
      </c>
      <c r="C89" s="96">
        <v>189</v>
      </c>
      <c r="D89" s="97">
        <f t="shared" si="7"/>
        <v>0.14617169373549885</v>
      </c>
      <c r="E89" s="96" t="s">
        <v>5</v>
      </c>
      <c r="F89" s="97" t="s">
        <v>5</v>
      </c>
      <c r="G89" s="96" t="s">
        <v>5</v>
      </c>
      <c r="H89" s="97" t="s">
        <v>5</v>
      </c>
    </row>
    <row r="90" spans="1:8" x14ac:dyDescent="0.25">
      <c r="A90" s="75" t="s">
        <v>112</v>
      </c>
      <c r="B90" s="96">
        <v>585</v>
      </c>
      <c r="C90" s="96">
        <v>207</v>
      </c>
      <c r="D90" s="97">
        <f t="shared" si="7"/>
        <v>0.35384615384615387</v>
      </c>
      <c r="E90" s="96" t="s">
        <v>5</v>
      </c>
      <c r="F90" s="97" t="s">
        <v>5</v>
      </c>
      <c r="G90" s="96" t="s">
        <v>5</v>
      </c>
      <c r="H90" s="97" t="s">
        <v>5</v>
      </c>
    </row>
    <row r="91" spans="1:8" x14ac:dyDescent="0.25">
      <c r="A91" s="75" t="s">
        <v>244</v>
      </c>
      <c r="B91" s="96">
        <v>1523</v>
      </c>
      <c r="C91" s="96" t="s">
        <v>5</v>
      </c>
      <c r="D91" s="97" t="s">
        <v>5</v>
      </c>
      <c r="E91" s="96">
        <v>726</v>
      </c>
      <c r="F91" s="97">
        <f>SUM(E91/B91)</f>
        <v>0.4766907419566645</v>
      </c>
      <c r="G91" s="96">
        <v>74</v>
      </c>
      <c r="H91" s="97">
        <f>SUM(G91/E91)</f>
        <v>0.10192837465564739</v>
      </c>
    </row>
    <row r="92" spans="1:8" x14ac:dyDescent="0.25">
      <c r="A92" s="75" t="s">
        <v>113</v>
      </c>
      <c r="B92" s="96">
        <v>967</v>
      </c>
      <c r="C92" s="96" t="s">
        <v>5</v>
      </c>
      <c r="D92" s="97" t="s">
        <v>5</v>
      </c>
      <c r="E92" s="96">
        <v>335</v>
      </c>
      <c r="F92" s="97">
        <f>SUM(E92/B92)</f>
        <v>0.34643226473629785</v>
      </c>
      <c r="G92" s="96">
        <v>21</v>
      </c>
      <c r="H92" s="97">
        <f>SUM(G92/E92)</f>
        <v>6.2686567164179099E-2</v>
      </c>
    </row>
    <row r="93" spans="1:8" x14ac:dyDescent="0.25">
      <c r="A93" s="75" t="s">
        <v>114</v>
      </c>
      <c r="B93" s="96">
        <v>3100</v>
      </c>
      <c r="C93" s="96">
        <v>119</v>
      </c>
      <c r="D93" s="97">
        <f>SUM(C93/B93)</f>
        <v>3.8387096774193545E-2</v>
      </c>
      <c r="E93" s="96">
        <v>972</v>
      </c>
      <c r="F93" s="97">
        <f>SUM(E93/B93)</f>
        <v>0.31354838709677418</v>
      </c>
      <c r="G93" s="96">
        <v>85</v>
      </c>
      <c r="H93" s="97">
        <f>SUM(G93/E93)</f>
        <v>8.7448559670781897E-2</v>
      </c>
    </row>
    <row r="94" spans="1:8" x14ac:dyDescent="0.25">
      <c r="A94" s="75" t="s">
        <v>115</v>
      </c>
      <c r="B94" s="96">
        <v>133</v>
      </c>
      <c r="C94" s="96">
        <v>36</v>
      </c>
      <c r="D94" s="97">
        <f>SUM(C94/B94)</f>
        <v>0.27067669172932329</v>
      </c>
      <c r="E94" s="96" t="s">
        <v>5</v>
      </c>
      <c r="F94" s="97" t="s">
        <v>5</v>
      </c>
      <c r="G94" s="96" t="s">
        <v>5</v>
      </c>
      <c r="H94" s="97" t="s">
        <v>5</v>
      </c>
    </row>
    <row r="95" spans="1:8" x14ac:dyDescent="0.25">
      <c r="A95" s="75" t="s">
        <v>116</v>
      </c>
      <c r="B95" s="96">
        <v>3595</v>
      </c>
      <c r="C95" s="96">
        <v>244</v>
      </c>
      <c r="D95" s="97">
        <f>SUM(C95/B95)</f>
        <v>6.7872044506258694E-2</v>
      </c>
      <c r="E95" s="96">
        <v>1478</v>
      </c>
      <c r="F95" s="97">
        <f t="shared" ref="F95:F101" si="8">SUM(E95/B95)</f>
        <v>0.41112656467315717</v>
      </c>
      <c r="G95" s="96">
        <v>164</v>
      </c>
      <c r="H95" s="97">
        <f t="shared" ref="H95:H101" si="9">SUM(G95/E95)</f>
        <v>0.11096075778078485</v>
      </c>
    </row>
    <row r="96" spans="1:8" x14ac:dyDescent="0.25">
      <c r="A96" s="75" t="s">
        <v>117</v>
      </c>
      <c r="B96" s="96">
        <v>679</v>
      </c>
      <c r="C96" s="96" t="s">
        <v>5</v>
      </c>
      <c r="D96" s="97" t="s">
        <v>5</v>
      </c>
      <c r="E96" s="96">
        <v>402</v>
      </c>
      <c r="F96" s="97">
        <f t="shared" si="8"/>
        <v>0.59204712812960236</v>
      </c>
      <c r="G96" s="96">
        <v>77</v>
      </c>
      <c r="H96" s="97">
        <f t="shared" si="9"/>
        <v>0.19154228855721392</v>
      </c>
    </row>
    <row r="97" spans="1:8" x14ac:dyDescent="0.25">
      <c r="A97" s="75" t="s">
        <v>118</v>
      </c>
      <c r="B97" s="96">
        <v>1093</v>
      </c>
      <c r="C97" s="96">
        <v>173</v>
      </c>
      <c r="D97" s="97">
        <f>SUM(C97/B97)</f>
        <v>0.15827996340347666</v>
      </c>
      <c r="E97" s="96">
        <v>476</v>
      </c>
      <c r="F97" s="97">
        <f t="shared" si="8"/>
        <v>0.43549862763037511</v>
      </c>
      <c r="G97" s="96">
        <v>53</v>
      </c>
      <c r="H97" s="97">
        <f t="shared" si="9"/>
        <v>0.11134453781512606</v>
      </c>
    </row>
    <row r="98" spans="1:8" x14ac:dyDescent="0.25">
      <c r="A98" s="75" t="s">
        <v>119</v>
      </c>
      <c r="B98" s="96">
        <v>812</v>
      </c>
      <c r="C98" s="96" t="s">
        <v>5</v>
      </c>
      <c r="D98" s="97" t="s">
        <v>5</v>
      </c>
      <c r="E98" s="96">
        <v>385</v>
      </c>
      <c r="F98" s="97">
        <f t="shared" si="8"/>
        <v>0.47413793103448276</v>
      </c>
      <c r="G98" s="96">
        <v>23</v>
      </c>
      <c r="H98" s="97">
        <f t="shared" si="9"/>
        <v>5.9740259740259739E-2</v>
      </c>
    </row>
    <row r="99" spans="1:8" x14ac:dyDescent="0.25">
      <c r="A99" s="75" t="s">
        <v>121</v>
      </c>
      <c r="B99" s="96">
        <v>1571</v>
      </c>
      <c r="C99" s="96">
        <v>200</v>
      </c>
      <c r="D99" s="97">
        <f>SUM(C99/B99)</f>
        <v>0.1273074474856779</v>
      </c>
      <c r="E99" s="96">
        <v>723</v>
      </c>
      <c r="F99" s="97">
        <f t="shared" si="8"/>
        <v>0.46021642266072565</v>
      </c>
      <c r="G99" s="96">
        <v>158</v>
      </c>
      <c r="H99" s="97">
        <f t="shared" si="9"/>
        <v>0.21853388658367912</v>
      </c>
    </row>
    <row r="100" spans="1:8" x14ac:dyDescent="0.25">
      <c r="A100" s="75" t="s">
        <v>123</v>
      </c>
      <c r="B100" s="96">
        <v>7585</v>
      </c>
      <c r="C100" s="96" t="s">
        <v>5</v>
      </c>
      <c r="D100" s="97" t="s">
        <v>5</v>
      </c>
      <c r="E100" s="96">
        <v>3080</v>
      </c>
      <c r="F100" s="97">
        <f t="shared" si="8"/>
        <v>0.40606460118655241</v>
      </c>
      <c r="G100" s="96">
        <v>406</v>
      </c>
      <c r="H100" s="97">
        <f t="shared" si="9"/>
        <v>0.13181818181818181</v>
      </c>
    </row>
    <row r="101" spans="1:8" x14ac:dyDescent="0.25">
      <c r="A101" s="75" t="s">
        <v>124</v>
      </c>
      <c r="B101" s="96">
        <v>1453</v>
      </c>
      <c r="C101" s="96" t="s">
        <v>5</v>
      </c>
      <c r="D101" s="97" t="s">
        <v>5</v>
      </c>
      <c r="E101" s="96">
        <v>797</v>
      </c>
      <c r="F101" s="97">
        <f t="shared" si="8"/>
        <v>0.54852030282174813</v>
      </c>
      <c r="G101" s="96">
        <v>81</v>
      </c>
      <c r="H101" s="97">
        <f t="shared" si="9"/>
        <v>0.10163111668757842</v>
      </c>
    </row>
    <row r="102" spans="1:8" x14ac:dyDescent="0.25">
      <c r="A102" s="75" t="s">
        <v>125</v>
      </c>
      <c r="B102" s="96">
        <v>872</v>
      </c>
      <c r="C102" s="96">
        <v>111</v>
      </c>
      <c r="D102" s="97">
        <f>SUM(C102/B102)</f>
        <v>0.12729357798165136</v>
      </c>
      <c r="E102" s="96" t="s">
        <v>5</v>
      </c>
      <c r="F102" s="97" t="s">
        <v>5</v>
      </c>
      <c r="G102" s="96" t="s">
        <v>5</v>
      </c>
      <c r="H102" s="97" t="s">
        <v>5</v>
      </c>
    </row>
    <row r="103" spans="1:8" x14ac:dyDescent="0.25">
      <c r="A103" s="75" t="s">
        <v>127</v>
      </c>
      <c r="B103" s="96">
        <v>1340</v>
      </c>
      <c r="C103" s="96" t="s">
        <v>5</v>
      </c>
      <c r="D103" s="97" t="s">
        <v>5</v>
      </c>
      <c r="E103" s="96">
        <v>631</v>
      </c>
      <c r="F103" s="97">
        <f t="shared" ref="F103:F108" si="10">SUM(E103/B103)</f>
        <v>0.47089552238805971</v>
      </c>
      <c r="G103" s="96">
        <v>631</v>
      </c>
      <c r="H103" s="97">
        <f t="shared" ref="H103:H108" si="11">SUM(G103/E103)</f>
        <v>1</v>
      </c>
    </row>
    <row r="104" spans="1:8" x14ac:dyDescent="0.25">
      <c r="A104" s="75" t="s">
        <v>245</v>
      </c>
      <c r="B104" s="96">
        <v>489</v>
      </c>
      <c r="C104" s="96">
        <v>48</v>
      </c>
      <c r="D104" s="97">
        <f>SUM(C104/B104)</f>
        <v>9.815950920245399E-2</v>
      </c>
      <c r="E104" s="96">
        <v>187</v>
      </c>
      <c r="F104" s="97">
        <f t="shared" si="10"/>
        <v>0.3824130879345603</v>
      </c>
      <c r="G104" s="96">
        <v>23</v>
      </c>
      <c r="H104" s="97">
        <f t="shared" si="11"/>
        <v>0.12299465240641712</v>
      </c>
    </row>
    <row r="105" spans="1:8" x14ac:dyDescent="0.25">
      <c r="A105" s="75" t="s">
        <v>261</v>
      </c>
      <c r="B105" s="96">
        <v>3409</v>
      </c>
      <c r="C105" s="96">
        <v>148</v>
      </c>
      <c r="D105" s="97">
        <f>SUM(C105/B105)</f>
        <v>4.341449105309475E-2</v>
      </c>
      <c r="E105" s="96">
        <v>1352</v>
      </c>
      <c r="F105" s="97">
        <f t="shared" si="10"/>
        <v>0.39659724259313583</v>
      </c>
      <c r="G105" s="96">
        <v>130</v>
      </c>
      <c r="H105" s="97">
        <f t="shared" si="11"/>
        <v>9.6153846153846159E-2</v>
      </c>
    </row>
    <row r="106" spans="1:8" x14ac:dyDescent="0.25">
      <c r="A106" s="75" t="s">
        <v>129</v>
      </c>
      <c r="B106" s="96">
        <v>989</v>
      </c>
      <c r="C106" s="96" t="s">
        <v>5</v>
      </c>
      <c r="D106" s="97" t="s">
        <v>5</v>
      </c>
      <c r="E106" s="96">
        <v>466</v>
      </c>
      <c r="F106" s="97">
        <f t="shared" si="10"/>
        <v>0.47118301314459049</v>
      </c>
      <c r="G106" s="96">
        <v>62</v>
      </c>
      <c r="H106" s="97">
        <f t="shared" si="11"/>
        <v>0.13304721030042918</v>
      </c>
    </row>
    <row r="107" spans="1:8" x14ac:dyDescent="0.25">
      <c r="A107" s="75" t="s">
        <v>130</v>
      </c>
      <c r="B107" s="96">
        <v>136</v>
      </c>
      <c r="C107" s="96">
        <v>14</v>
      </c>
      <c r="D107" s="97">
        <f>SUM(C107/B107)</f>
        <v>0.10294117647058823</v>
      </c>
      <c r="E107" s="96">
        <v>56</v>
      </c>
      <c r="F107" s="97">
        <f t="shared" si="10"/>
        <v>0.41176470588235292</v>
      </c>
      <c r="G107" s="96">
        <v>1</v>
      </c>
      <c r="H107" s="97">
        <f t="shared" si="11"/>
        <v>1.7857142857142856E-2</v>
      </c>
    </row>
    <row r="108" spans="1:8" x14ac:dyDescent="0.25">
      <c r="A108" s="75" t="s">
        <v>131</v>
      </c>
      <c r="B108" s="96">
        <v>1234</v>
      </c>
      <c r="C108" s="96" t="s">
        <v>5</v>
      </c>
      <c r="D108" s="97" t="s">
        <v>5</v>
      </c>
      <c r="E108" s="96">
        <v>770</v>
      </c>
      <c r="F108" s="97">
        <f t="shared" si="10"/>
        <v>0.62398703403565636</v>
      </c>
      <c r="G108" s="96">
        <v>43</v>
      </c>
      <c r="H108" s="97">
        <f t="shared" si="11"/>
        <v>5.5844155844155842E-2</v>
      </c>
    </row>
    <row r="109" spans="1:8" x14ac:dyDescent="0.25">
      <c r="A109" s="75" t="s">
        <v>132</v>
      </c>
      <c r="B109" s="96">
        <v>421</v>
      </c>
      <c r="C109" s="96">
        <v>60</v>
      </c>
      <c r="D109" s="97">
        <f>SUM(C109/B109)</f>
        <v>0.14251781472684086</v>
      </c>
      <c r="E109" s="96" t="s">
        <v>5</v>
      </c>
      <c r="F109" s="97" t="s">
        <v>5</v>
      </c>
      <c r="G109" s="96" t="s">
        <v>5</v>
      </c>
      <c r="H109" s="97" t="s">
        <v>5</v>
      </c>
    </row>
    <row r="110" spans="1:8" x14ac:dyDescent="0.25">
      <c r="A110" s="75" t="s">
        <v>133</v>
      </c>
      <c r="B110" s="96">
        <v>1591</v>
      </c>
      <c r="C110" s="96" t="s">
        <v>5</v>
      </c>
      <c r="D110" s="97" t="s">
        <v>5</v>
      </c>
      <c r="E110" s="96">
        <v>615</v>
      </c>
      <c r="F110" s="97">
        <f>SUM(E110/B110)</f>
        <v>0.38654934003771213</v>
      </c>
      <c r="G110" s="96">
        <v>102</v>
      </c>
      <c r="H110" s="97">
        <f>SUM(G110/E110)</f>
        <v>0.16585365853658537</v>
      </c>
    </row>
    <row r="111" spans="1:8" x14ac:dyDescent="0.25">
      <c r="A111" s="75" t="s">
        <v>134</v>
      </c>
      <c r="B111" s="96">
        <v>1168</v>
      </c>
      <c r="C111" s="96" t="s">
        <v>5</v>
      </c>
      <c r="D111" s="97" t="s">
        <v>5</v>
      </c>
      <c r="E111" s="96">
        <v>628</v>
      </c>
      <c r="F111" s="97">
        <f>SUM(E111/B111)</f>
        <v>0.53767123287671237</v>
      </c>
      <c r="G111" s="96">
        <v>98</v>
      </c>
      <c r="H111" s="97">
        <f>SUM(G111/E111)</f>
        <v>0.15605095541401273</v>
      </c>
    </row>
    <row r="112" spans="1:8" x14ac:dyDescent="0.25">
      <c r="A112" s="75" t="s">
        <v>135</v>
      </c>
      <c r="B112" s="96">
        <v>3351</v>
      </c>
      <c r="C112" s="96" t="s">
        <v>5</v>
      </c>
      <c r="D112" s="97" t="s">
        <v>5</v>
      </c>
      <c r="E112" s="96">
        <v>942</v>
      </c>
      <c r="F112" s="97">
        <f>SUM(E112/B112)</f>
        <v>0.28111011638316918</v>
      </c>
      <c r="G112" s="96">
        <v>91</v>
      </c>
      <c r="H112" s="97">
        <f>SUM(G112/E112)</f>
        <v>9.6602972399150749E-2</v>
      </c>
    </row>
    <row r="113" spans="1:8" x14ac:dyDescent="0.25">
      <c r="A113" s="75" t="s">
        <v>137</v>
      </c>
      <c r="B113" s="96">
        <v>694</v>
      </c>
      <c r="C113" s="96" t="s">
        <v>5</v>
      </c>
      <c r="D113" s="97" t="s">
        <v>5</v>
      </c>
      <c r="E113" s="96">
        <v>428</v>
      </c>
      <c r="F113" s="97">
        <f>SUM(E113/B113)</f>
        <v>0.61671469740634011</v>
      </c>
      <c r="G113" s="96">
        <v>89</v>
      </c>
      <c r="H113" s="97">
        <f>SUM(G113/E113)</f>
        <v>0.20794392523364486</v>
      </c>
    </row>
    <row r="114" spans="1:8" x14ac:dyDescent="0.25">
      <c r="A114" s="75" t="s">
        <v>262</v>
      </c>
      <c r="B114" s="96">
        <v>968</v>
      </c>
      <c r="C114" s="96">
        <v>96</v>
      </c>
      <c r="D114" s="97">
        <f>SUM(C114/B114)</f>
        <v>9.9173553719008267E-2</v>
      </c>
      <c r="E114" s="96" t="s">
        <v>5</v>
      </c>
      <c r="F114" s="97" t="s">
        <v>5</v>
      </c>
      <c r="G114" s="96" t="s">
        <v>5</v>
      </c>
      <c r="H114" s="97" t="s">
        <v>5</v>
      </c>
    </row>
    <row r="115" spans="1:8" x14ac:dyDescent="0.25">
      <c r="A115" s="75" t="s">
        <v>138</v>
      </c>
      <c r="B115" s="96">
        <v>3100</v>
      </c>
      <c r="C115" s="96" t="s">
        <v>5</v>
      </c>
      <c r="D115" s="97" t="s">
        <v>5</v>
      </c>
      <c r="E115" s="96">
        <v>1393</v>
      </c>
      <c r="F115" s="97">
        <f>SUM(E115/B115)</f>
        <v>0.44935483870967741</v>
      </c>
      <c r="G115" s="96">
        <v>113</v>
      </c>
      <c r="H115" s="97">
        <f>SUM(G115/E115)</f>
        <v>8.1119885139985637E-2</v>
      </c>
    </row>
    <row r="116" spans="1:8" x14ac:dyDescent="0.25">
      <c r="A116" s="75" t="s">
        <v>139</v>
      </c>
      <c r="B116" s="96">
        <v>114</v>
      </c>
      <c r="C116" s="96">
        <v>16</v>
      </c>
      <c r="D116" s="97">
        <f>SUM(C116/B116)</f>
        <v>0.14035087719298245</v>
      </c>
      <c r="E116" s="96" t="s">
        <v>5</v>
      </c>
      <c r="F116" s="97" t="s">
        <v>5</v>
      </c>
      <c r="G116" s="96" t="s">
        <v>5</v>
      </c>
      <c r="H116" s="97" t="s">
        <v>5</v>
      </c>
    </row>
    <row r="117" spans="1:8" x14ac:dyDescent="0.25">
      <c r="A117" s="75" t="s">
        <v>140</v>
      </c>
      <c r="B117" s="96">
        <v>3001</v>
      </c>
      <c r="C117" s="96" t="s">
        <v>5</v>
      </c>
      <c r="D117" s="97" t="s">
        <v>5</v>
      </c>
      <c r="E117" s="96">
        <v>1653</v>
      </c>
      <c r="F117" s="97">
        <f>SUM(E117/B117)</f>
        <v>0.55081639453515496</v>
      </c>
      <c r="G117" s="96">
        <v>114</v>
      </c>
      <c r="H117" s="97">
        <f>SUM(G117/E117)</f>
        <v>6.8965517241379309E-2</v>
      </c>
    </row>
    <row r="118" spans="1:8" x14ac:dyDescent="0.25">
      <c r="A118" s="75" t="s">
        <v>141</v>
      </c>
      <c r="B118" s="96">
        <v>768</v>
      </c>
      <c r="C118" s="96">
        <v>82</v>
      </c>
      <c r="D118" s="97">
        <f>SUM(C118/B118)</f>
        <v>0.10677083333333333</v>
      </c>
      <c r="E118" s="96">
        <v>277</v>
      </c>
      <c r="F118" s="97">
        <f>SUM(E118/B118)</f>
        <v>0.36067708333333331</v>
      </c>
      <c r="G118" s="96">
        <v>15</v>
      </c>
      <c r="H118" s="97">
        <f>SUM(G118/E118)</f>
        <v>5.4151624548736461E-2</v>
      </c>
    </row>
    <row r="119" spans="1:8" x14ac:dyDescent="0.25">
      <c r="A119" s="75" t="s">
        <v>142</v>
      </c>
      <c r="B119" s="96">
        <v>833</v>
      </c>
      <c r="C119" s="96" t="s">
        <v>5</v>
      </c>
      <c r="D119" s="97" t="s">
        <v>5</v>
      </c>
      <c r="E119" s="96">
        <v>415</v>
      </c>
      <c r="F119" s="97">
        <f>SUM(E119/B119)</f>
        <v>0.49819927971188477</v>
      </c>
      <c r="G119" s="96">
        <v>29</v>
      </c>
      <c r="H119" s="97">
        <f>SUM(G119/E119)</f>
        <v>6.9879518072289162E-2</v>
      </c>
    </row>
    <row r="120" spans="1:8" x14ac:dyDescent="0.25">
      <c r="A120" s="75" t="s">
        <v>143</v>
      </c>
      <c r="B120" s="96">
        <v>440</v>
      </c>
      <c r="C120" s="96">
        <v>40</v>
      </c>
      <c r="D120" s="97">
        <f>SUM(C120/B120)</f>
        <v>9.0909090909090912E-2</v>
      </c>
      <c r="E120" s="96">
        <v>231</v>
      </c>
      <c r="F120" s="97">
        <f>SUM(E120/B120)</f>
        <v>0.52500000000000002</v>
      </c>
      <c r="G120" s="96">
        <v>34</v>
      </c>
      <c r="H120" s="97">
        <f>SUM(G120/E120)</f>
        <v>0.1471861471861472</v>
      </c>
    </row>
    <row r="121" spans="1:8" x14ac:dyDescent="0.25">
      <c r="A121" s="75" t="s">
        <v>144</v>
      </c>
      <c r="B121" s="96">
        <v>1010</v>
      </c>
      <c r="C121" s="96" t="s">
        <v>5</v>
      </c>
      <c r="D121" s="97" t="s">
        <v>5</v>
      </c>
      <c r="E121" s="96">
        <v>496</v>
      </c>
      <c r="F121" s="97">
        <f>SUM(E121/B121)</f>
        <v>0.49108910891089108</v>
      </c>
      <c r="G121" s="96">
        <v>38</v>
      </c>
      <c r="H121" s="97">
        <f>SUM(G121/E121)</f>
        <v>7.6612903225806453E-2</v>
      </c>
    </row>
    <row r="122" spans="1:8" x14ac:dyDescent="0.25">
      <c r="A122" s="75" t="s">
        <v>145</v>
      </c>
      <c r="B122" s="96">
        <v>659</v>
      </c>
      <c r="C122" s="96">
        <v>1</v>
      </c>
      <c r="D122" s="97">
        <f t="shared" ref="D122:D129" si="12">SUM(C122/B122)</f>
        <v>1.5174506828528073E-3</v>
      </c>
      <c r="E122" s="96" t="s">
        <v>5</v>
      </c>
      <c r="F122" s="97" t="s">
        <v>5</v>
      </c>
      <c r="G122" s="96" t="s">
        <v>5</v>
      </c>
      <c r="H122" s="97" t="s">
        <v>5</v>
      </c>
    </row>
    <row r="123" spans="1:8" x14ac:dyDescent="0.25">
      <c r="A123" s="75" t="s">
        <v>146</v>
      </c>
      <c r="B123" s="96">
        <v>305</v>
      </c>
      <c r="C123" s="96">
        <v>80</v>
      </c>
      <c r="D123" s="97">
        <f t="shared" si="12"/>
        <v>0.26229508196721313</v>
      </c>
      <c r="E123" s="96" t="s">
        <v>5</v>
      </c>
      <c r="F123" s="97" t="s">
        <v>5</v>
      </c>
      <c r="G123" s="96" t="s">
        <v>5</v>
      </c>
      <c r="H123" s="97" t="s">
        <v>5</v>
      </c>
    </row>
    <row r="124" spans="1:8" x14ac:dyDescent="0.25">
      <c r="A124" s="75" t="s">
        <v>147</v>
      </c>
      <c r="B124" s="96">
        <v>345</v>
      </c>
      <c r="C124" s="96">
        <v>77</v>
      </c>
      <c r="D124" s="97">
        <f t="shared" si="12"/>
        <v>0.22318840579710145</v>
      </c>
      <c r="E124" s="96" t="s">
        <v>5</v>
      </c>
      <c r="F124" s="97" t="s">
        <v>5</v>
      </c>
      <c r="G124" s="96" t="s">
        <v>5</v>
      </c>
      <c r="H124" s="97" t="s">
        <v>5</v>
      </c>
    </row>
    <row r="125" spans="1:8" x14ac:dyDescent="0.25">
      <c r="A125" s="75" t="s">
        <v>149</v>
      </c>
      <c r="B125" s="96">
        <v>911</v>
      </c>
      <c r="C125" s="96">
        <v>130</v>
      </c>
      <c r="D125" s="97">
        <f t="shared" si="12"/>
        <v>0.14270032930845225</v>
      </c>
      <c r="E125" s="96">
        <v>433</v>
      </c>
      <c r="F125" s="97">
        <f>SUM(E125/B125)</f>
        <v>0.47530186608122943</v>
      </c>
      <c r="G125" s="96">
        <v>50</v>
      </c>
      <c r="H125" s="97">
        <f>SUM(G125/E125)</f>
        <v>0.11547344110854503</v>
      </c>
    </row>
    <row r="126" spans="1:8" x14ac:dyDescent="0.25">
      <c r="A126" s="75" t="s">
        <v>150</v>
      </c>
      <c r="B126" s="96">
        <v>504</v>
      </c>
      <c r="C126" s="96">
        <v>100</v>
      </c>
      <c r="D126" s="97">
        <f t="shared" si="12"/>
        <v>0.1984126984126984</v>
      </c>
      <c r="E126" s="96">
        <v>228</v>
      </c>
      <c r="F126" s="97">
        <f>SUM(E126/B126)</f>
        <v>0.45238095238095238</v>
      </c>
      <c r="G126" s="96">
        <v>16</v>
      </c>
      <c r="H126" s="97">
        <f>SUM(G126/E126)</f>
        <v>7.0175438596491224E-2</v>
      </c>
    </row>
    <row r="127" spans="1:8" x14ac:dyDescent="0.25">
      <c r="A127" s="75" t="s">
        <v>151</v>
      </c>
      <c r="B127" s="96">
        <v>740</v>
      </c>
      <c r="C127" s="96">
        <v>179</v>
      </c>
      <c r="D127" s="97">
        <f t="shared" si="12"/>
        <v>0.24189189189189189</v>
      </c>
      <c r="E127" s="96" t="s">
        <v>5</v>
      </c>
      <c r="F127" s="97" t="s">
        <v>5</v>
      </c>
      <c r="G127" s="96" t="s">
        <v>5</v>
      </c>
      <c r="H127" s="97" t="s">
        <v>5</v>
      </c>
    </row>
    <row r="128" spans="1:8" x14ac:dyDescent="0.25">
      <c r="A128" s="75" t="s">
        <v>153</v>
      </c>
      <c r="B128" s="96">
        <v>1091</v>
      </c>
      <c r="C128" s="96">
        <v>128</v>
      </c>
      <c r="D128" s="97">
        <f t="shared" si="12"/>
        <v>0.11732355637030248</v>
      </c>
      <c r="E128" s="96">
        <v>613</v>
      </c>
      <c r="F128" s="97">
        <f>SUM(E128/B128)</f>
        <v>0.56186984417965169</v>
      </c>
      <c r="G128" s="96">
        <v>62</v>
      </c>
      <c r="H128" s="97">
        <f>SUM(G128/E128)</f>
        <v>0.10114192495921696</v>
      </c>
    </row>
    <row r="129" spans="1:8" x14ac:dyDescent="0.25">
      <c r="A129" s="75" t="s">
        <v>154</v>
      </c>
      <c r="B129" s="96">
        <v>1745</v>
      </c>
      <c r="C129" s="96">
        <v>75</v>
      </c>
      <c r="D129" s="97">
        <f t="shared" si="12"/>
        <v>4.2979942693409739E-2</v>
      </c>
      <c r="E129" s="96">
        <v>850</v>
      </c>
      <c r="F129" s="97">
        <f>SUM(E129/B129)</f>
        <v>0.4871060171919771</v>
      </c>
      <c r="G129" s="96">
        <v>117</v>
      </c>
      <c r="H129" s="97">
        <f>SUM(G129/E129)</f>
        <v>0.1376470588235294</v>
      </c>
    </row>
    <row r="130" spans="1:8" x14ac:dyDescent="0.25">
      <c r="A130" s="75" t="s">
        <v>155</v>
      </c>
      <c r="B130" s="96">
        <v>2811</v>
      </c>
      <c r="C130" s="96" t="s">
        <v>5</v>
      </c>
      <c r="D130" s="97" t="s">
        <v>5</v>
      </c>
      <c r="E130" s="96">
        <v>1466</v>
      </c>
      <c r="F130" s="97">
        <f>SUM(E130/B130)</f>
        <v>0.52152258982568478</v>
      </c>
      <c r="G130" s="96">
        <v>228</v>
      </c>
      <c r="H130" s="97">
        <f>SUM(G130/E130)</f>
        <v>0.15552523874488403</v>
      </c>
    </row>
    <row r="131" spans="1:8" x14ac:dyDescent="0.25">
      <c r="A131" s="75" t="s">
        <v>156</v>
      </c>
      <c r="B131" s="96">
        <v>504</v>
      </c>
      <c r="C131" s="96">
        <v>50</v>
      </c>
      <c r="D131" s="97">
        <f>SUM(C131/B131)</f>
        <v>9.9206349206349201E-2</v>
      </c>
      <c r="E131" s="96" t="s">
        <v>5</v>
      </c>
      <c r="F131" s="97" t="s">
        <v>5</v>
      </c>
      <c r="G131" s="96" t="s">
        <v>5</v>
      </c>
      <c r="H131" s="97" t="s">
        <v>5</v>
      </c>
    </row>
    <row r="132" spans="1:8" x14ac:dyDescent="0.25">
      <c r="A132" s="75" t="s">
        <v>157</v>
      </c>
      <c r="B132" s="96">
        <v>500</v>
      </c>
      <c r="C132" s="96" t="s">
        <v>5</v>
      </c>
      <c r="D132" s="97" t="s">
        <v>5</v>
      </c>
      <c r="E132" s="96">
        <v>262</v>
      </c>
      <c r="F132" s="97">
        <f>SUM(E132/B132)</f>
        <v>0.52400000000000002</v>
      </c>
      <c r="G132" s="96">
        <v>22</v>
      </c>
      <c r="H132" s="97">
        <f t="shared" ref="H132:H151" si="13">SUM(G132/E132)</f>
        <v>8.3969465648854963E-2</v>
      </c>
    </row>
    <row r="133" spans="1:8" x14ac:dyDescent="0.25">
      <c r="A133" s="75" t="s">
        <v>158</v>
      </c>
      <c r="B133" s="96">
        <v>1503</v>
      </c>
      <c r="C133" s="96" t="s">
        <v>5</v>
      </c>
      <c r="D133" s="97" t="s">
        <v>5</v>
      </c>
      <c r="E133" s="96">
        <v>482</v>
      </c>
      <c r="F133" s="97">
        <f>SUM(E133/B133)</f>
        <v>0.32069194943446439</v>
      </c>
      <c r="G133" s="96">
        <v>148</v>
      </c>
      <c r="H133" s="97">
        <f t="shared" si="13"/>
        <v>0.30705394190871371</v>
      </c>
    </row>
    <row r="134" spans="1:8" x14ac:dyDescent="0.25">
      <c r="A134" s="75" t="s">
        <v>159</v>
      </c>
      <c r="B134" s="96">
        <v>2919</v>
      </c>
      <c r="C134" s="96">
        <v>181</v>
      </c>
      <c r="D134" s="97">
        <f>SUM(C134/B134)</f>
        <v>6.2007536827680711E-2</v>
      </c>
      <c r="E134" s="96">
        <v>1897</v>
      </c>
      <c r="F134" s="97">
        <f>SUM(E134/B134)</f>
        <v>0.64988009592326135</v>
      </c>
      <c r="G134" s="96">
        <v>354</v>
      </c>
      <c r="H134" s="97">
        <f t="shared" si="13"/>
        <v>0.18661043753294676</v>
      </c>
    </row>
    <row r="135" spans="1:8" x14ac:dyDescent="0.25">
      <c r="A135" s="75" t="s">
        <v>161</v>
      </c>
      <c r="B135" s="96"/>
      <c r="C135" s="96">
        <v>50</v>
      </c>
      <c r="D135" s="97" t="s">
        <v>5</v>
      </c>
      <c r="E135" s="96">
        <v>154</v>
      </c>
      <c r="F135" s="97" t="s">
        <v>5</v>
      </c>
      <c r="G135" s="96">
        <v>5</v>
      </c>
      <c r="H135" s="97">
        <f t="shared" si="13"/>
        <v>3.2467532467532464E-2</v>
      </c>
    </row>
    <row r="136" spans="1:8" x14ac:dyDescent="0.25">
      <c r="A136" s="75" t="s">
        <v>162</v>
      </c>
      <c r="B136" s="96">
        <v>3429</v>
      </c>
      <c r="C136" s="96" t="s">
        <v>5</v>
      </c>
      <c r="D136" s="97" t="s">
        <v>5</v>
      </c>
      <c r="E136" s="96">
        <v>1550</v>
      </c>
      <c r="F136" s="97">
        <f t="shared" ref="F136:F151" si="14">SUM(E136/B136)</f>
        <v>0.45202682997958588</v>
      </c>
      <c r="G136" s="96">
        <v>162</v>
      </c>
      <c r="H136" s="97">
        <f t="shared" si="13"/>
        <v>0.10451612903225807</v>
      </c>
    </row>
    <row r="137" spans="1:8" x14ac:dyDescent="0.25">
      <c r="A137" s="75" t="s">
        <v>163</v>
      </c>
      <c r="B137" s="96">
        <v>519</v>
      </c>
      <c r="C137" s="96">
        <v>77</v>
      </c>
      <c r="D137" s="97">
        <f>SUM(C137/B137)</f>
        <v>0.14836223506743737</v>
      </c>
      <c r="E137" s="96">
        <v>266</v>
      </c>
      <c r="F137" s="97">
        <f t="shared" si="14"/>
        <v>0.51252408477842004</v>
      </c>
      <c r="G137" s="96">
        <v>36</v>
      </c>
      <c r="H137" s="97">
        <f t="shared" si="13"/>
        <v>0.13533834586466165</v>
      </c>
    </row>
    <row r="138" spans="1:8" x14ac:dyDescent="0.25">
      <c r="A138" s="75" t="s">
        <v>165</v>
      </c>
      <c r="B138" s="96">
        <v>477</v>
      </c>
      <c r="C138" s="96" t="s">
        <v>5</v>
      </c>
      <c r="D138" s="97" t="s">
        <v>5</v>
      </c>
      <c r="E138" s="96">
        <v>244</v>
      </c>
      <c r="F138" s="97">
        <f t="shared" si="14"/>
        <v>0.51153039832285119</v>
      </c>
      <c r="G138" s="96">
        <v>49</v>
      </c>
      <c r="H138" s="97">
        <f t="shared" si="13"/>
        <v>0.20081967213114754</v>
      </c>
    </row>
    <row r="139" spans="1:8" x14ac:dyDescent="0.25">
      <c r="A139" s="75" t="s">
        <v>246</v>
      </c>
      <c r="B139" s="96">
        <v>2697</v>
      </c>
      <c r="C139" s="96" t="s">
        <v>5</v>
      </c>
      <c r="D139" s="97" t="s">
        <v>5</v>
      </c>
      <c r="E139" s="96">
        <v>1588</v>
      </c>
      <c r="F139" s="97">
        <f t="shared" si="14"/>
        <v>0.58880237300704485</v>
      </c>
      <c r="G139" s="96">
        <v>156</v>
      </c>
      <c r="H139" s="97">
        <f t="shared" si="13"/>
        <v>9.8236775818639793E-2</v>
      </c>
    </row>
    <row r="140" spans="1:8" x14ac:dyDescent="0.25">
      <c r="A140" s="75" t="s">
        <v>166</v>
      </c>
      <c r="B140" s="96">
        <v>876</v>
      </c>
      <c r="C140" s="96">
        <v>106</v>
      </c>
      <c r="D140" s="97">
        <f>SUM(C140/B140)</f>
        <v>0.12100456621004566</v>
      </c>
      <c r="E140" s="96">
        <v>363</v>
      </c>
      <c r="F140" s="97">
        <f t="shared" si="14"/>
        <v>0.41438356164383561</v>
      </c>
      <c r="G140" s="96">
        <v>43</v>
      </c>
      <c r="H140" s="97">
        <f t="shared" si="13"/>
        <v>0.1184573002754821</v>
      </c>
    </row>
    <row r="141" spans="1:8" x14ac:dyDescent="0.25">
      <c r="A141" s="75" t="s">
        <v>168</v>
      </c>
      <c r="B141" s="96">
        <v>852</v>
      </c>
      <c r="C141" s="96" t="s">
        <v>5</v>
      </c>
      <c r="D141" s="97" t="s">
        <v>5</v>
      </c>
      <c r="E141" s="96">
        <v>351</v>
      </c>
      <c r="F141" s="97">
        <f t="shared" si="14"/>
        <v>0.4119718309859155</v>
      </c>
      <c r="G141" s="96">
        <v>22</v>
      </c>
      <c r="H141" s="97">
        <f t="shared" si="13"/>
        <v>6.2678062678062682E-2</v>
      </c>
    </row>
    <row r="142" spans="1:8" x14ac:dyDescent="0.25">
      <c r="A142" s="75" t="s">
        <v>169</v>
      </c>
      <c r="B142" s="96">
        <v>276</v>
      </c>
      <c r="C142" s="96">
        <v>35</v>
      </c>
      <c r="D142" s="97">
        <f>SUM(C142/B142)</f>
        <v>0.12681159420289856</v>
      </c>
      <c r="E142" s="96">
        <v>131</v>
      </c>
      <c r="F142" s="97">
        <f t="shared" si="14"/>
        <v>0.47463768115942029</v>
      </c>
      <c r="G142" s="96">
        <v>9</v>
      </c>
      <c r="H142" s="97">
        <f t="shared" si="13"/>
        <v>6.8702290076335881E-2</v>
      </c>
    </row>
    <row r="143" spans="1:8" x14ac:dyDescent="0.25">
      <c r="A143" s="75" t="s">
        <v>171</v>
      </c>
      <c r="B143" s="96">
        <v>2466</v>
      </c>
      <c r="C143" s="96">
        <v>100</v>
      </c>
      <c r="D143" s="97">
        <f>SUM(C143/B143)</f>
        <v>4.0551500405515001E-2</v>
      </c>
      <c r="E143" s="96">
        <v>1122</v>
      </c>
      <c r="F143" s="97">
        <f t="shared" si="14"/>
        <v>0.45498783454987834</v>
      </c>
      <c r="G143" s="96">
        <v>106</v>
      </c>
      <c r="H143" s="97">
        <f t="shared" si="13"/>
        <v>9.4474153297682703E-2</v>
      </c>
    </row>
    <row r="144" spans="1:8" x14ac:dyDescent="0.25">
      <c r="A144" s="75" t="s">
        <v>172</v>
      </c>
      <c r="B144" s="96">
        <v>1001</v>
      </c>
      <c r="C144" s="96" t="s">
        <v>5</v>
      </c>
      <c r="D144" s="97" t="s">
        <v>5</v>
      </c>
      <c r="E144" s="96">
        <v>484</v>
      </c>
      <c r="F144" s="97">
        <f t="shared" si="14"/>
        <v>0.48351648351648352</v>
      </c>
      <c r="G144" s="96">
        <v>27</v>
      </c>
      <c r="H144" s="97">
        <f t="shared" si="13"/>
        <v>5.578512396694215E-2</v>
      </c>
    </row>
    <row r="145" spans="1:8" x14ac:dyDescent="0.25">
      <c r="A145" s="75" t="s">
        <v>247</v>
      </c>
      <c r="B145" s="96">
        <v>453</v>
      </c>
      <c r="C145" s="96">
        <v>61</v>
      </c>
      <c r="D145" s="97">
        <f>SUM(C145/B145)</f>
        <v>0.13465783664459161</v>
      </c>
      <c r="E145" s="96">
        <v>168</v>
      </c>
      <c r="F145" s="97">
        <f t="shared" si="14"/>
        <v>0.37086092715231789</v>
      </c>
      <c r="G145" s="96">
        <v>10</v>
      </c>
      <c r="H145" s="97">
        <f t="shared" si="13"/>
        <v>5.9523809523809521E-2</v>
      </c>
    </row>
    <row r="146" spans="1:8" x14ac:dyDescent="0.25">
      <c r="A146" s="75" t="s">
        <v>174</v>
      </c>
      <c r="B146" s="96">
        <v>857</v>
      </c>
      <c r="C146" s="96" t="s">
        <v>5</v>
      </c>
      <c r="D146" s="97" t="s">
        <v>5</v>
      </c>
      <c r="E146" s="96">
        <v>430</v>
      </c>
      <c r="F146" s="97">
        <f t="shared" si="14"/>
        <v>0.50175029171528585</v>
      </c>
      <c r="G146" s="96">
        <v>74</v>
      </c>
      <c r="H146" s="97">
        <f t="shared" si="13"/>
        <v>0.17209302325581396</v>
      </c>
    </row>
    <row r="147" spans="1:8" x14ac:dyDescent="0.25">
      <c r="A147" s="75" t="s">
        <v>176</v>
      </c>
      <c r="B147" s="96">
        <v>1362</v>
      </c>
      <c r="C147" s="96">
        <v>80</v>
      </c>
      <c r="D147" s="97">
        <f>SUM(C147/B147)</f>
        <v>5.8737151248164463E-2</v>
      </c>
      <c r="E147" s="96">
        <v>764</v>
      </c>
      <c r="F147" s="97">
        <f t="shared" si="14"/>
        <v>0.56093979441997066</v>
      </c>
      <c r="G147" s="96">
        <v>106</v>
      </c>
      <c r="H147" s="97">
        <f t="shared" si="13"/>
        <v>0.13874345549738221</v>
      </c>
    </row>
    <row r="148" spans="1:8" x14ac:dyDescent="0.25">
      <c r="A148" s="75" t="s">
        <v>263</v>
      </c>
      <c r="B148" s="96">
        <v>1986</v>
      </c>
      <c r="C148" s="96" t="s">
        <v>5</v>
      </c>
      <c r="D148" s="97" t="s">
        <v>5</v>
      </c>
      <c r="E148" s="96">
        <v>766</v>
      </c>
      <c r="F148" s="97">
        <f t="shared" si="14"/>
        <v>0.38569989929506548</v>
      </c>
      <c r="G148" s="96">
        <v>61</v>
      </c>
      <c r="H148" s="97">
        <f t="shared" si="13"/>
        <v>7.963446475195822E-2</v>
      </c>
    </row>
    <row r="149" spans="1:8" x14ac:dyDescent="0.25">
      <c r="A149" s="75" t="s">
        <v>177</v>
      </c>
      <c r="B149" s="96">
        <v>6587</v>
      </c>
      <c r="C149" s="96" t="s">
        <v>5</v>
      </c>
      <c r="D149" s="97" t="s">
        <v>5</v>
      </c>
      <c r="E149" s="96">
        <v>2527</v>
      </c>
      <c r="F149" s="97">
        <f t="shared" si="14"/>
        <v>0.38363443145589798</v>
      </c>
      <c r="G149" s="96">
        <v>321</v>
      </c>
      <c r="H149" s="97">
        <f t="shared" si="13"/>
        <v>0.12702809655718242</v>
      </c>
    </row>
    <row r="150" spans="1:8" x14ac:dyDescent="0.25">
      <c r="A150" s="75" t="s">
        <v>249</v>
      </c>
      <c r="B150" s="96">
        <v>4013</v>
      </c>
      <c r="C150" s="96" t="s">
        <v>5</v>
      </c>
      <c r="D150" s="97" t="s">
        <v>5</v>
      </c>
      <c r="E150" s="96">
        <v>1852</v>
      </c>
      <c r="F150" s="97">
        <f t="shared" si="14"/>
        <v>0.46150012459506601</v>
      </c>
      <c r="G150" s="96">
        <v>276</v>
      </c>
      <c r="H150" s="97">
        <f t="shared" si="13"/>
        <v>0.14902807775377969</v>
      </c>
    </row>
    <row r="151" spans="1:8" x14ac:dyDescent="0.25">
      <c r="A151" s="75" t="s">
        <v>178</v>
      </c>
      <c r="B151" s="96">
        <v>4454</v>
      </c>
      <c r="C151" s="96" t="s">
        <v>5</v>
      </c>
      <c r="D151" s="97" t="s">
        <v>5</v>
      </c>
      <c r="E151" s="96">
        <v>1500</v>
      </c>
      <c r="F151" s="97">
        <f t="shared" si="14"/>
        <v>0.33677593174674447</v>
      </c>
      <c r="G151" s="96">
        <v>199</v>
      </c>
      <c r="H151" s="97">
        <f t="shared" si="13"/>
        <v>0.13266666666666665</v>
      </c>
    </row>
    <row r="152" spans="1:8" x14ac:dyDescent="0.25">
      <c r="A152" s="75" t="s">
        <v>264</v>
      </c>
      <c r="B152" s="96">
        <v>450</v>
      </c>
      <c r="C152" s="96">
        <v>35</v>
      </c>
      <c r="D152" s="97">
        <f>SUM(C152/B152)</f>
        <v>7.7777777777777779E-2</v>
      </c>
      <c r="E152" s="96" t="s">
        <v>5</v>
      </c>
      <c r="F152" s="97" t="s">
        <v>5</v>
      </c>
      <c r="G152" s="96" t="s">
        <v>5</v>
      </c>
      <c r="H152" s="97" t="s">
        <v>5</v>
      </c>
    </row>
    <row r="153" spans="1:8" x14ac:dyDescent="0.25">
      <c r="A153" s="75" t="s">
        <v>179</v>
      </c>
      <c r="B153" s="96">
        <v>4841</v>
      </c>
      <c r="C153" s="96" t="s">
        <v>5</v>
      </c>
      <c r="D153" s="97" t="s">
        <v>5</v>
      </c>
      <c r="E153" s="96">
        <v>1934</v>
      </c>
      <c r="F153" s="97">
        <f>SUM(E153/B153)</f>
        <v>0.39950423466225987</v>
      </c>
      <c r="G153" s="96">
        <v>257</v>
      </c>
      <c r="H153" s="97">
        <f>SUM(G153/E153)</f>
        <v>0.13288521199586351</v>
      </c>
    </row>
    <row r="154" spans="1:8" x14ac:dyDescent="0.25">
      <c r="A154" s="75" t="s">
        <v>265</v>
      </c>
      <c r="B154" s="96">
        <v>579</v>
      </c>
      <c r="C154" s="96">
        <v>45</v>
      </c>
      <c r="D154" s="97">
        <f t="shared" ref="D154:D164" si="15">SUM(C154/B154)</f>
        <v>7.7720207253886009E-2</v>
      </c>
      <c r="E154" s="96">
        <v>281</v>
      </c>
      <c r="F154" s="97">
        <f>SUM(E154/B154)</f>
        <v>0.48531951640759929</v>
      </c>
      <c r="G154" s="96">
        <v>11</v>
      </c>
      <c r="H154" s="97">
        <f>SUM(G154/E154)</f>
        <v>3.9145907473309607E-2</v>
      </c>
    </row>
    <row r="155" spans="1:8" x14ac:dyDescent="0.25">
      <c r="A155" s="75" t="s">
        <v>180</v>
      </c>
      <c r="B155" s="96">
        <v>128</v>
      </c>
      <c r="C155" s="96">
        <v>21</v>
      </c>
      <c r="D155" s="97">
        <f t="shared" si="15"/>
        <v>0.1640625</v>
      </c>
      <c r="E155" s="96" t="s">
        <v>5</v>
      </c>
      <c r="F155" s="97" t="s">
        <v>5</v>
      </c>
      <c r="G155" s="96" t="s">
        <v>5</v>
      </c>
      <c r="H155" s="97" t="s">
        <v>5</v>
      </c>
    </row>
    <row r="156" spans="1:8" x14ac:dyDescent="0.25">
      <c r="A156" s="75" t="s">
        <v>181</v>
      </c>
      <c r="B156" s="96">
        <v>1296</v>
      </c>
      <c r="C156" s="96">
        <v>180</v>
      </c>
      <c r="D156" s="97">
        <f t="shared" si="15"/>
        <v>0.1388888888888889</v>
      </c>
      <c r="E156" s="96">
        <v>641</v>
      </c>
      <c r="F156" s="97">
        <f>SUM(E156/B156)</f>
        <v>0.49459876543209874</v>
      </c>
      <c r="G156" s="96">
        <v>71</v>
      </c>
      <c r="H156" s="97">
        <f>SUM(G156/E156)</f>
        <v>0.11076443057722309</v>
      </c>
    </row>
    <row r="157" spans="1:8" x14ac:dyDescent="0.25">
      <c r="A157" s="75" t="s">
        <v>182</v>
      </c>
      <c r="B157" s="96">
        <v>504</v>
      </c>
      <c r="C157" s="96">
        <v>75</v>
      </c>
      <c r="D157" s="97">
        <f t="shared" si="15"/>
        <v>0.14880952380952381</v>
      </c>
      <c r="E157" s="96" t="s">
        <v>5</v>
      </c>
      <c r="F157" s="97" t="s">
        <v>5</v>
      </c>
      <c r="G157" s="96" t="s">
        <v>5</v>
      </c>
      <c r="H157" s="97" t="s">
        <v>5</v>
      </c>
    </row>
    <row r="158" spans="1:8" x14ac:dyDescent="0.25">
      <c r="A158" s="75" t="s">
        <v>184</v>
      </c>
      <c r="B158" s="96">
        <v>898</v>
      </c>
      <c r="C158" s="96">
        <v>165</v>
      </c>
      <c r="D158" s="97">
        <f t="shared" si="15"/>
        <v>0.18374164810690424</v>
      </c>
      <c r="E158" s="96" t="s">
        <v>5</v>
      </c>
      <c r="F158" s="97" t="s">
        <v>5</v>
      </c>
      <c r="G158" s="96" t="s">
        <v>5</v>
      </c>
      <c r="H158" s="97" t="s">
        <v>5</v>
      </c>
    </row>
    <row r="159" spans="1:8" x14ac:dyDescent="0.25">
      <c r="A159" s="75" t="s">
        <v>185</v>
      </c>
      <c r="B159" s="96">
        <v>173</v>
      </c>
      <c r="C159" s="96">
        <v>38</v>
      </c>
      <c r="D159" s="97">
        <f t="shared" si="15"/>
        <v>0.21965317919075145</v>
      </c>
      <c r="E159" s="96" t="s">
        <v>5</v>
      </c>
      <c r="F159" s="97" t="s">
        <v>5</v>
      </c>
      <c r="G159" s="96" t="s">
        <v>5</v>
      </c>
      <c r="H159" s="97" t="s">
        <v>5</v>
      </c>
    </row>
    <row r="160" spans="1:8" x14ac:dyDescent="0.25">
      <c r="A160" s="75" t="s">
        <v>187</v>
      </c>
      <c r="B160" s="96">
        <v>654</v>
      </c>
      <c r="C160" s="96">
        <v>55</v>
      </c>
      <c r="D160" s="97">
        <f t="shared" si="15"/>
        <v>8.4097859327217125E-2</v>
      </c>
      <c r="E160" s="96">
        <v>282</v>
      </c>
      <c r="F160" s="97">
        <f>SUM(E160/B160)</f>
        <v>0.43119266055045874</v>
      </c>
      <c r="G160" s="96">
        <v>16</v>
      </c>
      <c r="H160" s="97">
        <f>SUM(G160/E160)</f>
        <v>5.6737588652482268E-2</v>
      </c>
    </row>
    <row r="161" spans="1:8" x14ac:dyDescent="0.25">
      <c r="A161" s="75" t="s">
        <v>189</v>
      </c>
      <c r="B161" s="96">
        <v>2167</v>
      </c>
      <c r="C161" s="96">
        <v>175</v>
      </c>
      <c r="D161" s="97">
        <f t="shared" si="15"/>
        <v>8.0756806645131518E-2</v>
      </c>
      <c r="E161" s="96" t="s">
        <v>5</v>
      </c>
      <c r="F161" s="97" t="s">
        <v>5</v>
      </c>
      <c r="G161" s="96" t="s">
        <v>5</v>
      </c>
      <c r="H161" s="97" t="s">
        <v>5</v>
      </c>
    </row>
    <row r="162" spans="1:8" x14ac:dyDescent="0.25">
      <c r="A162" s="75" t="s">
        <v>190</v>
      </c>
      <c r="B162" s="96">
        <v>407</v>
      </c>
      <c r="C162" s="96">
        <v>100</v>
      </c>
      <c r="D162" s="97">
        <f t="shared" si="15"/>
        <v>0.24570024570024571</v>
      </c>
      <c r="E162" s="96">
        <v>279</v>
      </c>
      <c r="F162" s="97">
        <f>SUM(E162/B162)</f>
        <v>0.68550368550368546</v>
      </c>
      <c r="G162" s="96">
        <v>39</v>
      </c>
      <c r="H162" s="97">
        <f>SUM(G162/E162)</f>
        <v>0.13978494623655913</v>
      </c>
    </row>
    <row r="163" spans="1:8" x14ac:dyDescent="0.25">
      <c r="A163" s="75" t="s">
        <v>191</v>
      </c>
      <c r="B163" s="96">
        <v>790</v>
      </c>
      <c r="C163" s="96">
        <v>76</v>
      </c>
      <c r="D163" s="97">
        <f t="shared" si="15"/>
        <v>9.6202531645569619E-2</v>
      </c>
      <c r="E163" s="96" t="s">
        <v>5</v>
      </c>
      <c r="F163" s="97" t="s">
        <v>5</v>
      </c>
      <c r="G163" s="96" t="s">
        <v>5</v>
      </c>
      <c r="H163" s="97" t="s">
        <v>5</v>
      </c>
    </row>
    <row r="164" spans="1:8" x14ac:dyDescent="0.25">
      <c r="A164" s="75" t="s">
        <v>192</v>
      </c>
      <c r="B164" s="96">
        <v>951</v>
      </c>
      <c r="C164" s="96">
        <v>109</v>
      </c>
      <c r="D164" s="97">
        <f t="shared" si="15"/>
        <v>0.11461619348054679</v>
      </c>
      <c r="E164" s="96" t="s">
        <v>5</v>
      </c>
      <c r="F164" s="97" t="s">
        <v>5</v>
      </c>
      <c r="G164" s="96" t="s">
        <v>5</v>
      </c>
      <c r="H164" s="97" t="s">
        <v>5</v>
      </c>
    </row>
    <row r="165" spans="1:8" x14ac:dyDescent="0.25">
      <c r="A165" s="75" t="s">
        <v>194</v>
      </c>
      <c r="B165" s="96">
        <v>919</v>
      </c>
      <c r="C165" s="96" t="s">
        <v>5</v>
      </c>
      <c r="D165" s="97" t="s">
        <v>5</v>
      </c>
      <c r="E165" s="96" t="s">
        <v>5</v>
      </c>
      <c r="F165" s="97" t="s">
        <v>5</v>
      </c>
      <c r="G165" s="96" t="s">
        <v>5</v>
      </c>
      <c r="H165" s="97" t="s">
        <v>5</v>
      </c>
    </row>
    <row r="166" spans="1:8" x14ac:dyDescent="0.25">
      <c r="A166" s="75" t="s">
        <v>195</v>
      </c>
      <c r="B166" s="96">
        <v>2403</v>
      </c>
      <c r="C166" s="96" t="s">
        <v>5</v>
      </c>
      <c r="D166" s="97" t="s">
        <v>5</v>
      </c>
      <c r="E166" s="96">
        <v>1276</v>
      </c>
      <c r="F166" s="97">
        <f>SUM(E166/B166)</f>
        <v>0.53100291302538494</v>
      </c>
      <c r="G166" s="96">
        <v>222</v>
      </c>
      <c r="H166" s="97">
        <f>SUM(G166/E166)</f>
        <v>0.17398119122257052</v>
      </c>
    </row>
    <row r="167" spans="1:8" x14ac:dyDescent="0.25">
      <c r="A167" s="75" t="s">
        <v>266</v>
      </c>
      <c r="B167" s="96">
        <v>1738</v>
      </c>
      <c r="C167" s="96" t="s">
        <v>5</v>
      </c>
      <c r="D167" s="97" t="s">
        <v>5</v>
      </c>
      <c r="E167" s="96">
        <v>917</v>
      </c>
      <c r="F167" s="97">
        <f>SUM(E167/B167)</f>
        <v>0.52761795166858461</v>
      </c>
      <c r="G167" s="96">
        <v>282</v>
      </c>
      <c r="H167" s="97">
        <f>SUM(G167/E167)</f>
        <v>0.3075245365321701</v>
      </c>
    </row>
    <row r="168" spans="1:8" x14ac:dyDescent="0.25">
      <c r="A168" s="75" t="s">
        <v>197</v>
      </c>
      <c r="B168" s="96">
        <v>1387</v>
      </c>
      <c r="C168" s="96">
        <v>168</v>
      </c>
      <c r="D168" s="97">
        <f>SUM(C168/B168)</f>
        <v>0.12112472963229992</v>
      </c>
      <c r="E168" s="96">
        <v>746</v>
      </c>
      <c r="F168" s="97">
        <f>SUM(E168/B168)</f>
        <v>0.5378514780100937</v>
      </c>
      <c r="G168" s="96">
        <v>47</v>
      </c>
      <c r="H168" s="97">
        <f>SUM(G168/E168)</f>
        <v>6.3002680965147453E-2</v>
      </c>
    </row>
    <row r="169" spans="1:8" x14ac:dyDescent="0.25">
      <c r="A169" s="75" t="s">
        <v>198</v>
      </c>
      <c r="B169" s="96">
        <v>669</v>
      </c>
      <c r="C169" s="96" t="s">
        <v>5</v>
      </c>
      <c r="D169" s="97" t="s">
        <v>5</v>
      </c>
      <c r="E169" s="96">
        <v>335</v>
      </c>
      <c r="F169" s="97">
        <f>SUM(E169/B169)</f>
        <v>0.50074738415545594</v>
      </c>
      <c r="G169" s="96">
        <v>56</v>
      </c>
      <c r="H169" s="97">
        <f>SUM(G169/E169)</f>
        <v>0.16716417910447762</v>
      </c>
    </row>
    <row r="170" spans="1:8" x14ac:dyDescent="0.25">
      <c r="A170" s="75" t="s">
        <v>199</v>
      </c>
      <c r="B170" s="96">
        <v>1456</v>
      </c>
      <c r="C170" s="96">
        <v>62</v>
      </c>
      <c r="D170" s="97">
        <f>SUM(C170/B170)</f>
        <v>4.2582417582417584E-2</v>
      </c>
      <c r="E170" s="96">
        <v>699</v>
      </c>
      <c r="F170" s="97">
        <f>SUM(E170/B170)</f>
        <v>0.4800824175824176</v>
      </c>
      <c r="G170" s="96">
        <v>86</v>
      </c>
      <c r="H170" s="97">
        <f>SUM(G170/E170)</f>
        <v>0.12303290414878398</v>
      </c>
    </row>
    <row r="171" spans="1:8" x14ac:dyDescent="0.25">
      <c r="A171" s="75" t="s">
        <v>201</v>
      </c>
      <c r="B171" s="96">
        <v>502</v>
      </c>
      <c r="C171" s="96">
        <v>49</v>
      </c>
      <c r="D171" s="97">
        <f>SUM(C171/B171)</f>
        <v>9.7609561752988044E-2</v>
      </c>
      <c r="E171" s="96" t="s">
        <v>5</v>
      </c>
      <c r="F171" s="97" t="s">
        <v>5</v>
      </c>
      <c r="G171" s="96" t="s">
        <v>5</v>
      </c>
      <c r="H171" s="97" t="s">
        <v>5</v>
      </c>
    </row>
    <row r="172" spans="1:8" x14ac:dyDescent="0.25">
      <c r="A172" s="75" t="s">
        <v>202</v>
      </c>
      <c r="B172" s="96">
        <v>1381</v>
      </c>
      <c r="C172" s="96">
        <v>140</v>
      </c>
      <c r="D172" s="97">
        <f>SUM(C172/B172)</f>
        <v>0.10137581462708183</v>
      </c>
      <c r="E172" s="96" t="s">
        <v>5</v>
      </c>
      <c r="F172" s="97" t="s">
        <v>5</v>
      </c>
      <c r="G172" s="96" t="s">
        <v>5</v>
      </c>
      <c r="H172" s="97" t="s">
        <v>5</v>
      </c>
    </row>
    <row r="173" spans="1:8" x14ac:dyDescent="0.25">
      <c r="A173" s="75" t="s">
        <v>203</v>
      </c>
      <c r="B173" s="96">
        <v>752</v>
      </c>
      <c r="C173" s="96">
        <v>60</v>
      </c>
      <c r="D173" s="97">
        <f>SUM(C173/B173)</f>
        <v>7.9787234042553196E-2</v>
      </c>
      <c r="E173" s="96">
        <v>320</v>
      </c>
      <c r="F173" s="97">
        <f>SUM(E173/B173)</f>
        <v>0.42553191489361702</v>
      </c>
      <c r="G173" s="96">
        <v>32</v>
      </c>
      <c r="H173" s="97">
        <f>SUM(G173/E173)</f>
        <v>0.1</v>
      </c>
    </row>
    <row r="174" spans="1:8" x14ac:dyDescent="0.25">
      <c r="A174" s="75" t="s">
        <v>204</v>
      </c>
      <c r="B174" s="96">
        <v>3812</v>
      </c>
      <c r="C174" s="96">
        <v>200</v>
      </c>
      <c r="D174" s="97">
        <f>SUM(C174/B174)</f>
        <v>5.2465897166841552E-2</v>
      </c>
      <c r="E174" s="96">
        <v>1804</v>
      </c>
      <c r="F174" s="97">
        <f>SUM(E174/B174)</f>
        <v>0.47324239244491079</v>
      </c>
      <c r="G174" s="96">
        <v>253</v>
      </c>
      <c r="H174" s="97">
        <f>SUM(G174/E174)</f>
        <v>0.1402439024390244</v>
      </c>
    </row>
    <row r="175" spans="1:8" x14ac:dyDescent="0.25">
      <c r="A175" s="75" t="s">
        <v>205</v>
      </c>
      <c r="B175" s="96">
        <v>914</v>
      </c>
      <c r="C175" s="96" t="s">
        <v>5</v>
      </c>
      <c r="D175" s="97" t="s">
        <v>5</v>
      </c>
      <c r="E175" s="96">
        <v>399</v>
      </c>
      <c r="F175" s="97">
        <f>SUM(E175/B175)</f>
        <v>0.43654266958424509</v>
      </c>
      <c r="G175" s="96">
        <v>36</v>
      </c>
      <c r="H175" s="97">
        <f>SUM(G175/E175)</f>
        <v>9.0225563909774431E-2</v>
      </c>
    </row>
    <row r="176" spans="1:8" x14ac:dyDescent="0.25">
      <c r="A176" s="75" t="s">
        <v>206</v>
      </c>
      <c r="B176" s="96">
        <v>545</v>
      </c>
      <c r="C176" s="96">
        <v>33</v>
      </c>
      <c r="D176" s="97">
        <f>SUM(C176/B176)</f>
        <v>6.0550458715596334E-2</v>
      </c>
      <c r="E176" s="96" t="s">
        <v>5</v>
      </c>
      <c r="F176" s="97" t="s">
        <v>5</v>
      </c>
      <c r="G176" s="96" t="s">
        <v>5</v>
      </c>
      <c r="H176" s="97" t="s">
        <v>5</v>
      </c>
    </row>
    <row r="177" spans="1:8" x14ac:dyDescent="0.25">
      <c r="A177" s="75" t="s">
        <v>209</v>
      </c>
      <c r="B177" s="96">
        <v>470</v>
      </c>
      <c r="C177" s="96" t="s">
        <v>5</v>
      </c>
      <c r="D177" s="97" t="s">
        <v>5</v>
      </c>
      <c r="E177" s="96">
        <v>179</v>
      </c>
      <c r="F177" s="97">
        <f>SUM(E177/B177)</f>
        <v>0.38085106382978723</v>
      </c>
      <c r="G177" s="96">
        <v>12</v>
      </c>
      <c r="H177" s="97">
        <f>SUM(G177/E177)</f>
        <v>6.7039106145251395E-2</v>
      </c>
    </row>
    <row r="178" spans="1:8" x14ac:dyDescent="0.25">
      <c r="A178" s="75" t="s">
        <v>267</v>
      </c>
      <c r="B178" s="96">
        <v>533</v>
      </c>
      <c r="C178" s="96" t="s">
        <v>5</v>
      </c>
      <c r="D178" s="97" t="s">
        <v>5</v>
      </c>
      <c r="E178" s="96">
        <v>338</v>
      </c>
      <c r="F178" s="97">
        <f>SUM(E178/B178)</f>
        <v>0.63414634146341464</v>
      </c>
      <c r="G178" s="96">
        <v>63</v>
      </c>
      <c r="H178" s="97">
        <f>SUM(G178/E178)</f>
        <v>0.18639053254437871</v>
      </c>
    </row>
    <row r="179" spans="1:8" x14ac:dyDescent="0.25">
      <c r="A179" s="75" t="s">
        <v>268</v>
      </c>
      <c r="B179" s="96">
        <v>169</v>
      </c>
      <c r="C179" s="96">
        <v>21</v>
      </c>
      <c r="D179" s="97">
        <f t="shared" ref="D179:D187" si="16">SUM(C179/B179)</f>
        <v>0.1242603550295858</v>
      </c>
      <c r="E179" s="96">
        <v>103</v>
      </c>
      <c r="F179" s="97">
        <f>SUM(E179/B179)</f>
        <v>0.60946745562130178</v>
      </c>
      <c r="G179" s="96">
        <v>3</v>
      </c>
      <c r="H179" s="97">
        <f>SUM(G179/E179)</f>
        <v>2.9126213592233011E-2</v>
      </c>
    </row>
    <row r="180" spans="1:8" x14ac:dyDescent="0.25">
      <c r="A180" s="75" t="s">
        <v>251</v>
      </c>
      <c r="B180" s="96">
        <v>1529</v>
      </c>
      <c r="C180" s="96">
        <v>40</v>
      </c>
      <c r="D180" s="97">
        <f t="shared" si="16"/>
        <v>2.6160889470241987E-2</v>
      </c>
      <c r="E180" s="96">
        <v>621</v>
      </c>
      <c r="F180" s="97">
        <f>SUM(E180/B180)</f>
        <v>0.40614780902550685</v>
      </c>
      <c r="G180" s="96">
        <v>44</v>
      </c>
      <c r="H180" s="97">
        <f>SUM(G180/E180)</f>
        <v>7.0853462157809979E-2</v>
      </c>
    </row>
    <row r="181" spans="1:8" x14ac:dyDescent="0.25">
      <c r="A181" s="75" t="s">
        <v>210</v>
      </c>
      <c r="B181" s="96">
        <v>825</v>
      </c>
      <c r="C181" s="96">
        <v>198</v>
      </c>
      <c r="D181" s="97">
        <f t="shared" si="16"/>
        <v>0.24</v>
      </c>
      <c r="E181" s="96" t="s">
        <v>5</v>
      </c>
      <c r="F181" s="97" t="s">
        <v>5</v>
      </c>
      <c r="G181" s="96" t="s">
        <v>5</v>
      </c>
      <c r="H181" s="97" t="s">
        <v>5</v>
      </c>
    </row>
    <row r="182" spans="1:8" x14ac:dyDescent="0.25">
      <c r="A182" s="75" t="s">
        <v>211</v>
      </c>
      <c r="B182" s="96">
        <v>381</v>
      </c>
      <c r="C182" s="96">
        <v>56</v>
      </c>
      <c r="D182" s="97">
        <f t="shared" si="16"/>
        <v>0.14698162729658792</v>
      </c>
      <c r="E182" s="96">
        <v>184</v>
      </c>
      <c r="F182" s="97">
        <f>SUM(E182/B182)</f>
        <v>0.48293963254593175</v>
      </c>
      <c r="G182" s="96">
        <v>24</v>
      </c>
      <c r="H182" s="97">
        <f>SUM(G182/E182)</f>
        <v>0.13043478260869565</v>
      </c>
    </row>
    <row r="183" spans="1:8" x14ac:dyDescent="0.25">
      <c r="A183" s="75" t="s">
        <v>212</v>
      </c>
      <c r="B183" s="96">
        <v>1528</v>
      </c>
      <c r="C183" s="96">
        <v>95</v>
      </c>
      <c r="D183" s="97">
        <f t="shared" si="16"/>
        <v>6.2172774869109951E-2</v>
      </c>
      <c r="E183" s="96">
        <v>826</v>
      </c>
      <c r="F183" s="97">
        <f>SUM(E183/B183)</f>
        <v>0.54057591623036649</v>
      </c>
      <c r="G183" s="96">
        <v>113</v>
      </c>
      <c r="H183" s="97">
        <f>SUM(G183/E183)</f>
        <v>0.1368038740920097</v>
      </c>
    </row>
    <row r="184" spans="1:8" x14ac:dyDescent="0.25">
      <c r="A184" s="75" t="s">
        <v>213</v>
      </c>
      <c r="B184" s="96">
        <v>2311</v>
      </c>
      <c r="C184" s="96">
        <v>216</v>
      </c>
      <c r="D184" s="97">
        <f t="shared" si="16"/>
        <v>9.3466032020770223E-2</v>
      </c>
      <c r="E184" s="96">
        <v>1197</v>
      </c>
      <c r="F184" s="97">
        <f>SUM(E184/B184)</f>
        <v>0.51795759411510167</v>
      </c>
      <c r="G184" s="96">
        <v>106</v>
      </c>
      <c r="H184" s="97">
        <f>SUM(G184/E184)</f>
        <v>8.8554720133667497E-2</v>
      </c>
    </row>
    <row r="185" spans="1:8" x14ac:dyDescent="0.25">
      <c r="A185" s="75" t="s">
        <v>269</v>
      </c>
      <c r="B185" s="96">
        <v>279</v>
      </c>
      <c r="C185" s="96">
        <v>61</v>
      </c>
      <c r="D185" s="97">
        <f t="shared" si="16"/>
        <v>0.21863799283154123</v>
      </c>
      <c r="E185" s="96" t="s">
        <v>5</v>
      </c>
      <c r="F185" s="97" t="s">
        <v>5</v>
      </c>
      <c r="G185" s="96" t="s">
        <v>5</v>
      </c>
      <c r="H185" s="97" t="s">
        <v>5</v>
      </c>
    </row>
    <row r="186" spans="1:8" x14ac:dyDescent="0.25">
      <c r="A186" s="75" t="s">
        <v>270</v>
      </c>
      <c r="B186" s="96">
        <v>867</v>
      </c>
      <c r="C186" s="96">
        <v>100</v>
      </c>
      <c r="D186" s="97">
        <f t="shared" si="16"/>
        <v>0.11534025374855825</v>
      </c>
      <c r="E186" s="96">
        <v>329</v>
      </c>
      <c r="F186" s="97">
        <f t="shared" ref="F186:F193" si="17">SUM(E186/B186)</f>
        <v>0.37946943483275664</v>
      </c>
      <c r="G186" s="96">
        <v>21</v>
      </c>
      <c r="H186" s="97">
        <f t="shared" ref="H186:H193" si="18">SUM(G186/E186)</f>
        <v>6.3829787234042548E-2</v>
      </c>
    </row>
    <row r="187" spans="1:8" x14ac:dyDescent="0.25">
      <c r="A187" s="75" t="s">
        <v>217</v>
      </c>
      <c r="B187" s="96">
        <v>2002</v>
      </c>
      <c r="C187" s="96">
        <v>115</v>
      </c>
      <c r="D187" s="97">
        <f t="shared" si="16"/>
        <v>5.744255744255744E-2</v>
      </c>
      <c r="E187" s="96">
        <v>862</v>
      </c>
      <c r="F187" s="97">
        <f t="shared" si="17"/>
        <v>0.43056943056943059</v>
      </c>
      <c r="G187" s="96">
        <v>110</v>
      </c>
      <c r="H187" s="97">
        <f t="shared" si="18"/>
        <v>0.12761020881670534</v>
      </c>
    </row>
    <row r="188" spans="1:8" x14ac:dyDescent="0.25">
      <c r="A188" s="75" t="s">
        <v>218</v>
      </c>
      <c r="B188" s="96">
        <v>8420</v>
      </c>
      <c r="C188" s="96" t="s">
        <v>5</v>
      </c>
      <c r="D188" s="97" t="s">
        <v>5</v>
      </c>
      <c r="E188" s="96">
        <v>3434</v>
      </c>
      <c r="F188" s="97">
        <f t="shared" si="17"/>
        <v>0.40783847980997623</v>
      </c>
      <c r="G188" s="96">
        <v>515</v>
      </c>
      <c r="H188" s="97">
        <f t="shared" si="18"/>
        <v>0.14997087944088527</v>
      </c>
    </row>
    <row r="189" spans="1:8" x14ac:dyDescent="0.25">
      <c r="A189" s="75" t="s">
        <v>219</v>
      </c>
      <c r="B189" s="96">
        <v>1475</v>
      </c>
      <c r="C189" s="96" t="s">
        <v>5</v>
      </c>
      <c r="D189" s="97" t="s">
        <v>5</v>
      </c>
      <c r="E189" s="96">
        <v>661</v>
      </c>
      <c r="F189" s="97">
        <f t="shared" si="17"/>
        <v>0.44813559322033897</v>
      </c>
      <c r="G189" s="96">
        <v>76</v>
      </c>
      <c r="H189" s="97">
        <f t="shared" si="18"/>
        <v>0.11497730711043873</v>
      </c>
    </row>
    <row r="190" spans="1:8" x14ac:dyDescent="0.25">
      <c r="A190" s="75" t="s">
        <v>220</v>
      </c>
      <c r="B190" s="96">
        <v>311</v>
      </c>
      <c r="C190" s="96">
        <v>152</v>
      </c>
      <c r="D190" s="97">
        <f>SUM(C190/B190)</f>
        <v>0.4887459807073955</v>
      </c>
      <c r="E190" s="96">
        <v>102</v>
      </c>
      <c r="F190" s="97">
        <f t="shared" si="17"/>
        <v>0.32797427652733119</v>
      </c>
      <c r="G190" s="96">
        <v>18</v>
      </c>
      <c r="H190" s="97">
        <f t="shared" si="18"/>
        <v>0.17647058823529413</v>
      </c>
    </row>
    <row r="191" spans="1:8" x14ac:dyDescent="0.25">
      <c r="A191" s="75" t="s">
        <v>222</v>
      </c>
      <c r="B191" s="96">
        <v>609</v>
      </c>
      <c r="C191" s="96">
        <v>100</v>
      </c>
      <c r="D191" s="97">
        <f>SUM(C191/B191)</f>
        <v>0.16420361247947454</v>
      </c>
      <c r="E191" s="96">
        <v>336</v>
      </c>
      <c r="F191" s="97">
        <f t="shared" si="17"/>
        <v>0.55172413793103448</v>
      </c>
      <c r="G191" s="96">
        <v>37</v>
      </c>
      <c r="H191" s="97">
        <f t="shared" si="18"/>
        <v>0.11011904761904762</v>
      </c>
    </row>
    <row r="192" spans="1:8" x14ac:dyDescent="0.25">
      <c r="A192" s="75" t="s">
        <v>223</v>
      </c>
      <c r="B192" s="96">
        <v>4685</v>
      </c>
      <c r="C192" s="96" t="s">
        <v>5</v>
      </c>
      <c r="D192" s="97" t="s">
        <v>5</v>
      </c>
      <c r="E192" s="96">
        <v>1867</v>
      </c>
      <c r="F192" s="97">
        <f t="shared" si="17"/>
        <v>0.39850586979722519</v>
      </c>
      <c r="G192" s="96">
        <v>157</v>
      </c>
      <c r="H192" s="97">
        <f t="shared" si="18"/>
        <v>8.4092126405998932E-2</v>
      </c>
    </row>
    <row r="193" spans="1:8" x14ac:dyDescent="0.25">
      <c r="A193" s="75" t="s">
        <v>252</v>
      </c>
      <c r="B193" s="96">
        <v>1036</v>
      </c>
      <c r="C193" s="96">
        <v>78</v>
      </c>
      <c r="D193" s="97">
        <f>SUM(C193/B193)</f>
        <v>7.5289575289575292E-2</v>
      </c>
      <c r="E193" s="96">
        <v>392</v>
      </c>
      <c r="F193" s="97">
        <f t="shared" si="17"/>
        <v>0.3783783783783784</v>
      </c>
      <c r="G193" s="96">
        <v>45</v>
      </c>
      <c r="H193" s="97">
        <f t="shared" si="18"/>
        <v>0.11479591836734694</v>
      </c>
    </row>
    <row r="194" spans="1:8" x14ac:dyDescent="0.25">
      <c r="A194" s="75" t="s">
        <v>224</v>
      </c>
      <c r="B194" s="96">
        <v>667</v>
      </c>
      <c r="C194" s="96">
        <v>120</v>
      </c>
      <c r="D194" s="97">
        <f>SUM(C194/B194)</f>
        <v>0.17991004497751126</v>
      </c>
      <c r="E194" s="96" t="s">
        <v>5</v>
      </c>
      <c r="F194" s="97" t="s">
        <v>5</v>
      </c>
      <c r="G194" s="96" t="s">
        <v>5</v>
      </c>
      <c r="H194" s="97" t="s">
        <v>5</v>
      </c>
    </row>
    <row r="195" spans="1:8" x14ac:dyDescent="0.25">
      <c r="A195" s="75" t="s">
        <v>271</v>
      </c>
      <c r="B195" s="96">
        <v>254</v>
      </c>
      <c r="C195" s="96" t="s">
        <v>5</v>
      </c>
      <c r="D195" s="97" t="s">
        <v>5</v>
      </c>
      <c r="E195" s="96">
        <v>118</v>
      </c>
      <c r="F195" s="97">
        <f>SUM(E195/B195)</f>
        <v>0.46456692913385828</v>
      </c>
      <c r="G195" s="96">
        <v>8</v>
      </c>
      <c r="H195" s="97">
        <f>SUM(G195/E195)</f>
        <v>6.7796610169491525E-2</v>
      </c>
    </row>
    <row r="196" spans="1:8" x14ac:dyDescent="0.25">
      <c r="A196" s="75" t="s">
        <v>272</v>
      </c>
      <c r="B196" s="96">
        <v>728</v>
      </c>
      <c r="C196" s="96" t="s">
        <v>5</v>
      </c>
      <c r="D196" s="97" t="s">
        <v>5</v>
      </c>
      <c r="E196" s="96">
        <v>411</v>
      </c>
      <c r="F196" s="97">
        <f>SUM(E196/B196)</f>
        <v>0.56456043956043955</v>
      </c>
      <c r="G196" s="96">
        <v>52</v>
      </c>
      <c r="H196" s="97">
        <f>SUM(G196/E196)</f>
        <v>0.12652068126520682</v>
      </c>
    </row>
    <row r="197" spans="1:8" x14ac:dyDescent="0.25">
      <c r="A197" s="131" t="s">
        <v>406</v>
      </c>
      <c r="B197" s="104">
        <v>132436</v>
      </c>
      <c r="C197" s="104">
        <f>SUM(C6:C196)</f>
        <v>12180</v>
      </c>
      <c r="D197" s="105">
        <f>SUM(C197/B197)</f>
        <v>9.1968951040502581E-2</v>
      </c>
      <c r="E197" s="104" t="s">
        <v>5</v>
      </c>
      <c r="F197" s="105" t="s">
        <v>5</v>
      </c>
      <c r="G197" s="104" t="s">
        <v>5</v>
      </c>
      <c r="H197" s="102" t="s">
        <v>5</v>
      </c>
    </row>
    <row r="198" spans="1:8" x14ac:dyDescent="0.25">
      <c r="A198" s="131" t="s">
        <v>400</v>
      </c>
      <c r="B198" s="104">
        <v>298528</v>
      </c>
      <c r="C198" s="104" t="s">
        <v>5</v>
      </c>
      <c r="D198" s="105" t="s">
        <v>5</v>
      </c>
      <c r="E198" s="104">
        <f>SUM(E7:E196)</f>
        <v>130550</v>
      </c>
      <c r="F198" s="105">
        <f>SUM(E198/B198)</f>
        <v>0.43731241290599204</v>
      </c>
      <c r="G198" s="104">
        <f>SUM(G7:G196)</f>
        <v>17250</v>
      </c>
      <c r="H198" s="102">
        <f>SUM(G198/E198)</f>
        <v>0.13213328226733054</v>
      </c>
    </row>
    <row r="199" spans="1:8" hidden="1" x14ac:dyDescent="0.25">
      <c r="A199" s="75" t="s">
        <v>421</v>
      </c>
      <c r="B199" s="96"/>
      <c r="C199" s="96"/>
      <c r="D199" s="97"/>
      <c r="E199" s="96"/>
      <c r="F199" s="97"/>
      <c r="G199" s="96"/>
      <c r="H199" s="97"/>
    </row>
  </sheetData>
  <printOptions horizontalCentered="1"/>
  <pageMargins left="0.25" right="0.25" top="0.25" bottom="0.5" header="0.25" footer="0.17"/>
  <pageSetup scale="71" fitToHeight="0" orientation="landscape" verticalDpi="0" r:id="rId1"/>
  <headerFooter>
    <oddFooter>&amp;C&amp;"Arial,Regular"&amp;12Vermont Secretary of State
Elections Division
802-828-2363 | Sos.Vermont.gov/Elections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84FA8-980F-4DA0-9D60-6B6950E5ADCA}">
  <sheetPr>
    <pageSetUpPr fitToPage="1"/>
  </sheetPr>
  <dimension ref="A1:H213"/>
  <sheetViews>
    <sheetView workbookViewId="0">
      <selection activeCell="C8" sqref="C8"/>
    </sheetView>
  </sheetViews>
  <sheetFormatPr defaultColWidth="0" defaultRowHeight="15.75" zeroHeight="1" x14ac:dyDescent="0.25"/>
  <cols>
    <col min="1" max="1" width="35" style="139" bestFit="1" customWidth="1"/>
    <col min="2" max="2" width="25.140625" style="129" customWidth="1"/>
    <col min="3" max="3" width="26.28515625" style="129" customWidth="1"/>
    <col min="4" max="4" width="17.85546875" style="129" customWidth="1"/>
    <col min="5" max="5" width="32.85546875" style="129" customWidth="1"/>
    <col min="6" max="6" width="20.85546875" style="129" customWidth="1"/>
    <col min="7" max="7" width="29.85546875" style="129" customWidth="1"/>
    <col min="8" max="8" width="21.28515625" style="129" customWidth="1"/>
    <col min="9" max="16384" width="9.140625" hidden="1"/>
  </cols>
  <sheetData>
    <row r="1" spans="1:8" ht="29.25" customHeight="1" x14ac:dyDescent="0.25">
      <c r="A1" s="91" t="s">
        <v>419</v>
      </c>
    </row>
    <row r="2" spans="1:8" x14ac:dyDescent="0.25">
      <c r="A2" s="86" t="s">
        <v>388</v>
      </c>
    </row>
    <row r="3" spans="1:8" x14ac:dyDescent="0.25">
      <c r="A3" s="86" t="s">
        <v>389</v>
      </c>
    </row>
    <row r="4" spans="1:8" ht="27" customHeight="1" x14ac:dyDescent="0.25">
      <c r="A4" s="85" t="s">
        <v>415</v>
      </c>
    </row>
    <row r="5" spans="1:8" ht="63" x14ac:dyDescent="0.25">
      <c r="A5" s="128" t="s">
        <v>10</v>
      </c>
      <c r="B5" s="124" t="s">
        <v>273</v>
      </c>
      <c r="C5" s="124" t="s">
        <v>12</v>
      </c>
      <c r="D5" s="124" t="s">
        <v>255</v>
      </c>
      <c r="E5" s="124" t="s">
        <v>14</v>
      </c>
      <c r="F5" s="124" t="s">
        <v>15</v>
      </c>
      <c r="G5" s="124" t="s">
        <v>16</v>
      </c>
      <c r="H5" s="123" t="s">
        <v>256</v>
      </c>
    </row>
    <row r="6" spans="1:8" x14ac:dyDescent="0.25">
      <c r="A6" s="75" t="s">
        <v>19</v>
      </c>
      <c r="B6" s="96">
        <v>1026</v>
      </c>
      <c r="C6" s="96"/>
      <c r="D6" s="96"/>
      <c r="E6" s="96">
        <v>252</v>
      </c>
      <c r="F6" s="97">
        <f>SUM(E6/B6)</f>
        <v>0.24561403508771928</v>
      </c>
      <c r="G6" s="96">
        <v>8</v>
      </c>
      <c r="H6" s="97">
        <f>SUM(G6/E6)</f>
        <v>3.1746031746031744E-2</v>
      </c>
    </row>
    <row r="7" spans="1:8" x14ac:dyDescent="0.25">
      <c r="A7" s="75" t="s">
        <v>229</v>
      </c>
      <c r="B7" s="96">
        <v>644</v>
      </c>
      <c r="C7" s="96">
        <v>92</v>
      </c>
      <c r="D7" s="97">
        <f>SUM(C7/B7)</f>
        <v>0.14285714285714285</v>
      </c>
      <c r="E7" s="96"/>
      <c r="F7" s="97"/>
      <c r="G7" s="96"/>
      <c r="H7" s="97"/>
    </row>
    <row r="8" spans="1:8" x14ac:dyDescent="0.25">
      <c r="A8" s="75" t="s">
        <v>22</v>
      </c>
      <c r="B8" s="96">
        <v>1702</v>
      </c>
      <c r="C8" s="96"/>
      <c r="D8" s="97"/>
      <c r="E8" s="96">
        <v>404</v>
      </c>
      <c r="F8" s="97">
        <f>SUM(E8/B8)</f>
        <v>0.23736780258519388</v>
      </c>
      <c r="G8" s="96">
        <v>31</v>
      </c>
      <c r="H8" s="97">
        <f>SUM(G8/E8)</f>
        <v>7.6732673267326731E-2</v>
      </c>
    </row>
    <row r="9" spans="1:8" x14ac:dyDescent="0.25">
      <c r="A9" s="75" t="s">
        <v>23</v>
      </c>
      <c r="B9" s="96">
        <v>223</v>
      </c>
      <c r="C9" s="96">
        <v>79</v>
      </c>
      <c r="D9" s="97">
        <f t="shared" ref="D9:D17" si="0">SUM(C9/B9)</f>
        <v>0.35426008968609868</v>
      </c>
      <c r="E9" s="96"/>
      <c r="F9" s="97"/>
      <c r="G9" s="96"/>
      <c r="H9" s="97"/>
    </row>
    <row r="10" spans="1:8" x14ac:dyDescent="0.25">
      <c r="A10" s="75" t="s">
        <v>24</v>
      </c>
      <c r="B10" s="96">
        <v>908</v>
      </c>
      <c r="C10" s="96">
        <v>65</v>
      </c>
      <c r="D10" s="97">
        <f t="shared" si="0"/>
        <v>7.1585903083700442E-2</v>
      </c>
      <c r="E10" s="96">
        <v>165</v>
      </c>
      <c r="F10" s="97">
        <f>SUM(E10/B10)</f>
        <v>0.18171806167400881</v>
      </c>
      <c r="G10" s="96">
        <v>10</v>
      </c>
      <c r="H10" s="97">
        <f>SUM(G10/E10)</f>
        <v>6.0606060606060608E-2</v>
      </c>
    </row>
    <row r="11" spans="1:8" x14ac:dyDescent="0.25">
      <c r="A11" s="75" t="s">
        <v>25</v>
      </c>
      <c r="B11" s="96">
        <v>179</v>
      </c>
      <c r="C11" s="96">
        <v>24</v>
      </c>
      <c r="D11" s="97">
        <f t="shared" si="0"/>
        <v>0.13407821229050279</v>
      </c>
      <c r="E11" s="96"/>
      <c r="F11" s="97"/>
      <c r="G11" s="96"/>
      <c r="H11" s="97"/>
    </row>
    <row r="12" spans="1:8" x14ac:dyDescent="0.25">
      <c r="A12" s="75" t="s">
        <v>230</v>
      </c>
      <c r="B12" s="96">
        <v>692</v>
      </c>
      <c r="C12" s="96">
        <v>88</v>
      </c>
      <c r="D12" s="97">
        <f t="shared" si="0"/>
        <v>0.12716763005780346</v>
      </c>
      <c r="E12" s="96"/>
      <c r="F12" s="97"/>
      <c r="G12" s="96"/>
      <c r="H12" s="97"/>
    </row>
    <row r="13" spans="1:8" x14ac:dyDescent="0.25">
      <c r="A13" s="75" t="s">
        <v>26</v>
      </c>
      <c r="B13" s="96">
        <v>1385</v>
      </c>
      <c r="C13" s="96">
        <v>250</v>
      </c>
      <c r="D13" s="97">
        <f t="shared" si="0"/>
        <v>0.18050541516245489</v>
      </c>
      <c r="E13" s="96"/>
      <c r="F13" s="97"/>
      <c r="G13" s="96"/>
      <c r="H13" s="97"/>
    </row>
    <row r="14" spans="1:8" x14ac:dyDescent="0.25">
      <c r="A14" s="75" t="s">
        <v>28</v>
      </c>
      <c r="B14" s="96">
        <v>1785</v>
      </c>
      <c r="C14" s="96"/>
      <c r="D14" s="97"/>
      <c r="E14" s="96">
        <v>84</v>
      </c>
      <c r="F14" s="97">
        <f t="shared" ref="F14:F16" si="1">SUM(E14/B14)</f>
        <v>4.7058823529411764E-2</v>
      </c>
      <c r="G14" s="96">
        <v>6</v>
      </c>
      <c r="H14" s="97">
        <f t="shared" ref="H14:H19" si="2">SUM(G14/E14)</f>
        <v>7.1428571428571425E-2</v>
      </c>
    </row>
    <row r="15" spans="1:8" x14ac:dyDescent="0.25">
      <c r="A15" s="75" t="s">
        <v>29</v>
      </c>
      <c r="B15" s="96">
        <v>241</v>
      </c>
      <c r="C15" s="96">
        <v>67</v>
      </c>
      <c r="D15" s="97">
        <f t="shared" si="0"/>
        <v>0.27800829875518673</v>
      </c>
      <c r="E15" s="96">
        <v>40</v>
      </c>
      <c r="F15" s="97">
        <f t="shared" si="1"/>
        <v>0.16597510373443983</v>
      </c>
      <c r="G15" s="96"/>
      <c r="H15" s="97"/>
    </row>
    <row r="16" spans="1:8" x14ac:dyDescent="0.25">
      <c r="A16" s="75" t="s">
        <v>30</v>
      </c>
      <c r="B16" s="96">
        <v>8725</v>
      </c>
      <c r="C16" s="96"/>
      <c r="D16" s="97"/>
      <c r="E16" s="96">
        <v>2206</v>
      </c>
      <c r="F16" s="97">
        <f t="shared" si="1"/>
        <v>0.25283667621776507</v>
      </c>
      <c r="G16" s="96">
        <v>284</v>
      </c>
      <c r="H16" s="97">
        <f t="shared" si="2"/>
        <v>0.12873980054397099</v>
      </c>
    </row>
    <row r="17" spans="1:8" x14ac:dyDescent="0.25">
      <c r="A17" s="75" t="s">
        <v>232</v>
      </c>
      <c r="B17" s="96">
        <v>751</v>
      </c>
      <c r="C17" s="96">
        <v>50</v>
      </c>
      <c r="D17" s="97">
        <f t="shared" si="0"/>
        <v>6.6577896138482029E-2</v>
      </c>
      <c r="E17" s="96">
        <v>189</v>
      </c>
      <c r="F17" s="97">
        <f>SUM(E17/B17)</f>
        <v>0.25166444740346205</v>
      </c>
      <c r="G17" s="96">
        <v>27</v>
      </c>
      <c r="H17" s="97">
        <f t="shared" si="2"/>
        <v>0.14285714285714285</v>
      </c>
    </row>
    <row r="18" spans="1:8" x14ac:dyDescent="0.25">
      <c r="A18" s="75" t="s">
        <v>31</v>
      </c>
      <c r="B18" s="96">
        <v>985</v>
      </c>
      <c r="C18" s="96"/>
      <c r="D18" s="97"/>
      <c r="E18" s="96">
        <v>190</v>
      </c>
      <c r="F18" s="97">
        <f>SUM(E18/B18)</f>
        <v>0.19289340101522842</v>
      </c>
      <c r="G18" s="96">
        <v>33</v>
      </c>
      <c r="H18" s="97">
        <f t="shared" si="2"/>
        <v>0.1736842105263158</v>
      </c>
    </row>
    <row r="19" spans="1:8" x14ac:dyDescent="0.25">
      <c r="A19" s="75" t="s">
        <v>32</v>
      </c>
      <c r="B19" s="96">
        <v>1940</v>
      </c>
      <c r="C19" s="96"/>
      <c r="D19" s="97"/>
      <c r="E19" s="96">
        <v>397</v>
      </c>
      <c r="F19" s="97">
        <f>SUM(E19/B19)</f>
        <v>0.20463917525773195</v>
      </c>
      <c r="G19" s="96">
        <v>54</v>
      </c>
      <c r="H19" s="97">
        <f t="shared" si="2"/>
        <v>0.13602015113350127</v>
      </c>
    </row>
    <row r="20" spans="1:8" x14ac:dyDescent="0.25">
      <c r="A20" s="75" t="s">
        <v>33</v>
      </c>
      <c r="B20" s="96">
        <v>1391</v>
      </c>
      <c r="C20" s="96">
        <v>186</v>
      </c>
      <c r="D20" s="97">
        <f>SUM(C20/B20)</f>
        <v>0.13371675053918045</v>
      </c>
      <c r="E20" s="96"/>
      <c r="F20" s="97"/>
      <c r="G20" s="96"/>
      <c r="H20" s="97"/>
    </row>
    <row r="21" spans="1:8" x14ac:dyDescent="0.25">
      <c r="A21" s="75" t="s">
        <v>36</v>
      </c>
      <c r="B21" s="96">
        <v>1000</v>
      </c>
      <c r="C21" s="96">
        <v>110</v>
      </c>
      <c r="D21" s="97">
        <f>SUM(C21/B21)</f>
        <v>0.11</v>
      </c>
      <c r="E21" s="96">
        <v>203</v>
      </c>
      <c r="F21" s="97">
        <f>SUM(E21/B21)</f>
        <v>0.20300000000000001</v>
      </c>
      <c r="G21" s="96">
        <v>8</v>
      </c>
      <c r="H21" s="97">
        <f>SUM(G21/E21)</f>
        <v>3.9408866995073892E-2</v>
      </c>
    </row>
    <row r="22" spans="1:8" x14ac:dyDescent="0.25">
      <c r="A22" s="75" t="s">
        <v>37</v>
      </c>
      <c r="B22" s="96">
        <v>1595</v>
      </c>
      <c r="C22" s="96">
        <v>109</v>
      </c>
      <c r="D22" s="97">
        <f>SUM(C22/B22)</f>
        <v>6.8338557993730412E-2</v>
      </c>
      <c r="E22" s="96"/>
      <c r="F22" s="97"/>
      <c r="G22" s="96"/>
      <c r="H22" s="97"/>
    </row>
    <row r="23" spans="1:8" x14ac:dyDescent="0.25">
      <c r="A23" s="75" t="s">
        <v>38</v>
      </c>
      <c r="B23" s="96">
        <v>892</v>
      </c>
      <c r="C23" s="96">
        <v>70</v>
      </c>
      <c r="D23" s="97">
        <f>SUM(C23/B23)</f>
        <v>7.847533632286996E-2</v>
      </c>
      <c r="E23" s="96"/>
      <c r="F23" s="97"/>
      <c r="G23" s="96"/>
      <c r="H23" s="97"/>
    </row>
    <row r="24" spans="1:8" x14ac:dyDescent="0.25">
      <c r="A24" s="75" t="s">
        <v>39</v>
      </c>
      <c r="B24" s="96">
        <v>2897</v>
      </c>
      <c r="C24" s="96"/>
      <c r="D24" s="97"/>
      <c r="E24" s="96">
        <v>651</v>
      </c>
      <c r="F24" s="97">
        <f>SUM(E24/B24)</f>
        <v>0.22471522264411462</v>
      </c>
      <c r="G24" s="96">
        <v>96</v>
      </c>
      <c r="H24" s="97">
        <f>SUM(G24/E24)</f>
        <v>0.14746543778801843</v>
      </c>
    </row>
    <row r="25" spans="1:8" x14ac:dyDescent="0.25">
      <c r="A25" s="75" t="s">
        <v>40</v>
      </c>
      <c r="B25" s="96">
        <v>8763</v>
      </c>
      <c r="C25" s="96"/>
      <c r="D25" s="97"/>
      <c r="E25" s="96">
        <v>1463</v>
      </c>
      <c r="F25" s="97">
        <f>SUM(E25/B25)</f>
        <v>0.16695195709231997</v>
      </c>
      <c r="G25" s="96">
        <v>419</v>
      </c>
      <c r="H25" s="97">
        <f>SUM(G25/E25)</f>
        <v>0.28639781271360221</v>
      </c>
    </row>
    <row r="26" spans="1:8" x14ac:dyDescent="0.25">
      <c r="A26" s="75" t="s">
        <v>41</v>
      </c>
      <c r="B26" s="96">
        <v>672</v>
      </c>
      <c r="C26" s="96">
        <v>118</v>
      </c>
      <c r="D26" s="97">
        <f>SUM(C26/B26)</f>
        <v>0.17559523809523808</v>
      </c>
      <c r="E26" s="96"/>
      <c r="F26" s="97"/>
      <c r="G26" s="96"/>
      <c r="H26" s="97"/>
    </row>
    <row r="27" spans="1:8" x14ac:dyDescent="0.25">
      <c r="A27" s="75" t="s">
        <v>42</v>
      </c>
      <c r="B27" s="96">
        <v>839</v>
      </c>
      <c r="C27" s="96"/>
      <c r="D27" s="97"/>
      <c r="E27" s="96">
        <v>248</v>
      </c>
      <c r="F27" s="97">
        <f>SUM(E27/B27)</f>
        <v>0.29558998808104886</v>
      </c>
      <c r="G27" s="96">
        <v>17</v>
      </c>
      <c r="H27" s="97">
        <f>SUM(G27/E27)</f>
        <v>6.8548387096774188E-2</v>
      </c>
    </row>
    <row r="28" spans="1:8" x14ac:dyDescent="0.25">
      <c r="A28" s="75" t="s">
        <v>233</v>
      </c>
      <c r="B28" s="96">
        <v>933</v>
      </c>
      <c r="C28" s="96"/>
      <c r="D28" s="97"/>
      <c r="E28" s="96">
        <v>119</v>
      </c>
      <c r="F28" s="97">
        <f>SUM(E28/B28)</f>
        <v>0.12754555198285103</v>
      </c>
      <c r="G28" s="96">
        <v>5</v>
      </c>
      <c r="H28" s="97">
        <f>SUM(G28/E28)</f>
        <v>4.2016806722689079E-2</v>
      </c>
    </row>
    <row r="29" spans="1:8" x14ac:dyDescent="0.25">
      <c r="A29" s="75" t="s">
        <v>44</v>
      </c>
      <c r="B29" s="96">
        <v>2830</v>
      </c>
      <c r="C29" s="96"/>
      <c r="D29" s="97"/>
      <c r="E29" s="96">
        <v>661</v>
      </c>
      <c r="F29" s="97">
        <f>SUM(E29/B29)</f>
        <v>0.23356890459363958</v>
      </c>
      <c r="G29" s="96">
        <v>59</v>
      </c>
      <c r="H29" s="97">
        <f>SUM(G29/E29)</f>
        <v>8.9258698940998485E-2</v>
      </c>
    </row>
    <row r="30" spans="1:8" x14ac:dyDescent="0.25">
      <c r="A30" s="75" t="s">
        <v>234</v>
      </c>
      <c r="B30" s="96">
        <v>997</v>
      </c>
      <c r="C30" s="96"/>
      <c r="D30" s="97"/>
      <c r="E30" s="96">
        <v>168</v>
      </c>
      <c r="F30" s="97">
        <f>SUM(E30/B30)</f>
        <v>0.16850551654964896</v>
      </c>
      <c r="G30" s="96">
        <v>4</v>
      </c>
      <c r="H30" s="97">
        <f>SUM(G30/E30)</f>
        <v>2.3809523809523808E-2</v>
      </c>
    </row>
    <row r="31" spans="1:8" x14ac:dyDescent="0.25">
      <c r="A31" s="75" t="s">
        <v>235</v>
      </c>
      <c r="B31" s="96">
        <v>397</v>
      </c>
      <c r="C31" s="96">
        <v>72</v>
      </c>
      <c r="D31" s="97">
        <f>SUM(C31/B31)</f>
        <v>0.181360201511335</v>
      </c>
      <c r="E31" s="96"/>
      <c r="F31" s="97"/>
      <c r="G31" s="96"/>
      <c r="H31" s="97"/>
    </row>
    <row r="32" spans="1:8" x14ac:dyDescent="0.25">
      <c r="A32" s="75" t="s">
        <v>45</v>
      </c>
      <c r="B32" s="96">
        <v>673</v>
      </c>
      <c r="C32" s="96">
        <v>70</v>
      </c>
      <c r="D32" s="97">
        <f>SUM(C32/B32)</f>
        <v>0.10401188707280833</v>
      </c>
      <c r="E32" s="96">
        <v>29</v>
      </c>
      <c r="F32" s="97">
        <f t="shared" ref="F32" si="3">SUM(E32/B32)</f>
        <v>4.3090638930163447E-2</v>
      </c>
      <c r="G32" s="96"/>
      <c r="H32" s="97"/>
    </row>
    <row r="33" spans="1:8" x14ac:dyDescent="0.25">
      <c r="A33" s="75" t="s">
        <v>46</v>
      </c>
      <c r="B33" s="96">
        <v>68</v>
      </c>
      <c r="C33" s="96">
        <v>15</v>
      </c>
      <c r="D33" s="97">
        <f>SUM(C33/B33)</f>
        <v>0.22058823529411764</v>
      </c>
      <c r="E33" s="96"/>
      <c r="F33" s="97"/>
      <c r="G33" s="96"/>
      <c r="H33" s="97"/>
    </row>
    <row r="34" spans="1:8" x14ac:dyDescent="0.25">
      <c r="A34" s="75" t="s">
        <v>236</v>
      </c>
      <c r="B34" s="96">
        <v>1134</v>
      </c>
      <c r="C34" s="96"/>
      <c r="D34" s="97"/>
      <c r="E34" s="96">
        <v>292</v>
      </c>
      <c r="F34" s="97">
        <f t="shared" ref="F34:F41" si="4">SUM(E34/B34)</f>
        <v>0.25749559082892415</v>
      </c>
      <c r="G34" s="96">
        <v>14</v>
      </c>
      <c r="H34" s="97">
        <f t="shared" ref="H34:H41" si="5">SUM(G34/E34)</f>
        <v>4.7945205479452052E-2</v>
      </c>
    </row>
    <row r="35" spans="1:8" x14ac:dyDescent="0.25">
      <c r="A35" s="75" t="s">
        <v>237</v>
      </c>
      <c r="B35" s="96">
        <v>35271</v>
      </c>
      <c r="C35" s="96"/>
      <c r="D35" s="97"/>
      <c r="E35" s="96">
        <v>6739</v>
      </c>
      <c r="F35" s="97">
        <f t="shared" si="4"/>
        <v>0.19106347991267614</v>
      </c>
      <c r="G35" s="96">
        <v>897</v>
      </c>
      <c r="H35" s="97">
        <f t="shared" si="5"/>
        <v>0.13310580204778158</v>
      </c>
    </row>
    <row r="36" spans="1:8" x14ac:dyDescent="0.25">
      <c r="A36" s="75" t="s">
        <v>48</v>
      </c>
      <c r="B36" s="96">
        <v>1148</v>
      </c>
      <c r="C36" s="96"/>
      <c r="D36" s="97"/>
      <c r="E36" s="96">
        <v>390</v>
      </c>
      <c r="F36" s="97">
        <f t="shared" si="4"/>
        <v>0.33972125435540068</v>
      </c>
      <c r="G36" s="96">
        <v>7</v>
      </c>
      <c r="H36" s="97">
        <f t="shared" si="5"/>
        <v>1.7948717948717947E-2</v>
      </c>
    </row>
    <row r="37" spans="1:8" x14ac:dyDescent="0.25">
      <c r="A37" s="75" t="s">
        <v>50</v>
      </c>
      <c r="B37" s="96">
        <v>293</v>
      </c>
      <c r="C37" s="96">
        <v>216</v>
      </c>
      <c r="D37" s="97">
        <f>SUM(C37/B37)</f>
        <v>0.73720136518771329</v>
      </c>
      <c r="E37" s="96">
        <v>526</v>
      </c>
      <c r="F37" s="97">
        <f t="shared" si="4"/>
        <v>1.795221843003413</v>
      </c>
      <c r="G37" s="96">
        <v>25</v>
      </c>
      <c r="H37" s="97">
        <f>SUM(G37/E37)</f>
        <v>4.7528517110266157E-2</v>
      </c>
    </row>
    <row r="38" spans="1:8" x14ac:dyDescent="0.25">
      <c r="A38" s="75" t="s">
        <v>51</v>
      </c>
      <c r="B38" s="96">
        <v>628</v>
      </c>
      <c r="C38" s="96"/>
      <c r="D38" s="97"/>
      <c r="E38" s="96">
        <v>155</v>
      </c>
      <c r="F38" s="97">
        <f t="shared" si="4"/>
        <v>0.24681528662420382</v>
      </c>
      <c r="G38" s="96">
        <v>7</v>
      </c>
      <c r="H38" s="97">
        <f t="shared" si="5"/>
        <v>4.5161290322580643E-2</v>
      </c>
    </row>
    <row r="39" spans="1:8" x14ac:dyDescent="0.25">
      <c r="A39" s="75" t="s">
        <v>274</v>
      </c>
      <c r="B39" s="96">
        <v>3011</v>
      </c>
      <c r="C39" s="96"/>
      <c r="D39" s="97"/>
      <c r="E39" s="96">
        <v>679</v>
      </c>
      <c r="F39" s="97">
        <f t="shared" si="4"/>
        <v>0.22550647625373629</v>
      </c>
      <c r="G39" s="96">
        <v>110</v>
      </c>
      <c r="H39" s="97">
        <f t="shared" si="5"/>
        <v>0.16200294550810015</v>
      </c>
    </row>
    <row r="40" spans="1:8" x14ac:dyDescent="0.25">
      <c r="A40" s="75" t="s">
        <v>53</v>
      </c>
      <c r="B40" s="96">
        <v>682</v>
      </c>
      <c r="C40" s="96">
        <v>88</v>
      </c>
      <c r="D40" s="97">
        <f>SUM(C40/B40)</f>
        <v>0.12903225806451613</v>
      </c>
      <c r="E40" s="96">
        <v>62</v>
      </c>
      <c r="F40" s="97">
        <f t="shared" si="4"/>
        <v>9.0909090909090912E-2</v>
      </c>
      <c r="G40" s="96">
        <v>62</v>
      </c>
      <c r="H40" s="97">
        <f t="shared" si="5"/>
        <v>1</v>
      </c>
    </row>
    <row r="41" spans="1:8" x14ac:dyDescent="0.25">
      <c r="A41" s="75" t="s">
        <v>238</v>
      </c>
      <c r="B41" s="96">
        <v>3326</v>
      </c>
      <c r="C41" s="96">
        <v>173</v>
      </c>
      <c r="D41" s="97">
        <f>SUM(C41/B41)</f>
        <v>5.2014431749849668E-2</v>
      </c>
      <c r="E41" s="96">
        <v>840</v>
      </c>
      <c r="F41" s="97">
        <f t="shared" si="4"/>
        <v>0.25255562236921225</v>
      </c>
      <c r="G41" s="96">
        <v>121</v>
      </c>
      <c r="H41" s="97">
        <f t="shared" si="5"/>
        <v>0.14404761904761904</v>
      </c>
    </row>
    <row r="42" spans="1:8" x14ac:dyDescent="0.25">
      <c r="A42" s="75" t="s">
        <v>54</v>
      </c>
      <c r="B42" s="96">
        <v>132</v>
      </c>
      <c r="C42" s="96">
        <v>132</v>
      </c>
      <c r="D42" s="97">
        <f>SUM(C42/B42)</f>
        <v>1</v>
      </c>
      <c r="E42" s="96"/>
      <c r="F42" s="97"/>
      <c r="G42" s="96"/>
      <c r="H42" s="97"/>
    </row>
    <row r="43" spans="1:8" x14ac:dyDescent="0.25">
      <c r="A43" s="75" t="s">
        <v>56</v>
      </c>
      <c r="B43" s="96">
        <v>1039</v>
      </c>
      <c r="C43" s="96"/>
      <c r="D43" s="97"/>
      <c r="E43" s="96">
        <v>319</v>
      </c>
      <c r="F43" s="97">
        <f t="shared" ref="F43:F57" si="6">SUM(E43/B43)</f>
        <v>0.30702598652550528</v>
      </c>
      <c r="G43" s="96">
        <v>23</v>
      </c>
      <c r="H43" s="97">
        <f t="shared" ref="H43:H57" si="7">SUM(G43/E43)</f>
        <v>7.2100313479623826E-2</v>
      </c>
    </row>
    <row r="44" spans="1:8" x14ac:dyDescent="0.25">
      <c r="A44" s="75" t="s">
        <v>57</v>
      </c>
      <c r="B44" s="96">
        <v>1878</v>
      </c>
      <c r="C44" s="96"/>
      <c r="D44" s="97"/>
      <c r="E44" s="96">
        <v>516</v>
      </c>
      <c r="F44" s="97">
        <f t="shared" si="6"/>
        <v>0.27476038338658149</v>
      </c>
      <c r="G44" s="96">
        <v>29</v>
      </c>
      <c r="H44" s="97">
        <f t="shared" si="7"/>
        <v>5.6201550387596902E-2</v>
      </c>
    </row>
    <row r="45" spans="1:8" x14ac:dyDescent="0.25">
      <c r="A45" s="75" t="s">
        <v>58</v>
      </c>
      <c r="B45" s="96">
        <v>11332</v>
      </c>
      <c r="C45" s="96"/>
      <c r="D45" s="97"/>
      <c r="E45" s="96">
        <v>2373</v>
      </c>
      <c r="F45" s="97">
        <f t="shared" si="6"/>
        <v>0.20940698905753619</v>
      </c>
      <c r="G45" s="96">
        <v>560</v>
      </c>
      <c r="H45" s="97">
        <f t="shared" si="7"/>
        <v>0.2359882005899705</v>
      </c>
    </row>
    <row r="46" spans="1:8" x14ac:dyDescent="0.25">
      <c r="A46" s="75" t="s">
        <v>59</v>
      </c>
      <c r="B46" s="96">
        <v>860</v>
      </c>
      <c r="C46" s="96"/>
      <c r="D46" s="97"/>
      <c r="E46" s="96">
        <v>223</v>
      </c>
      <c r="F46" s="97">
        <f t="shared" si="6"/>
        <v>0.25930232558139538</v>
      </c>
      <c r="G46" s="96">
        <v>34</v>
      </c>
      <c r="H46" s="97">
        <f t="shared" si="7"/>
        <v>0.15246636771300448</v>
      </c>
    </row>
    <row r="47" spans="1:8" x14ac:dyDescent="0.25">
      <c r="A47" s="75" t="s">
        <v>60</v>
      </c>
      <c r="B47" s="96">
        <v>944</v>
      </c>
      <c r="C47" s="96"/>
      <c r="D47" s="97"/>
      <c r="E47" s="96">
        <v>144</v>
      </c>
      <c r="F47" s="97">
        <f t="shared" si="6"/>
        <v>0.15254237288135594</v>
      </c>
      <c r="G47" s="96">
        <v>5</v>
      </c>
      <c r="H47" s="97">
        <f t="shared" si="7"/>
        <v>3.4722222222222224E-2</v>
      </c>
    </row>
    <row r="48" spans="1:8" x14ac:dyDescent="0.25">
      <c r="A48" s="75" t="s">
        <v>258</v>
      </c>
      <c r="B48" s="96">
        <v>941</v>
      </c>
      <c r="C48" s="96">
        <v>130</v>
      </c>
      <c r="D48" s="97">
        <f>SUM(C48/B48)</f>
        <v>0.13815090329436769</v>
      </c>
      <c r="E48" s="96">
        <v>210</v>
      </c>
      <c r="F48" s="97">
        <f t="shared" si="6"/>
        <v>0.22316684378320936</v>
      </c>
      <c r="G48" s="96">
        <v>19</v>
      </c>
      <c r="H48" s="97">
        <f t="shared" si="7"/>
        <v>9.0476190476190474E-2</v>
      </c>
    </row>
    <row r="49" spans="1:8" x14ac:dyDescent="0.25">
      <c r="A49" s="75" t="s">
        <v>61</v>
      </c>
      <c r="B49" s="96">
        <v>707</v>
      </c>
      <c r="C49" s="96">
        <v>145</v>
      </c>
      <c r="D49" s="97">
        <f>SUM(C49/B49)</f>
        <v>0.2050919377652051</v>
      </c>
      <c r="E49" s="96">
        <v>162</v>
      </c>
      <c r="F49" s="97">
        <f t="shared" si="6"/>
        <v>0.22913719943422914</v>
      </c>
      <c r="G49" s="96">
        <v>5</v>
      </c>
      <c r="H49" s="97">
        <f t="shared" si="7"/>
        <v>3.0864197530864196E-2</v>
      </c>
    </row>
    <row r="50" spans="1:8" x14ac:dyDescent="0.25">
      <c r="A50" s="75" t="s">
        <v>62</v>
      </c>
      <c r="B50" s="96">
        <v>898</v>
      </c>
      <c r="C50" s="96"/>
      <c r="D50" s="97"/>
      <c r="E50" s="96">
        <v>408</v>
      </c>
      <c r="F50" s="97">
        <f t="shared" si="6"/>
        <v>0.45434298440979953</v>
      </c>
      <c r="G50" s="96">
        <v>145</v>
      </c>
      <c r="H50" s="97">
        <f t="shared" si="7"/>
        <v>0.35539215686274511</v>
      </c>
    </row>
    <row r="51" spans="1:8" x14ac:dyDescent="0.25">
      <c r="A51" s="75" t="s">
        <v>63</v>
      </c>
      <c r="B51" s="96">
        <v>1726</v>
      </c>
      <c r="C51" s="96">
        <v>204</v>
      </c>
      <c r="D51" s="97">
        <f>SUM(C51/B51)</f>
        <v>0.11819235225955968</v>
      </c>
      <c r="E51" s="96">
        <v>290</v>
      </c>
      <c r="F51" s="97">
        <f t="shared" si="6"/>
        <v>0.16801853997682503</v>
      </c>
      <c r="G51" s="96">
        <v>10</v>
      </c>
      <c r="H51" s="97">
        <f t="shared" si="7"/>
        <v>3.4482758620689655E-2</v>
      </c>
    </row>
    <row r="52" spans="1:8" x14ac:dyDescent="0.25">
      <c r="A52" s="75" t="s">
        <v>64</v>
      </c>
      <c r="B52" s="96">
        <v>3240</v>
      </c>
      <c r="C52" s="96"/>
      <c r="D52" s="97"/>
      <c r="E52" s="96">
        <v>481</v>
      </c>
      <c r="F52" s="97">
        <f t="shared" si="6"/>
        <v>0.14845679012345678</v>
      </c>
      <c r="G52" s="96">
        <v>62</v>
      </c>
      <c r="H52" s="97">
        <f t="shared" si="7"/>
        <v>0.12889812889812891</v>
      </c>
    </row>
    <row r="53" spans="1:8" x14ac:dyDescent="0.25">
      <c r="A53" s="75" t="s">
        <v>65</v>
      </c>
      <c r="B53" s="96">
        <v>1626</v>
      </c>
      <c r="C53" s="96"/>
      <c r="D53" s="97"/>
      <c r="E53" s="96">
        <v>316</v>
      </c>
      <c r="F53" s="97">
        <f t="shared" si="6"/>
        <v>0.1943419434194342</v>
      </c>
      <c r="G53" s="96">
        <v>18</v>
      </c>
      <c r="H53" s="97">
        <f t="shared" si="7"/>
        <v>5.6962025316455694E-2</v>
      </c>
    </row>
    <row r="54" spans="1:8" x14ac:dyDescent="0.25">
      <c r="A54" s="75" t="s">
        <v>275</v>
      </c>
      <c r="B54" s="96">
        <v>1200</v>
      </c>
      <c r="C54" s="96">
        <v>100</v>
      </c>
      <c r="D54" s="97">
        <f>SUM(C54/B54)</f>
        <v>8.3333333333333329E-2</v>
      </c>
      <c r="E54" s="96">
        <v>212</v>
      </c>
      <c r="F54" s="97">
        <f t="shared" si="6"/>
        <v>0.17666666666666667</v>
      </c>
      <c r="G54" s="96"/>
      <c r="H54" s="97"/>
    </row>
    <row r="55" spans="1:8" x14ac:dyDescent="0.25">
      <c r="A55" s="75" t="s">
        <v>66</v>
      </c>
      <c r="B55" s="96">
        <v>1683</v>
      </c>
      <c r="C55" s="96">
        <v>200</v>
      </c>
      <c r="D55" s="97">
        <f>SUM(C55/B55)</f>
        <v>0.11883541295306001</v>
      </c>
      <c r="E55" s="96">
        <v>305</v>
      </c>
      <c r="F55" s="97">
        <f t="shared" si="6"/>
        <v>0.18122400475341652</v>
      </c>
      <c r="G55" s="96">
        <v>25</v>
      </c>
      <c r="H55" s="97">
        <f t="shared" si="7"/>
        <v>8.1967213114754092E-2</v>
      </c>
    </row>
    <row r="56" spans="1:8" x14ac:dyDescent="0.25">
      <c r="A56" s="75" t="s">
        <v>67</v>
      </c>
      <c r="B56" s="96">
        <v>1104</v>
      </c>
      <c r="C56" s="96">
        <v>100</v>
      </c>
      <c r="D56" s="97">
        <f>SUM(C56/B56)</f>
        <v>9.0579710144927536E-2</v>
      </c>
      <c r="E56" s="96">
        <v>209</v>
      </c>
      <c r="F56" s="97">
        <f t="shared" si="6"/>
        <v>0.18931159420289856</v>
      </c>
      <c r="G56" s="96">
        <v>1</v>
      </c>
      <c r="H56" s="97">
        <f t="shared" si="7"/>
        <v>4.7846889952153108E-3</v>
      </c>
    </row>
    <row r="57" spans="1:8" x14ac:dyDescent="0.25">
      <c r="A57" s="75" t="s">
        <v>69</v>
      </c>
      <c r="B57" s="96">
        <v>2124</v>
      </c>
      <c r="C57" s="96"/>
      <c r="D57" s="97"/>
      <c r="E57" s="96">
        <v>552</v>
      </c>
      <c r="F57" s="97">
        <f t="shared" si="6"/>
        <v>0.25988700564971751</v>
      </c>
      <c r="G57" s="96">
        <v>62</v>
      </c>
      <c r="H57" s="97">
        <f t="shared" si="7"/>
        <v>0.11231884057971014</v>
      </c>
    </row>
    <row r="58" spans="1:8" x14ac:dyDescent="0.25">
      <c r="A58" s="75" t="s">
        <v>241</v>
      </c>
      <c r="B58" s="96">
        <v>2132</v>
      </c>
      <c r="C58" s="96">
        <v>86</v>
      </c>
      <c r="D58" s="97">
        <f>SUM(C58/B58)</f>
        <v>4.0337711069418386E-2</v>
      </c>
      <c r="E58" s="96">
        <v>116</v>
      </c>
      <c r="F58" s="97">
        <f>SUM(E58/B58)</f>
        <v>5.4409005628517824E-2</v>
      </c>
      <c r="G58" s="96">
        <v>2</v>
      </c>
      <c r="H58" s="97">
        <f>SUM(G58/E58)</f>
        <v>1.7241379310344827E-2</v>
      </c>
    </row>
    <row r="59" spans="1:8" x14ac:dyDescent="0.25">
      <c r="A59" s="75" t="s">
        <v>70</v>
      </c>
      <c r="B59" s="96">
        <v>16655</v>
      </c>
      <c r="C59" s="96">
        <v>265</v>
      </c>
      <c r="D59" s="97">
        <f>SUM(C59/B59)</f>
        <v>1.591113779645752E-2</v>
      </c>
      <c r="E59" s="96">
        <v>1578</v>
      </c>
      <c r="F59" s="97">
        <f>SUM(E59/B59)</f>
        <v>9.4746322425697985E-2</v>
      </c>
      <c r="G59" s="96">
        <v>310</v>
      </c>
      <c r="H59" s="97">
        <f>SUM(G59/E59)</f>
        <v>0.1964512040557668</v>
      </c>
    </row>
    <row r="60" spans="1:8" x14ac:dyDescent="0.25">
      <c r="A60" s="75" t="s">
        <v>71</v>
      </c>
      <c r="B60" s="96">
        <v>1697</v>
      </c>
      <c r="C60" s="96"/>
      <c r="D60" s="97"/>
      <c r="E60" s="96">
        <v>348</v>
      </c>
      <c r="F60" s="97">
        <f>SUM(E60/B60)</f>
        <v>0.20506776664702417</v>
      </c>
      <c r="G60" s="96">
        <v>55</v>
      </c>
      <c r="H60" s="97">
        <f>SUM(G60/E60)</f>
        <v>0.15804597701149425</v>
      </c>
    </row>
    <row r="61" spans="1:8" x14ac:dyDescent="0.25">
      <c r="A61" s="75" t="s">
        <v>72</v>
      </c>
      <c r="B61" s="96">
        <v>3650</v>
      </c>
      <c r="C61" s="96">
        <v>87</v>
      </c>
      <c r="D61" s="97">
        <f t="shared" ref="D61:D71" si="8">SUM(C61/B61)</f>
        <v>2.3835616438356164E-2</v>
      </c>
      <c r="E61" s="96">
        <v>746</v>
      </c>
      <c r="F61" s="97">
        <f>SUM(E61/B61)</f>
        <v>0.20438356164383562</v>
      </c>
      <c r="G61" s="96">
        <v>37</v>
      </c>
      <c r="H61" s="97">
        <f>SUM(G61/E61)</f>
        <v>4.9597855227882036E-2</v>
      </c>
    </row>
    <row r="62" spans="1:8" x14ac:dyDescent="0.25">
      <c r="A62" s="75" t="s">
        <v>73</v>
      </c>
      <c r="B62" s="96">
        <v>1343</v>
      </c>
      <c r="C62" s="96">
        <v>125</v>
      </c>
      <c r="D62" s="97">
        <f t="shared" si="8"/>
        <v>9.3075204765450489E-2</v>
      </c>
      <c r="E62" s="96">
        <v>204</v>
      </c>
      <c r="F62" s="97">
        <f>SUM(E62/B62)</f>
        <v>0.15189873417721519</v>
      </c>
      <c r="G62" s="96"/>
      <c r="H62" s="97"/>
    </row>
    <row r="63" spans="1:8" x14ac:dyDescent="0.25">
      <c r="A63" s="75" t="s">
        <v>74</v>
      </c>
      <c r="B63" s="96">
        <v>751</v>
      </c>
      <c r="C63" s="96">
        <v>105</v>
      </c>
      <c r="D63" s="97">
        <f t="shared" si="8"/>
        <v>0.13981358189081225</v>
      </c>
      <c r="E63" s="96"/>
      <c r="F63" s="97"/>
      <c r="G63" s="96"/>
      <c r="H63" s="97"/>
    </row>
    <row r="64" spans="1:8" x14ac:dyDescent="0.25">
      <c r="A64" s="75" t="s">
        <v>75</v>
      </c>
      <c r="B64" s="96">
        <v>1189</v>
      </c>
      <c r="C64" s="96">
        <v>100</v>
      </c>
      <c r="D64" s="97">
        <f t="shared" si="8"/>
        <v>8.4104289318755257E-2</v>
      </c>
      <c r="E64" s="96"/>
      <c r="F64" s="97"/>
      <c r="G64" s="96"/>
      <c r="H64" s="97"/>
    </row>
    <row r="65" spans="1:8" x14ac:dyDescent="0.25">
      <c r="A65" s="75" t="s">
        <v>77</v>
      </c>
      <c r="B65" s="96">
        <v>923</v>
      </c>
      <c r="C65" s="96">
        <v>105</v>
      </c>
      <c r="D65" s="97">
        <f t="shared" si="8"/>
        <v>0.11375947995666305</v>
      </c>
      <c r="E65" s="96"/>
      <c r="F65" s="97"/>
      <c r="G65" s="96"/>
      <c r="H65" s="97"/>
    </row>
    <row r="66" spans="1:8" x14ac:dyDescent="0.25">
      <c r="A66" s="75" t="s">
        <v>78</v>
      </c>
      <c r="B66" s="96">
        <v>3538</v>
      </c>
      <c r="C66" s="96">
        <v>109</v>
      </c>
      <c r="D66" s="97">
        <f t="shared" si="8"/>
        <v>3.0808366308648954E-2</v>
      </c>
      <c r="E66" s="96">
        <v>671</v>
      </c>
      <c r="F66" s="97">
        <f>SUM(E66/B66)</f>
        <v>0.18965517241379309</v>
      </c>
      <c r="G66" s="96">
        <v>79</v>
      </c>
      <c r="H66" s="97">
        <f>SUM(G66/E66)</f>
        <v>0.11773472429210134</v>
      </c>
    </row>
    <row r="67" spans="1:8" x14ac:dyDescent="0.25">
      <c r="A67" s="75" t="s">
        <v>79</v>
      </c>
      <c r="B67" s="96">
        <v>772</v>
      </c>
      <c r="C67" s="96">
        <v>55</v>
      </c>
      <c r="D67" s="97">
        <f t="shared" si="8"/>
        <v>7.1243523316062179E-2</v>
      </c>
      <c r="E67" s="96"/>
      <c r="F67" s="97"/>
      <c r="G67" s="96"/>
      <c r="H67" s="97"/>
    </row>
    <row r="68" spans="1:8" x14ac:dyDescent="0.25">
      <c r="A68" s="75" t="s">
        <v>80</v>
      </c>
      <c r="B68" s="96">
        <v>168</v>
      </c>
      <c r="C68" s="96">
        <v>35</v>
      </c>
      <c r="D68" s="97">
        <f t="shared" si="8"/>
        <v>0.20833333333333334</v>
      </c>
      <c r="E68" s="96">
        <v>64</v>
      </c>
      <c r="F68" s="97">
        <f>SUM(E68/B68)</f>
        <v>0.38095238095238093</v>
      </c>
      <c r="G68" s="96">
        <v>5</v>
      </c>
      <c r="H68" s="97">
        <f>SUM(G68/E68)</f>
        <v>7.8125E-2</v>
      </c>
    </row>
    <row r="69" spans="1:8" x14ac:dyDescent="0.25">
      <c r="A69" s="75" t="s">
        <v>81</v>
      </c>
      <c r="B69" s="96">
        <v>518</v>
      </c>
      <c r="C69" s="96">
        <v>113</v>
      </c>
      <c r="D69" s="97">
        <f t="shared" si="8"/>
        <v>0.21814671814671815</v>
      </c>
      <c r="E69" s="96">
        <v>251</v>
      </c>
      <c r="F69" s="97">
        <f>SUM(E69/B69)</f>
        <v>0.48455598455598453</v>
      </c>
      <c r="G69" s="96">
        <v>41</v>
      </c>
      <c r="H69" s="97">
        <f>SUM(G69/E69)</f>
        <v>0.16334661354581673</v>
      </c>
    </row>
    <row r="70" spans="1:8" x14ac:dyDescent="0.25">
      <c r="A70" s="75" t="s">
        <v>82</v>
      </c>
      <c r="B70" s="96">
        <v>60</v>
      </c>
      <c r="C70" s="96">
        <v>16</v>
      </c>
      <c r="D70" s="97">
        <f t="shared" si="8"/>
        <v>0.26666666666666666</v>
      </c>
      <c r="E70" s="96">
        <v>22</v>
      </c>
      <c r="F70" s="97">
        <f>SUM(E70/B70)</f>
        <v>0.36666666666666664</v>
      </c>
      <c r="G70" s="96">
        <v>1</v>
      </c>
      <c r="H70" s="97">
        <f>SUM(G70/E70)</f>
        <v>4.5454545454545456E-2</v>
      </c>
    </row>
    <row r="71" spans="1:8" x14ac:dyDescent="0.25">
      <c r="A71" s="75" t="s">
        <v>84</v>
      </c>
      <c r="B71" s="96">
        <v>220</v>
      </c>
      <c r="C71" s="96">
        <v>53</v>
      </c>
      <c r="D71" s="97">
        <f t="shared" si="8"/>
        <v>0.24090909090909091</v>
      </c>
      <c r="E71" s="96"/>
      <c r="F71" s="97"/>
      <c r="G71" s="96"/>
      <c r="H71" s="97"/>
    </row>
    <row r="72" spans="1:8" x14ac:dyDescent="0.25">
      <c r="A72" s="75" t="s">
        <v>85</v>
      </c>
      <c r="B72" s="96">
        <v>586</v>
      </c>
      <c r="C72" s="96">
        <v>100</v>
      </c>
      <c r="D72" s="97">
        <f>SUM(C72/B72)</f>
        <v>0.17064846416382254</v>
      </c>
      <c r="E72" s="96"/>
      <c r="F72" s="97"/>
      <c r="G72" s="96"/>
      <c r="H72" s="97"/>
    </row>
    <row r="73" spans="1:8" x14ac:dyDescent="0.25">
      <c r="A73" s="75" t="s">
        <v>86</v>
      </c>
      <c r="B73" s="96">
        <v>709</v>
      </c>
      <c r="C73" s="96">
        <v>117</v>
      </c>
      <c r="D73" s="97">
        <f>SUM(C73/B73)</f>
        <v>0.16502115655853314</v>
      </c>
      <c r="E73" s="96"/>
      <c r="F73" s="97"/>
      <c r="G73" s="96"/>
      <c r="H73" s="97"/>
    </row>
    <row r="74" spans="1:8" x14ac:dyDescent="0.25">
      <c r="A74" s="75" t="s">
        <v>87</v>
      </c>
      <c r="B74" s="96">
        <v>191</v>
      </c>
      <c r="C74" s="96"/>
      <c r="D74" s="97"/>
      <c r="E74" s="96">
        <v>70</v>
      </c>
      <c r="F74" s="97">
        <f t="shared" ref="F74:F81" si="9">SUM(E74/B74)</f>
        <v>0.36649214659685864</v>
      </c>
      <c r="G74" s="96">
        <v>2</v>
      </c>
      <c r="H74" s="97">
        <f t="shared" ref="H74:H81" si="10">SUM(G74/E74)</f>
        <v>2.8571428571428571E-2</v>
      </c>
    </row>
    <row r="75" spans="1:8" x14ac:dyDescent="0.25">
      <c r="A75" s="75" t="s">
        <v>243</v>
      </c>
      <c r="B75" s="96">
        <v>1659</v>
      </c>
      <c r="C75" s="96"/>
      <c r="D75" s="97"/>
      <c r="E75" s="96">
        <v>356</v>
      </c>
      <c r="F75" s="97">
        <f t="shared" si="9"/>
        <v>0.21458710066305003</v>
      </c>
      <c r="G75" s="96">
        <v>46</v>
      </c>
      <c r="H75" s="97">
        <f t="shared" si="10"/>
        <v>0.12921348314606743</v>
      </c>
    </row>
    <row r="76" spans="1:8" x14ac:dyDescent="0.25">
      <c r="A76" s="75" t="s">
        <v>89</v>
      </c>
      <c r="B76" s="96">
        <v>562</v>
      </c>
      <c r="C76" s="96">
        <v>77</v>
      </c>
      <c r="D76" s="97">
        <f>SUM(C76/B76)</f>
        <v>0.13701067615658363</v>
      </c>
      <c r="E76" s="96">
        <v>253</v>
      </c>
      <c r="F76" s="97">
        <f t="shared" si="9"/>
        <v>0.45017793594306049</v>
      </c>
      <c r="G76" s="96">
        <v>45</v>
      </c>
      <c r="H76" s="97">
        <f t="shared" si="10"/>
        <v>0.17786561264822134</v>
      </c>
    </row>
    <row r="77" spans="1:8" x14ac:dyDescent="0.25">
      <c r="A77" s="75" t="s">
        <v>90</v>
      </c>
      <c r="B77" s="96">
        <v>8581</v>
      </c>
      <c r="C77" s="96"/>
      <c r="D77" s="97"/>
      <c r="E77" s="96">
        <v>1316</v>
      </c>
      <c r="F77" s="97">
        <f t="shared" si="9"/>
        <v>0.15336207901177018</v>
      </c>
      <c r="G77" s="96">
        <v>127</v>
      </c>
      <c r="H77" s="97">
        <f t="shared" si="10"/>
        <v>9.6504559270516724E-2</v>
      </c>
    </row>
    <row r="78" spans="1:8" x14ac:dyDescent="0.25">
      <c r="A78" s="75" t="s">
        <v>91</v>
      </c>
      <c r="B78" s="96">
        <v>2624</v>
      </c>
      <c r="C78" s="96">
        <v>218</v>
      </c>
      <c r="D78" s="97">
        <f>SUM(C78/B78)</f>
        <v>8.3079268292682931E-2</v>
      </c>
      <c r="E78" s="96">
        <v>539</v>
      </c>
      <c r="F78" s="97">
        <f t="shared" si="9"/>
        <v>0.20541158536585366</v>
      </c>
      <c r="G78" s="96">
        <v>15</v>
      </c>
      <c r="H78" s="97">
        <f t="shared" si="10"/>
        <v>2.7829313543599257E-2</v>
      </c>
    </row>
    <row r="79" spans="1:8" x14ac:dyDescent="0.25">
      <c r="A79" s="75" t="s">
        <v>92</v>
      </c>
      <c r="B79" s="96">
        <v>2023</v>
      </c>
      <c r="C79" s="96">
        <v>187</v>
      </c>
      <c r="D79" s="97">
        <f>SUM(C79/B79)</f>
        <v>9.2436974789915971E-2</v>
      </c>
      <c r="E79" s="96">
        <v>460</v>
      </c>
      <c r="F79" s="97">
        <f t="shared" si="9"/>
        <v>0.22738507167572911</v>
      </c>
      <c r="G79" s="96">
        <v>37</v>
      </c>
      <c r="H79" s="97">
        <f t="shared" si="10"/>
        <v>8.0434782608695646E-2</v>
      </c>
    </row>
    <row r="80" spans="1:8" x14ac:dyDescent="0.25">
      <c r="A80" s="75" t="s">
        <v>93</v>
      </c>
      <c r="B80" s="96">
        <v>3943</v>
      </c>
      <c r="C80" s="96"/>
      <c r="D80" s="97"/>
      <c r="E80" s="96">
        <v>1388</v>
      </c>
      <c r="F80" s="97">
        <f t="shared" si="9"/>
        <v>0.35201623129596754</v>
      </c>
      <c r="G80" s="96">
        <v>304</v>
      </c>
      <c r="H80" s="97">
        <f t="shared" si="10"/>
        <v>0.21902017291066284</v>
      </c>
    </row>
    <row r="81" spans="1:8" x14ac:dyDescent="0.25">
      <c r="A81" s="75" t="s">
        <v>94</v>
      </c>
      <c r="B81" s="96">
        <v>389</v>
      </c>
      <c r="C81" s="96">
        <v>71</v>
      </c>
      <c r="D81" s="97">
        <f>SUM(C81/B81)</f>
        <v>0.18251928020565553</v>
      </c>
      <c r="E81" s="96">
        <v>112</v>
      </c>
      <c r="F81" s="97">
        <f t="shared" si="9"/>
        <v>0.2879177377892031</v>
      </c>
      <c r="G81" s="96">
        <v>2</v>
      </c>
      <c r="H81" s="97">
        <f t="shared" si="10"/>
        <v>1.7857142857142856E-2</v>
      </c>
    </row>
    <row r="82" spans="1:8" x14ac:dyDescent="0.25">
      <c r="A82" s="75" t="s">
        <v>95</v>
      </c>
      <c r="B82" s="96">
        <v>511</v>
      </c>
      <c r="C82" s="96">
        <v>65</v>
      </c>
      <c r="D82" s="97">
        <f>SUM(C82/B82)</f>
        <v>0.12720156555772993</v>
      </c>
      <c r="E82" s="96">
        <v>143</v>
      </c>
      <c r="F82" s="97">
        <f>SUM(E82/B82)</f>
        <v>0.27984344422700586</v>
      </c>
      <c r="G82" s="96">
        <v>6</v>
      </c>
      <c r="H82" s="97">
        <f>SUM(G82/E82)</f>
        <v>4.195804195804196E-2</v>
      </c>
    </row>
    <row r="83" spans="1:8" x14ac:dyDescent="0.25">
      <c r="A83" s="75" t="s">
        <v>96</v>
      </c>
      <c r="B83" s="96">
        <v>1575</v>
      </c>
      <c r="C83" s="96"/>
      <c r="D83" s="97"/>
      <c r="E83" s="96">
        <v>330</v>
      </c>
      <c r="F83" s="97">
        <f>SUM(E83/B83)</f>
        <v>0.20952380952380953</v>
      </c>
      <c r="G83" s="96">
        <v>16</v>
      </c>
      <c r="H83" s="97">
        <f>SUM(G83/E83)</f>
        <v>4.8484848484848485E-2</v>
      </c>
    </row>
    <row r="84" spans="1:8" x14ac:dyDescent="0.25">
      <c r="A84" s="75" t="s">
        <v>97</v>
      </c>
      <c r="B84" s="96">
        <v>2017</v>
      </c>
      <c r="C84" s="96">
        <v>156</v>
      </c>
      <c r="D84" s="97">
        <f>SUM(C84/B84)</f>
        <v>7.734258800198314E-2</v>
      </c>
      <c r="E84" s="96">
        <v>282</v>
      </c>
      <c r="F84" s="97">
        <f>SUM(E84/B84)</f>
        <v>0.13981160138820029</v>
      </c>
      <c r="G84" s="96">
        <v>43</v>
      </c>
      <c r="H84" s="97">
        <f>SUM(G84/E84)</f>
        <v>0.1524822695035461</v>
      </c>
    </row>
    <row r="85" spans="1:8" x14ac:dyDescent="0.25">
      <c r="A85" s="75" t="s">
        <v>98</v>
      </c>
      <c r="B85" s="96">
        <v>329</v>
      </c>
      <c r="C85" s="96">
        <v>25</v>
      </c>
      <c r="D85" s="97">
        <f>SUM(C85/B85)</f>
        <v>7.598784194528875E-2</v>
      </c>
      <c r="E85" s="96">
        <v>55</v>
      </c>
      <c r="F85" s="97">
        <f>SUM(E85/B85)</f>
        <v>0.16717325227963525</v>
      </c>
      <c r="G85" s="96">
        <v>1</v>
      </c>
      <c r="H85" s="97">
        <f>SUM(G85/E85)</f>
        <v>1.8181818181818181E-2</v>
      </c>
    </row>
    <row r="86" spans="1:8" x14ac:dyDescent="0.25">
      <c r="A86" s="75" t="s">
        <v>99</v>
      </c>
      <c r="B86" s="96">
        <v>752</v>
      </c>
      <c r="C86" s="96">
        <v>110</v>
      </c>
      <c r="D86" s="97">
        <f>SUM(C86/B86)</f>
        <v>0.14627659574468085</v>
      </c>
      <c r="E86" s="96"/>
      <c r="F86" s="97"/>
      <c r="G86" s="96"/>
      <c r="H86" s="97"/>
    </row>
    <row r="87" spans="1:8" x14ac:dyDescent="0.25">
      <c r="A87" s="75" t="s">
        <v>100</v>
      </c>
      <c r="B87" s="96">
        <v>399</v>
      </c>
      <c r="C87" s="96"/>
      <c r="D87" s="97"/>
      <c r="E87" s="96">
        <v>146</v>
      </c>
      <c r="F87" s="97">
        <f>SUM(E87/B87)</f>
        <v>0.36591478696741853</v>
      </c>
      <c r="G87" s="96">
        <v>27</v>
      </c>
      <c r="H87" s="97">
        <f>SUM(G87/E87)</f>
        <v>0.18493150684931506</v>
      </c>
    </row>
    <row r="88" spans="1:8" x14ac:dyDescent="0.25">
      <c r="A88" s="75" t="s">
        <v>101</v>
      </c>
      <c r="B88" s="96">
        <v>96</v>
      </c>
      <c r="C88" s="96">
        <v>72</v>
      </c>
      <c r="D88" s="97">
        <f>SUM(C88/B88)</f>
        <v>0.75</v>
      </c>
      <c r="E88" s="96"/>
      <c r="F88" s="97"/>
      <c r="G88" s="96"/>
      <c r="H88" s="97"/>
    </row>
    <row r="89" spans="1:8" x14ac:dyDescent="0.25">
      <c r="A89" s="75" t="s">
        <v>102</v>
      </c>
      <c r="B89" s="96">
        <v>357</v>
      </c>
      <c r="C89" s="96">
        <v>49</v>
      </c>
      <c r="D89" s="97">
        <f t="shared" ref="D89:D96" si="11">SUM(C89/B89)</f>
        <v>0.13725490196078433</v>
      </c>
      <c r="E89" s="96">
        <v>49</v>
      </c>
      <c r="F89" s="97">
        <f t="shared" ref="F89" si="12">SUM(E89/B89)</f>
        <v>0.13725490196078433</v>
      </c>
      <c r="G89" s="96">
        <v>1</v>
      </c>
      <c r="H89" s="97">
        <f t="shared" ref="H89" si="13">SUM(G89/E89)</f>
        <v>2.0408163265306121E-2</v>
      </c>
    </row>
    <row r="90" spans="1:8" x14ac:dyDescent="0.25">
      <c r="A90" s="75" t="s">
        <v>103</v>
      </c>
      <c r="B90" s="96">
        <v>4121</v>
      </c>
      <c r="C90" s="96">
        <v>400</v>
      </c>
      <c r="D90" s="97">
        <f t="shared" si="11"/>
        <v>9.7063819461295803E-2</v>
      </c>
      <c r="E90" s="96">
        <v>798</v>
      </c>
      <c r="F90" s="97">
        <f>SUM(E90/B90)</f>
        <v>0.19364231982528513</v>
      </c>
      <c r="G90" s="96">
        <v>162</v>
      </c>
      <c r="H90" s="97">
        <f>SUM(G90/E90)</f>
        <v>0.20300751879699247</v>
      </c>
    </row>
    <row r="91" spans="1:8" x14ac:dyDescent="0.25">
      <c r="A91" s="75" t="s">
        <v>104</v>
      </c>
      <c r="B91" s="96">
        <v>2177</v>
      </c>
      <c r="C91" s="96">
        <v>86</v>
      </c>
      <c r="D91" s="97">
        <f t="shared" si="11"/>
        <v>3.9503904455672943E-2</v>
      </c>
      <c r="E91" s="96">
        <v>211</v>
      </c>
      <c r="F91" s="97">
        <f>SUM(E91/B91)</f>
        <v>9.6922370234267335E-2</v>
      </c>
      <c r="G91" s="96">
        <v>3</v>
      </c>
      <c r="H91" s="97">
        <f>SUM(G91/E91)</f>
        <v>1.4218009478672985E-2</v>
      </c>
    </row>
    <row r="92" spans="1:8" x14ac:dyDescent="0.25">
      <c r="A92" s="75" t="s">
        <v>105</v>
      </c>
      <c r="B92" s="96">
        <v>968</v>
      </c>
      <c r="C92" s="96"/>
      <c r="D92" s="97"/>
      <c r="E92" s="96">
        <v>401</v>
      </c>
      <c r="F92" s="97">
        <f t="shared" ref="F92:F95" si="14">SUM(E92/B92)</f>
        <v>0.41425619834710742</v>
      </c>
      <c r="G92" s="96">
        <v>47</v>
      </c>
      <c r="H92" s="97">
        <f>SUM(G92/E92)</f>
        <v>0.1172069825436409</v>
      </c>
    </row>
    <row r="93" spans="1:8" x14ac:dyDescent="0.25">
      <c r="A93" s="75" t="s">
        <v>107</v>
      </c>
      <c r="B93" s="96">
        <v>117</v>
      </c>
      <c r="C93" s="96">
        <v>37</v>
      </c>
      <c r="D93" s="97">
        <f t="shared" si="11"/>
        <v>0.31623931623931623</v>
      </c>
      <c r="E93" s="96"/>
      <c r="F93" s="97"/>
      <c r="G93" s="96"/>
      <c r="H93" s="97"/>
    </row>
    <row r="94" spans="1:8" x14ac:dyDescent="0.25">
      <c r="A94" s="75" t="s">
        <v>108</v>
      </c>
      <c r="B94" s="96">
        <v>705</v>
      </c>
      <c r="C94" s="96">
        <v>32</v>
      </c>
      <c r="D94" s="97">
        <f t="shared" si="11"/>
        <v>4.5390070921985819E-2</v>
      </c>
      <c r="E94" s="96">
        <v>117</v>
      </c>
      <c r="F94" s="97">
        <f t="shared" si="14"/>
        <v>0.16595744680851063</v>
      </c>
      <c r="G94" s="96">
        <v>6</v>
      </c>
      <c r="H94" s="97">
        <f t="shared" ref="H94:H95" si="15">SUM(G94/E94)</f>
        <v>5.128205128205128E-2</v>
      </c>
    </row>
    <row r="95" spans="1:8" x14ac:dyDescent="0.25">
      <c r="A95" s="75" t="s">
        <v>109</v>
      </c>
      <c r="B95" s="96">
        <v>81</v>
      </c>
      <c r="C95" s="96">
        <v>15</v>
      </c>
      <c r="D95" s="97">
        <f t="shared" si="11"/>
        <v>0.18518518518518517</v>
      </c>
      <c r="E95" s="96">
        <v>30</v>
      </c>
      <c r="F95" s="97">
        <f t="shared" si="14"/>
        <v>0.37037037037037035</v>
      </c>
      <c r="G95" s="96">
        <v>1</v>
      </c>
      <c r="H95" s="97">
        <f t="shared" si="15"/>
        <v>3.3333333333333333E-2</v>
      </c>
    </row>
    <row r="96" spans="1:8" x14ac:dyDescent="0.25">
      <c r="A96" s="75" t="s">
        <v>110</v>
      </c>
      <c r="B96" s="96">
        <v>1050</v>
      </c>
      <c r="C96" s="96">
        <v>150</v>
      </c>
      <c r="D96" s="97">
        <f t="shared" si="11"/>
        <v>0.14285714285714285</v>
      </c>
      <c r="E96" s="96">
        <v>297</v>
      </c>
      <c r="F96" s="97">
        <f>SUM(E96/B96)</f>
        <v>0.28285714285714286</v>
      </c>
      <c r="G96" s="96">
        <v>8</v>
      </c>
      <c r="H96" s="97">
        <f>SUM(G96/E96)</f>
        <v>2.6936026936026935E-2</v>
      </c>
    </row>
    <row r="97" spans="1:8" x14ac:dyDescent="0.25">
      <c r="A97" s="75" t="s">
        <v>244</v>
      </c>
      <c r="B97" s="96">
        <v>1559</v>
      </c>
      <c r="C97" s="96"/>
      <c r="D97" s="97"/>
      <c r="E97" s="96">
        <v>309</v>
      </c>
      <c r="F97" s="97">
        <f>SUM(E97/B97)</f>
        <v>0.19820397690827454</v>
      </c>
      <c r="G97" s="96">
        <v>24</v>
      </c>
      <c r="H97" s="97">
        <f>SUM(G97/E97)</f>
        <v>7.7669902912621352E-2</v>
      </c>
    </row>
    <row r="98" spans="1:8" x14ac:dyDescent="0.25">
      <c r="A98" s="75" t="s">
        <v>113</v>
      </c>
      <c r="B98" s="96">
        <v>1003</v>
      </c>
      <c r="C98" s="96"/>
      <c r="D98" s="97"/>
      <c r="E98" s="96">
        <v>199</v>
      </c>
      <c r="F98" s="97">
        <f>SUM(E98/B98)</f>
        <v>0.19840478564307079</v>
      </c>
      <c r="G98" s="96">
        <v>11</v>
      </c>
      <c r="H98" s="97">
        <f>SUM(G98/E98)</f>
        <v>5.5276381909547742E-2</v>
      </c>
    </row>
    <row r="99" spans="1:8" x14ac:dyDescent="0.25">
      <c r="A99" s="75" t="s">
        <v>114</v>
      </c>
      <c r="B99" s="96">
        <v>3274</v>
      </c>
      <c r="C99" s="96">
        <v>85</v>
      </c>
      <c r="D99" s="97">
        <f>SUM(C99/B99)</f>
        <v>2.5962125839951129E-2</v>
      </c>
      <c r="E99" s="96">
        <v>972</v>
      </c>
      <c r="F99" s="97">
        <f>SUM(E99/B99)</f>
        <v>0.29688454489920585</v>
      </c>
      <c r="G99" s="96">
        <v>16</v>
      </c>
      <c r="H99" s="97">
        <f>SUM(G99/E99)</f>
        <v>1.646090534979424E-2</v>
      </c>
    </row>
    <row r="100" spans="1:8" x14ac:dyDescent="0.25">
      <c r="A100" s="75" t="s">
        <v>115</v>
      </c>
      <c r="B100" s="96">
        <v>151</v>
      </c>
      <c r="C100" s="96">
        <v>1</v>
      </c>
      <c r="D100" s="97">
        <f>SUM(C100/B100)</f>
        <v>6.6225165562913907E-3</v>
      </c>
      <c r="E100" s="96"/>
      <c r="F100" s="97"/>
      <c r="G100" s="96"/>
      <c r="H100" s="97"/>
    </row>
    <row r="101" spans="1:8" x14ac:dyDescent="0.25">
      <c r="A101" s="75" t="s">
        <v>116</v>
      </c>
      <c r="B101" s="96">
        <v>3768</v>
      </c>
      <c r="C101" s="96">
        <v>149</v>
      </c>
      <c r="D101" s="97">
        <f>SUM(C101/B101)</f>
        <v>3.9543524416135879E-2</v>
      </c>
      <c r="E101" s="96">
        <v>930</v>
      </c>
      <c r="F101" s="97">
        <f t="shared" ref="F101:F108" si="16">SUM(E101/B101)</f>
        <v>0.24681528662420382</v>
      </c>
      <c r="G101" s="96">
        <v>157</v>
      </c>
      <c r="H101" s="97">
        <f t="shared" ref="H101:H108" si="17">SUM(G101/E101)</f>
        <v>0.16881720430107527</v>
      </c>
    </row>
    <row r="102" spans="1:8" x14ac:dyDescent="0.25">
      <c r="A102" s="75" t="s">
        <v>117</v>
      </c>
      <c r="B102" s="96">
        <v>689</v>
      </c>
      <c r="C102" s="96"/>
      <c r="D102" s="97"/>
      <c r="E102" s="96">
        <v>331</v>
      </c>
      <c r="F102" s="97">
        <f t="shared" si="16"/>
        <v>0.48040638606676345</v>
      </c>
      <c r="G102" s="96">
        <v>54</v>
      </c>
      <c r="H102" s="97">
        <f t="shared" si="17"/>
        <v>0.16314199395770393</v>
      </c>
    </row>
    <row r="103" spans="1:8" x14ac:dyDescent="0.25">
      <c r="A103" s="75" t="s">
        <v>118</v>
      </c>
      <c r="B103" s="96">
        <v>1123</v>
      </c>
      <c r="C103" s="96">
        <v>125</v>
      </c>
      <c r="D103" s="97">
        <f>SUM(C103/B103)</f>
        <v>0.11130899376669635</v>
      </c>
      <c r="E103" s="96">
        <v>216</v>
      </c>
      <c r="F103" s="97">
        <f t="shared" si="16"/>
        <v>0.19234194122885129</v>
      </c>
      <c r="G103" s="96">
        <v>8</v>
      </c>
      <c r="H103" s="97">
        <f t="shared" si="17"/>
        <v>3.7037037037037035E-2</v>
      </c>
    </row>
    <row r="104" spans="1:8" x14ac:dyDescent="0.25">
      <c r="A104" s="75" t="s">
        <v>119</v>
      </c>
      <c r="B104" s="96">
        <v>886</v>
      </c>
      <c r="C104" s="96">
        <v>35</v>
      </c>
      <c r="D104" s="97">
        <f>SUM(C104/B104)</f>
        <v>3.9503386004514675E-2</v>
      </c>
      <c r="E104" s="96">
        <v>118</v>
      </c>
      <c r="F104" s="97">
        <f t="shared" si="16"/>
        <v>0.13318284424379231</v>
      </c>
      <c r="G104" s="96">
        <v>3</v>
      </c>
      <c r="H104" s="97">
        <f t="shared" si="17"/>
        <v>2.5423728813559324E-2</v>
      </c>
    </row>
    <row r="105" spans="1:8" x14ac:dyDescent="0.25">
      <c r="A105" s="75" t="s">
        <v>120</v>
      </c>
      <c r="B105" s="96">
        <v>5293</v>
      </c>
      <c r="C105" s="96">
        <v>162</v>
      </c>
      <c r="D105" s="97">
        <f>SUM(C105/B105)</f>
        <v>3.0606461364065748E-2</v>
      </c>
      <c r="E105" s="96">
        <v>765</v>
      </c>
      <c r="F105" s="97">
        <f t="shared" si="16"/>
        <v>0.14453051199697714</v>
      </c>
      <c r="G105" s="96">
        <v>56</v>
      </c>
      <c r="H105" s="97">
        <f t="shared" si="17"/>
        <v>7.3202614379084971E-2</v>
      </c>
    </row>
    <row r="106" spans="1:8" x14ac:dyDescent="0.25">
      <c r="A106" s="75" t="s">
        <v>121</v>
      </c>
      <c r="B106" s="96">
        <v>1624</v>
      </c>
      <c r="C106" s="96"/>
      <c r="D106" s="97"/>
      <c r="E106" s="96">
        <v>441</v>
      </c>
      <c r="F106" s="97">
        <f t="shared" si="16"/>
        <v>0.27155172413793105</v>
      </c>
      <c r="G106" s="96">
        <v>49</v>
      </c>
      <c r="H106" s="97">
        <f t="shared" si="17"/>
        <v>0.1111111111111111</v>
      </c>
    </row>
    <row r="107" spans="1:8" x14ac:dyDescent="0.25">
      <c r="A107" s="75" t="s">
        <v>123</v>
      </c>
      <c r="B107" s="96">
        <v>8139</v>
      </c>
      <c r="C107" s="96"/>
      <c r="D107" s="97"/>
      <c r="E107" s="96">
        <v>1717</v>
      </c>
      <c r="F107" s="97">
        <f t="shared" si="16"/>
        <v>0.210959577343654</v>
      </c>
      <c r="G107" s="96">
        <v>226</v>
      </c>
      <c r="H107" s="97">
        <f t="shared" si="17"/>
        <v>0.13162492719860222</v>
      </c>
    </row>
    <row r="108" spans="1:8" x14ac:dyDescent="0.25">
      <c r="A108" s="75" t="s">
        <v>124</v>
      </c>
      <c r="B108" s="96">
        <v>1539</v>
      </c>
      <c r="C108" s="96"/>
      <c r="D108" s="97"/>
      <c r="E108" s="96">
        <v>333</v>
      </c>
      <c r="F108" s="97">
        <f t="shared" si="16"/>
        <v>0.21637426900584794</v>
      </c>
      <c r="G108" s="96">
        <v>25</v>
      </c>
      <c r="H108" s="97">
        <f t="shared" si="17"/>
        <v>7.5075075075075076E-2</v>
      </c>
    </row>
    <row r="109" spans="1:8" x14ac:dyDescent="0.25">
      <c r="A109" s="75" t="s">
        <v>125</v>
      </c>
      <c r="B109" s="96">
        <v>927</v>
      </c>
      <c r="C109" s="96">
        <v>105</v>
      </c>
      <c r="D109" s="97">
        <f>SUM(C109/B109)</f>
        <v>0.11326860841423948</v>
      </c>
      <c r="E109" s="96"/>
      <c r="F109" s="97"/>
      <c r="G109" s="96"/>
      <c r="H109" s="97"/>
    </row>
    <row r="110" spans="1:8" x14ac:dyDescent="0.25">
      <c r="A110" s="75" t="s">
        <v>127</v>
      </c>
      <c r="B110" s="96">
        <v>1404</v>
      </c>
      <c r="C110" s="96">
        <v>100</v>
      </c>
      <c r="D110" s="97">
        <f>SUM(C110/B110)</f>
        <v>7.1225071225071226E-2</v>
      </c>
      <c r="E110" s="96">
        <v>355</v>
      </c>
      <c r="F110" s="97">
        <f t="shared" ref="F110:F114" si="18">SUM(E110/B110)</f>
        <v>0.25284900284900286</v>
      </c>
      <c r="G110" s="96">
        <v>355</v>
      </c>
      <c r="H110" s="97">
        <f t="shared" ref="H110:H114" si="19">SUM(G110/E110)</f>
        <v>1</v>
      </c>
    </row>
    <row r="111" spans="1:8" x14ac:dyDescent="0.25">
      <c r="A111" s="75" t="s">
        <v>261</v>
      </c>
      <c r="B111" s="96">
        <v>3517</v>
      </c>
      <c r="C111" s="96">
        <v>242</v>
      </c>
      <c r="D111" s="97">
        <f>SUM(C111/B111)</f>
        <v>6.880864373045209E-2</v>
      </c>
      <c r="E111" s="96">
        <v>599</v>
      </c>
      <c r="F111" s="97">
        <f t="shared" si="18"/>
        <v>0.17031560989479669</v>
      </c>
      <c r="G111" s="96">
        <v>60</v>
      </c>
      <c r="H111" s="97">
        <f t="shared" si="19"/>
        <v>0.1001669449081803</v>
      </c>
    </row>
    <row r="112" spans="1:8" x14ac:dyDescent="0.25">
      <c r="A112" s="75" t="s">
        <v>129</v>
      </c>
      <c r="B112" s="96">
        <v>1058</v>
      </c>
      <c r="C112" s="96"/>
      <c r="D112" s="97"/>
      <c r="E112" s="96">
        <v>261</v>
      </c>
      <c r="F112" s="97">
        <f t="shared" si="18"/>
        <v>0.24669187145557656</v>
      </c>
      <c r="G112" s="96">
        <v>27</v>
      </c>
      <c r="H112" s="97">
        <f t="shared" si="19"/>
        <v>0.10344827586206896</v>
      </c>
    </row>
    <row r="113" spans="1:8" x14ac:dyDescent="0.25">
      <c r="A113" s="75" t="s">
        <v>130</v>
      </c>
      <c r="B113" s="96">
        <v>141</v>
      </c>
      <c r="C113" s="96">
        <v>19</v>
      </c>
      <c r="D113" s="97">
        <f>SUM(C113/B113)</f>
        <v>0.13475177304964539</v>
      </c>
      <c r="E113" s="96">
        <v>30</v>
      </c>
      <c r="F113" s="97">
        <f t="shared" si="18"/>
        <v>0.21276595744680851</v>
      </c>
      <c r="G113" s="96"/>
      <c r="H113" s="97"/>
    </row>
    <row r="114" spans="1:8" x14ac:dyDescent="0.25">
      <c r="A114" s="75" t="s">
        <v>131</v>
      </c>
      <c r="B114" s="96">
        <v>1336</v>
      </c>
      <c r="C114" s="96"/>
      <c r="D114" s="97"/>
      <c r="E114" s="96">
        <v>503</v>
      </c>
      <c r="F114" s="97">
        <f t="shared" si="18"/>
        <v>0.37649700598802394</v>
      </c>
      <c r="G114" s="96">
        <v>52</v>
      </c>
      <c r="H114" s="97">
        <f t="shared" si="19"/>
        <v>0.10337972166998012</v>
      </c>
    </row>
    <row r="115" spans="1:8" x14ac:dyDescent="0.25">
      <c r="A115" s="75" t="s">
        <v>133</v>
      </c>
      <c r="B115" s="96">
        <v>1623</v>
      </c>
      <c r="C115" s="96">
        <v>100</v>
      </c>
      <c r="D115" s="97">
        <f>SUM(C115/B115)</f>
        <v>6.1614294516327786E-2</v>
      </c>
      <c r="E115" s="96">
        <v>130</v>
      </c>
      <c r="F115" s="97">
        <f>SUM(E115/B115)</f>
        <v>8.0098582871226121E-2</v>
      </c>
      <c r="G115" s="96"/>
      <c r="H115" s="97"/>
    </row>
    <row r="116" spans="1:8" x14ac:dyDescent="0.25">
      <c r="A116" s="75" t="s">
        <v>134</v>
      </c>
      <c r="B116" s="96">
        <v>1259</v>
      </c>
      <c r="C116" s="96"/>
      <c r="D116" s="97"/>
      <c r="E116" s="96">
        <v>286</v>
      </c>
      <c r="F116" s="97">
        <f>SUM(E116/B116)</f>
        <v>0.22716441620333597</v>
      </c>
      <c r="G116" s="96">
        <v>43</v>
      </c>
      <c r="H116" s="97">
        <f>SUM(G116/E116)</f>
        <v>0.15034965034965034</v>
      </c>
    </row>
    <row r="117" spans="1:8" x14ac:dyDescent="0.25">
      <c r="A117" s="75" t="s">
        <v>135</v>
      </c>
      <c r="B117" s="96">
        <v>3424</v>
      </c>
      <c r="C117" s="96"/>
      <c r="D117" s="97"/>
      <c r="E117" s="96">
        <v>555</v>
      </c>
      <c r="F117" s="97">
        <f>SUM(E117/B117)</f>
        <v>0.16209112149532709</v>
      </c>
      <c r="G117" s="96">
        <v>44</v>
      </c>
      <c r="H117" s="97">
        <f>SUM(G117/E117)</f>
        <v>7.9279279279279274E-2</v>
      </c>
    </row>
    <row r="118" spans="1:8" x14ac:dyDescent="0.25">
      <c r="A118" s="75" t="s">
        <v>137</v>
      </c>
      <c r="B118" s="96">
        <v>754</v>
      </c>
      <c r="C118" s="96"/>
      <c r="D118" s="97"/>
      <c r="E118" s="96">
        <v>219</v>
      </c>
      <c r="F118" s="97">
        <f>SUM(E118/B118)</f>
        <v>0.29045092838196285</v>
      </c>
      <c r="G118" s="96">
        <v>46</v>
      </c>
      <c r="H118" s="97">
        <f>SUM(G118/E118)</f>
        <v>0.21004566210045661</v>
      </c>
    </row>
    <row r="119" spans="1:8" x14ac:dyDescent="0.25">
      <c r="A119" s="75" t="s">
        <v>138</v>
      </c>
      <c r="B119" s="96">
        <v>3203</v>
      </c>
      <c r="C119" s="96">
        <v>100</v>
      </c>
      <c r="D119" s="97">
        <f>SUM(C119/B119)</f>
        <v>3.1220730565095223E-2</v>
      </c>
      <c r="E119" s="96">
        <v>928</v>
      </c>
      <c r="F119" s="97">
        <f>SUM(E119/B119)</f>
        <v>0.28972837964408366</v>
      </c>
      <c r="G119" s="96">
        <v>158</v>
      </c>
      <c r="H119" s="97">
        <f>SUM(G119/E119)</f>
        <v>0.17025862068965517</v>
      </c>
    </row>
    <row r="120" spans="1:8" x14ac:dyDescent="0.25">
      <c r="A120" s="75" t="s">
        <v>139</v>
      </c>
      <c r="B120" s="96">
        <v>116</v>
      </c>
      <c r="C120" s="96">
        <v>16</v>
      </c>
      <c r="D120" s="97">
        <f>SUM(C120/B120)</f>
        <v>0.13793103448275862</v>
      </c>
      <c r="E120" s="96"/>
      <c r="F120" s="97"/>
      <c r="G120" s="96"/>
      <c r="H120" s="97"/>
    </row>
    <row r="121" spans="1:8" x14ac:dyDescent="0.25">
      <c r="A121" s="75" t="s">
        <v>140</v>
      </c>
      <c r="B121" s="96">
        <v>3093</v>
      </c>
      <c r="C121" s="96"/>
      <c r="D121" s="97"/>
      <c r="E121" s="96">
        <v>1124</v>
      </c>
      <c r="F121" s="97">
        <f>SUM(E121/B121)</f>
        <v>0.36340122858066604</v>
      </c>
      <c r="G121" s="96">
        <v>76</v>
      </c>
      <c r="H121" s="97">
        <f>SUM(G121/E121)</f>
        <v>6.7615658362989328E-2</v>
      </c>
    </row>
    <row r="122" spans="1:8" x14ac:dyDescent="0.25">
      <c r="A122" s="75" t="s">
        <v>141</v>
      </c>
      <c r="B122" s="96">
        <v>741</v>
      </c>
      <c r="C122" s="96">
        <v>65</v>
      </c>
      <c r="D122" s="97">
        <f>SUM(C122/B122)</f>
        <v>8.771929824561403E-2</v>
      </c>
      <c r="E122" s="96"/>
      <c r="F122" s="97"/>
      <c r="G122" s="96"/>
      <c r="H122" s="97"/>
    </row>
    <row r="123" spans="1:8" x14ac:dyDescent="0.25">
      <c r="A123" s="75" t="s">
        <v>142</v>
      </c>
      <c r="B123" s="96">
        <v>872</v>
      </c>
      <c r="C123" s="96">
        <v>101</v>
      </c>
      <c r="D123" s="97">
        <f>SUM(C123/B123)</f>
        <v>0.11582568807339449</v>
      </c>
      <c r="E123" s="96">
        <v>367</v>
      </c>
      <c r="F123" s="97">
        <f>SUM(E123/B123)</f>
        <v>0.42087155963302753</v>
      </c>
      <c r="G123" s="96">
        <v>36</v>
      </c>
      <c r="H123" s="97">
        <f>SUM(G123/E123)</f>
        <v>9.8092643051771122E-2</v>
      </c>
    </row>
    <row r="124" spans="1:8" x14ac:dyDescent="0.25">
      <c r="A124" s="75" t="s">
        <v>143</v>
      </c>
      <c r="B124" s="96">
        <v>472</v>
      </c>
      <c r="C124" s="96">
        <v>40</v>
      </c>
      <c r="D124" s="97">
        <f>SUM(C124/B124)</f>
        <v>8.4745762711864403E-2</v>
      </c>
      <c r="E124" s="96">
        <v>100</v>
      </c>
      <c r="F124" s="97">
        <f>SUM(E124/B124)</f>
        <v>0.21186440677966101</v>
      </c>
      <c r="G124" s="96">
        <v>8</v>
      </c>
      <c r="H124" s="97">
        <f>SUM(G124/E124)</f>
        <v>0.08</v>
      </c>
    </row>
    <row r="125" spans="1:8" x14ac:dyDescent="0.25">
      <c r="A125" s="75" t="s">
        <v>144</v>
      </c>
      <c r="B125" s="96">
        <v>1087</v>
      </c>
      <c r="C125" s="96"/>
      <c r="D125" s="97"/>
      <c r="E125" s="96">
        <v>340</v>
      </c>
      <c r="F125" s="97">
        <f>SUM(E125/B125)</f>
        <v>0.31278748850046001</v>
      </c>
      <c r="G125" s="96">
        <v>21</v>
      </c>
      <c r="H125" s="97">
        <f>SUM(G125/E125)</f>
        <v>6.1764705882352944E-2</v>
      </c>
    </row>
    <row r="126" spans="1:8" x14ac:dyDescent="0.25">
      <c r="A126" s="75" t="s">
        <v>145</v>
      </c>
      <c r="B126" s="96">
        <v>674</v>
      </c>
      <c r="C126" s="96">
        <v>84</v>
      </c>
      <c r="D126" s="97">
        <f t="shared" ref="D126:D133" si="20">SUM(C126/B126)</f>
        <v>0.12462908011869436</v>
      </c>
      <c r="E126" s="96"/>
      <c r="F126" s="97"/>
      <c r="G126" s="96"/>
      <c r="H126" s="97"/>
    </row>
    <row r="127" spans="1:8" x14ac:dyDescent="0.25">
      <c r="A127" s="75" t="s">
        <v>147</v>
      </c>
      <c r="B127" s="96">
        <v>352</v>
      </c>
      <c r="C127" s="96">
        <v>63</v>
      </c>
      <c r="D127" s="97">
        <f t="shared" si="20"/>
        <v>0.17897727272727273</v>
      </c>
      <c r="E127" s="96"/>
      <c r="F127" s="97"/>
      <c r="G127" s="96"/>
      <c r="H127" s="97"/>
    </row>
    <row r="128" spans="1:8" x14ac:dyDescent="0.25">
      <c r="A128" s="75" t="s">
        <v>149</v>
      </c>
      <c r="B128" s="96">
        <v>938</v>
      </c>
      <c r="C128" s="96">
        <v>100</v>
      </c>
      <c r="D128" s="97">
        <f t="shared" si="20"/>
        <v>0.10660980810234541</v>
      </c>
      <c r="E128" s="96">
        <v>252</v>
      </c>
      <c r="F128" s="97">
        <f>SUM(E128/B128)</f>
        <v>0.26865671641791045</v>
      </c>
      <c r="G128" s="96">
        <v>17</v>
      </c>
      <c r="H128" s="97">
        <f>SUM(G128/E128)</f>
        <v>6.7460317460317457E-2</v>
      </c>
    </row>
    <row r="129" spans="1:8" x14ac:dyDescent="0.25">
      <c r="A129" s="75" t="s">
        <v>150</v>
      </c>
      <c r="B129" s="96">
        <v>484</v>
      </c>
      <c r="C129" s="96">
        <v>100</v>
      </c>
      <c r="D129" s="97">
        <f t="shared" si="20"/>
        <v>0.20661157024793389</v>
      </c>
      <c r="E129" s="96">
        <v>85</v>
      </c>
      <c r="F129" s="97">
        <f>SUM(E129/B129)</f>
        <v>0.1756198347107438</v>
      </c>
      <c r="G129" s="96">
        <v>25</v>
      </c>
      <c r="H129" s="97">
        <f>SUM(G129/E129)</f>
        <v>0.29411764705882354</v>
      </c>
    </row>
    <row r="130" spans="1:8" x14ac:dyDescent="0.25">
      <c r="A130" s="75" t="s">
        <v>151</v>
      </c>
      <c r="B130" s="96">
        <v>777</v>
      </c>
      <c r="C130" s="96">
        <v>103</v>
      </c>
      <c r="D130" s="97">
        <f t="shared" si="20"/>
        <v>0.13256113256113256</v>
      </c>
      <c r="E130" s="96"/>
      <c r="F130" s="97"/>
      <c r="G130" s="96"/>
      <c r="H130" s="97"/>
    </row>
    <row r="131" spans="1:8" x14ac:dyDescent="0.25">
      <c r="A131" s="75" t="s">
        <v>152</v>
      </c>
      <c r="B131" s="96">
        <v>2294</v>
      </c>
      <c r="C131" s="96"/>
      <c r="D131" s="97"/>
      <c r="E131" s="96">
        <v>488</v>
      </c>
      <c r="F131" s="97">
        <f t="shared" ref="F131" si="21">SUM(E131/B131)</f>
        <v>0.21272885789014823</v>
      </c>
      <c r="G131" s="96">
        <v>30</v>
      </c>
      <c r="H131" s="97">
        <f t="shared" ref="H131" si="22">SUM(G131/E131)</f>
        <v>6.1475409836065573E-2</v>
      </c>
    </row>
    <row r="132" spans="1:8" x14ac:dyDescent="0.25">
      <c r="A132" s="75" t="s">
        <v>153</v>
      </c>
      <c r="B132" s="96">
        <v>1113</v>
      </c>
      <c r="C132" s="96">
        <v>92</v>
      </c>
      <c r="D132" s="97">
        <f t="shared" si="20"/>
        <v>8.2659478885893978E-2</v>
      </c>
      <c r="E132" s="96">
        <v>317</v>
      </c>
      <c r="F132" s="97">
        <f>SUM(E132/B132)</f>
        <v>0.28481581311769993</v>
      </c>
      <c r="G132" s="96">
        <v>27</v>
      </c>
      <c r="H132" s="97">
        <f>SUM(G132/E132)</f>
        <v>8.5173501577287064E-2</v>
      </c>
    </row>
    <row r="133" spans="1:8" x14ac:dyDescent="0.25">
      <c r="A133" s="75" t="s">
        <v>154</v>
      </c>
      <c r="B133" s="96">
        <v>1841</v>
      </c>
      <c r="C133" s="96">
        <v>65</v>
      </c>
      <c r="D133" s="97">
        <f t="shared" si="20"/>
        <v>3.5306898424769147E-2</v>
      </c>
      <c r="E133" s="96">
        <v>281</v>
      </c>
      <c r="F133" s="97">
        <f>SUM(E133/B133)</f>
        <v>0.15263443780554048</v>
      </c>
      <c r="G133" s="96">
        <v>16</v>
      </c>
      <c r="H133" s="97">
        <f>SUM(G133/E133)</f>
        <v>5.6939501779359428E-2</v>
      </c>
    </row>
    <row r="134" spans="1:8" x14ac:dyDescent="0.25">
      <c r="A134" s="75" t="s">
        <v>155</v>
      </c>
      <c r="B134" s="96">
        <v>3087</v>
      </c>
      <c r="C134" s="96"/>
      <c r="D134" s="97"/>
      <c r="E134" s="96">
        <v>670</v>
      </c>
      <c r="F134" s="97">
        <f>SUM(E134/B134)</f>
        <v>0.21703919663103335</v>
      </c>
      <c r="G134" s="96">
        <v>93</v>
      </c>
      <c r="H134" s="97">
        <f>SUM(G134/E134)</f>
        <v>0.13880597014925372</v>
      </c>
    </row>
    <row r="135" spans="1:8" x14ac:dyDescent="0.25">
      <c r="A135" s="75" t="s">
        <v>156</v>
      </c>
      <c r="B135" s="96">
        <v>483</v>
      </c>
      <c r="C135" s="96">
        <v>75</v>
      </c>
      <c r="D135" s="97">
        <f>SUM(C135/B135)</f>
        <v>0.15527950310559005</v>
      </c>
      <c r="E135" s="96"/>
      <c r="F135" s="97"/>
      <c r="G135" s="96"/>
      <c r="H135" s="97"/>
    </row>
    <row r="136" spans="1:8" x14ac:dyDescent="0.25">
      <c r="A136" s="75" t="s">
        <v>157</v>
      </c>
      <c r="B136" s="96">
        <v>500</v>
      </c>
      <c r="C136" s="96"/>
      <c r="D136" s="97"/>
      <c r="E136" s="96">
        <v>149</v>
      </c>
      <c r="F136" s="97">
        <f>SUM(E136/B136)</f>
        <v>0.29799999999999999</v>
      </c>
      <c r="G136" s="96">
        <v>13</v>
      </c>
      <c r="H136" s="97">
        <f t="shared" ref="H136:H159" si="23">SUM(G136/E136)</f>
        <v>8.7248322147651006E-2</v>
      </c>
    </row>
    <row r="137" spans="1:8" x14ac:dyDescent="0.25">
      <c r="A137" s="75" t="s">
        <v>158</v>
      </c>
      <c r="B137" s="96">
        <v>1498</v>
      </c>
      <c r="C137" s="96"/>
      <c r="D137" s="97"/>
      <c r="E137" s="96">
        <v>294</v>
      </c>
      <c r="F137" s="97">
        <f>SUM(E137/B137)</f>
        <v>0.19626168224299065</v>
      </c>
      <c r="G137" s="96">
        <v>72</v>
      </c>
      <c r="H137" s="97">
        <f t="shared" si="23"/>
        <v>0.24489795918367346</v>
      </c>
    </row>
    <row r="138" spans="1:8" x14ac:dyDescent="0.25">
      <c r="A138" s="75" t="s">
        <v>159</v>
      </c>
      <c r="B138" s="96">
        <v>3121</v>
      </c>
      <c r="C138" s="96">
        <v>185</v>
      </c>
      <c r="D138" s="97">
        <f>SUM(C138/B138)</f>
        <v>5.9275873117590513E-2</v>
      </c>
      <c r="E138" s="96">
        <v>921</v>
      </c>
      <c r="F138" s="97">
        <f>SUM(E138/B138)</f>
        <v>0.29509772508811277</v>
      </c>
      <c r="G138" s="96">
        <v>185</v>
      </c>
      <c r="H138" s="97">
        <f t="shared" si="23"/>
        <v>0.20086862106406081</v>
      </c>
    </row>
    <row r="139" spans="1:8" x14ac:dyDescent="0.25">
      <c r="A139" s="75" t="s">
        <v>160</v>
      </c>
      <c r="B139" s="96">
        <v>415</v>
      </c>
      <c r="C139" s="96">
        <v>81</v>
      </c>
      <c r="D139" s="97">
        <f>SUM(C139/B139)</f>
        <v>0.19518072289156627</v>
      </c>
      <c r="E139" s="96">
        <v>119</v>
      </c>
      <c r="F139" s="97">
        <f>SUM(E139/B139)</f>
        <v>0.28674698795180725</v>
      </c>
      <c r="G139" s="96">
        <v>1</v>
      </c>
      <c r="H139" s="97">
        <f t="shared" si="23"/>
        <v>8.4033613445378148E-3</v>
      </c>
    </row>
    <row r="140" spans="1:8" x14ac:dyDescent="0.25">
      <c r="A140" s="75" t="s">
        <v>161</v>
      </c>
      <c r="B140" s="96">
        <v>873</v>
      </c>
      <c r="C140" s="96">
        <v>136</v>
      </c>
      <c r="D140" s="97">
        <f>SUM(C140/B140)</f>
        <v>0.15578465063001146</v>
      </c>
      <c r="E140" s="96"/>
      <c r="F140" s="97"/>
      <c r="G140" s="96"/>
      <c r="H140" s="97"/>
    </row>
    <row r="141" spans="1:8" x14ac:dyDescent="0.25">
      <c r="A141" s="75" t="s">
        <v>162</v>
      </c>
      <c r="B141" s="96">
        <v>3480</v>
      </c>
      <c r="C141" s="96">
        <v>113</v>
      </c>
      <c r="D141" s="97">
        <f>SUM(C141/B141)</f>
        <v>3.247126436781609E-2</v>
      </c>
      <c r="E141" s="96">
        <v>551</v>
      </c>
      <c r="F141" s="97">
        <f t="shared" ref="F141:F159" si="24">SUM(E141/B141)</f>
        <v>0.15833333333333333</v>
      </c>
      <c r="G141" s="96">
        <v>32</v>
      </c>
      <c r="H141" s="97">
        <f t="shared" si="23"/>
        <v>5.8076225045372049E-2</v>
      </c>
    </row>
    <row r="142" spans="1:8" x14ac:dyDescent="0.25">
      <c r="A142" s="75" t="s">
        <v>163</v>
      </c>
      <c r="B142" s="96">
        <v>552</v>
      </c>
      <c r="C142" s="96">
        <v>72</v>
      </c>
      <c r="D142" s="97">
        <f>SUM(C142/B142)</f>
        <v>0.13043478260869565</v>
      </c>
      <c r="E142" s="96">
        <v>189</v>
      </c>
      <c r="F142" s="97">
        <f t="shared" si="24"/>
        <v>0.34239130434782611</v>
      </c>
      <c r="G142" s="96">
        <v>21</v>
      </c>
      <c r="H142" s="97">
        <f t="shared" si="23"/>
        <v>0.1111111111111111</v>
      </c>
    </row>
    <row r="143" spans="1:8" x14ac:dyDescent="0.25">
      <c r="A143" s="75" t="s">
        <v>164</v>
      </c>
      <c r="B143" s="96">
        <v>2166</v>
      </c>
      <c r="C143" s="96"/>
      <c r="D143" s="97"/>
      <c r="E143" s="96">
        <v>410</v>
      </c>
      <c r="F143" s="97">
        <f t="shared" si="24"/>
        <v>0.18928901200369344</v>
      </c>
      <c r="G143" s="96">
        <v>46</v>
      </c>
      <c r="H143" s="97">
        <f t="shared" si="23"/>
        <v>0.11219512195121951</v>
      </c>
    </row>
    <row r="144" spans="1:8" x14ac:dyDescent="0.25">
      <c r="A144" s="75" t="s">
        <v>165</v>
      </c>
      <c r="B144" s="96">
        <v>511</v>
      </c>
      <c r="C144" s="96"/>
      <c r="D144" s="97"/>
      <c r="E144" s="96">
        <v>221</v>
      </c>
      <c r="F144" s="97">
        <f t="shared" si="24"/>
        <v>0.43248532289628178</v>
      </c>
      <c r="G144" s="96">
        <v>46</v>
      </c>
      <c r="H144" s="97">
        <f t="shared" si="23"/>
        <v>0.20814479638009051</v>
      </c>
    </row>
    <row r="145" spans="1:8" x14ac:dyDescent="0.25">
      <c r="A145" s="75" t="s">
        <v>246</v>
      </c>
      <c r="B145" s="96">
        <v>2014</v>
      </c>
      <c r="C145" s="96"/>
      <c r="D145" s="97"/>
      <c r="E145" s="96">
        <v>884</v>
      </c>
      <c r="F145" s="97">
        <f t="shared" si="24"/>
        <v>0.43892750744786496</v>
      </c>
      <c r="G145" s="96">
        <v>25</v>
      </c>
      <c r="H145" s="97">
        <f t="shared" si="23"/>
        <v>2.828054298642534E-2</v>
      </c>
    </row>
    <row r="146" spans="1:8" x14ac:dyDescent="0.25">
      <c r="A146" s="75" t="s">
        <v>166</v>
      </c>
      <c r="B146" s="96">
        <v>893</v>
      </c>
      <c r="C146" s="96">
        <v>106</v>
      </c>
      <c r="D146" s="97">
        <f>SUM(C146/B146)</f>
        <v>0.11870100783874581</v>
      </c>
      <c r="E146" s="96"/>
      <c r="F146" s="97"/>
      <c r="G146" s="96"/>
      <c r="H146" s="97"/>
    </row>
    <row r="147" spans="1:8" x14ac:dyDescent="0.25">
      <c r="A147" s="75" t="s">
        <v>168</v>
      </c>
      <c r="B147" s="96">
        <v>902</v>
      </c>
      <c r="C147" s="96"/>
      <c r="D147" s="97"/>
      <c r="E147" s="96">
        <v>165</v>
      </c>
      <c r="F147" s="97">
        <f t="shared" si="24"/>
        <v>0.18292682926829268</v>
      </c>
      <c r="G147" s="96">
        <v>7</v>
      </c>
      <c r="H147" s="97">
        <f t="shared" si="23"/>
        <v>4.2424242424242427E-2</v>
      </c>
    </row>
    <row r="148" spans="1:8" x14ac:dyDescent="0.25">
      <c r="A148" s="75" t="s">
        <v>169</v>
      </c>
      <c r="B148" s="96">
        <v>285</v>
      </c>
      <c r="C148" s="96">
        <v>50</v>
      </c>
      <c r="D148" s="97">
        <f>SUM(C148/B148)</f>
        <v>0.17543859649122806</v>
      </c>
      <c r="E148" s="96">
        <v>73</v>
      </c>
      <c r="F148" s="97">
        <f t="shared" si="24"/>
        <v>0.256140350877193</v>
      </c>
      <c r="G148" s="96">
        <v>5</v>
      </c>
      <c r="H148" s="97">
        <f t="shared" si="23"/>
        <v>6.8493150684931503E-2</v>
      </c>
    </row>
    <row r="149" spans="1:8" x14ac:dyDescent="0.25">
      <c r="A149" s="75" t="s">
        <v>170</v>
      </c>
      <c r="B149" s="96">
        <v>81</v>
      </c>
      <c r="C149" s="96">
        <v>23</v>
      </c>
      <c r="D149" s="97">
        <f>SUM(C149/B149)</f>
        <v>0.2839506172839506</v>
      </c>
      <c r="E149" s="96">
        <v>28</v>
      </c>
      <c r="F149" s="97">
        <f t="shared" si="24"/>
        <v>0.34567901234567899</v>
      </c>
      <c r="G149" s="96">
        <v>6</v>
      </c>
      <c r="H149" s="97">
        <f t="shared" si="23"/>
        <v>0.21428571428571427</v>
      </c>
    </row>
    <row r="150" spans="1:8" x14ac:dyDescent="0.25">
      <c r="A150" s="75" t="s">
        <v>171</v>
      </c>
      <c r="B150" s="96">
        <v>2582</v>
      </c>
      <c r="C150" s="96"/>
      <c r="D150" s="97"/>
      <c r="E150" s="96">
        <v>907</v>
      </c>
      <c r="F150" s="97">
        <f t="shared" si="24"/>
        <v>0.35127807900852054</v>
      </c>
      <c r="G150" s="96">
        <v>96</v>
      </c>
      <c r="H150" s="97">
        <f t="shared" si="23"/>
        <v>0.10584343991179714</v>
      </c>
    </row>
    <row r="151" spans="1:8" x14ac:dyDescent="0.25">
      <c r="A151" s="75" t="s">
        <v>172</v>
      </c>
      <c r="B151" s="96">
        <v>1071</v>
      </c>
      <c r="C151" s="96">
        <v>124</v>
      </c>
      <c r="D151" s="97">
        <f>SUM(C151/B151)</f>
        <v>0.1157796451914099</v>
      </c>
      <c r="E151" s="96">
        <v>285</v>
      </c>
      <c r="F151" s="97">
        <f t="shared" si="24"/>
        <v>0.26610644257703081</v>
      </c>
      <c r="G151" s="96">
        <v>19</v>
      </c>
      <c r="H151" s="97">
        <f t="shared" si="23"/>
        <v>6.6666666666666666E-2</v>
      </c>
    </row>
    <row r="152" spans="1:8" x14ac:dyDescent="0.25">
      <c r="A152" s="75" t="s">
        <v>247</v>
      </c>
      <c r="B152" s="96">
        <v>445</v>
      </c>
      <c r="C152" s="96">
        <v>96</v>
      </c>
      <c r="D152" s="97">
        <f>SUM(C152/B152)</f>
        <v>0.21573033707865169</v>
      </c>
      <c r="E152" s="96"/>
      <c r="F152" s="97"/>
      <c r="G152" s="96"/>
      <c r="H152" s="97"/>
    </row>
    <row r="153" spans="1:8" x14ac:dyDescent="0.25">
      <c r="A153" s="75" t="s">
        <v>276</v>
      </c>
      <c r="B153" s="96">
        <v>1522</v>
      </c>
      <c r="C153" s="96">
        <v>85</v>
      </c>
      <c r="D153" s="97">
        <f>SUM(C153/B153)</f>
        <v>5.5847568988173453E-2</v>
      </c>
      <c r="E153" s="96">
        <v>162</v>
      </c>
      <c r="F153" s="97">
        <f t="shared" si="24"/>
        <v>0.10643889618922471</v>
      </c>
      <c r="G153" s="96">
        <v>7</v>
      </c>
      <c r="H153" s="97">
        <f t="shared" si="23"/>
        <v>4.3209876543209874E-2</v>
      </c>
    </row>
    <row r="154" spans="1:8" x14ac:dyDescent="0.25">
      <c r="A154" s="75" t="s">
        <v>174</v>
      </c>
      <c r="B154" s="96">
        <v>867</v>
      </c>
      <c r="C154" s="96"/>
      <c r="D154" s="97"/>
      <c r="E154" s="96">
        <v>242</v>
      </c>
      <c r="F154" s="97">
        <f t="shared" si="24"/>
        <v>0.27912341407151098</v>
      </c>
      <c r="G154" s="96"/>
      <c r="H154" s="97"/>
    </row>
    <row r="155" spans="1:8" x14ac:dyDescent="0.25">
      <c r="A155" s="75" t="s">
        <v>175</v>
      </c>
      <c r="B155" s="96">
        <v>14120</v>
      </c>
      <c r="C155" s="96"/>
      <c r="D155" s="97"/>
      <c r="E155" s="96">
        <v>3582</v>
      </c>
      <c r="F155" s="97">
        <f t="shared" si="24"/>
        <v>0.25368271954674221</v>
      </c>
      <c r="G155" s="96">
        <v>757</v>
      </c>
      <c r="H155" s="97">
        <f t="shared" si="23"/>
        <v>0.21133445002791737</v>
      </c>
    </row>
    <row r="156" spans="1:8" x14ac:dyDescent="0.25">
      <c r="A156" s="75" t="s">
        <v>176</v>
      </c>
      <c r="B156" s="96">
        <v>1450</v>
      </c>
      <c r="C156" s="96">
        <v>75</v>
      </c>
      <c r="D156" s="97">
        <f>SUM(C156/B156)</f>
        <v>5.1724137931034482E-2</v>
      </c>
      <c r="E156" s="96">
        <v>515</v>
      </c>
      <c r="F156" s="97">
        <f t="shared" si="24"/>
        <v>0.35517241379310344</v>
      </c>
      <c r="G156" s="96">
        <v>70</v>
      </c>
      <c r="H156" s="97">
        <f t="shared" si="23"/>
        <v>0.13592233009708737</v>
      </c>
    </row>
    <row r="157" spans="1:8" x14ac:dyDescent="0.25">
      <c r="A157" s="75" t="s">
        <v>177</v>
      </c>
      <c r="B157" s="96">
        <v>6938</v>
      </c>
      <c r="C157" s="96"/>
      <c r="D157" s="97"/>
      <c r="E157" s="96">
        <v>1360</v>
      </c>
      <c r="F157" s="97">
        <f t="shared" si="24"/>
        <v>0.19602190833093111</v>
      </c>
      <c r="G157" s="96">
        <v>194</v>
      </c>
      <c r="H157" s="97">
        <f t="shared" si="23"/>
        <v>0.1426470588235294</v>
      </c>
    </row>
    <row r="158" spans="1:8" x14ac:dyDescent="0.25">
      <c r="A158" s="75" t="s">
        <v>249</v>
      </c>
      <c r="B158" s="96">
        <v>4461</v>
      </c>
      <c r="C158" s="96"/>
      <c r="D158" s="97"/>
      <c r="E158" s="96">
        <v>945</v>
      </c>
      <c r="F158" s="97">
        <f t="shared" si="24"/>
        <v>0.21183591123066578</v>
      </c>
      <c r="G158" s="96">
        <v>170</v>
      </c>
      <c r="H158" s="97">
        <f t="shared" si="23"/>
        <v>0.17989417989417988</v>
      </c>
    </row>
    <row r="159" spans="1:8" x14ac:dyDescent="0.25">
      <c r="A159" s="75" t="s">
        <v>178</v>
      </c>
      <c r="B159" s="96">
        <v>4735</v>
      </c>
      <c r="C159" s="96"/>
      <c r="D159" s="97"/>
      <c r="E159" s="96">
        <v>652</v>
      </c>
      <c r="F159" s="97">
        <f t="shared" si="24"/>
        <v>0.13769799366420274</v>
      </c>
      <c r="G159" s="96">
        <v>40</v>
      </c>
      <c r="H159" s="97">
        <f t="shared" si="23"/>
        <v>6.1349693251533742E-2</v>
      </c>
    </row>
    <row r="160" spans="1:8" x14ac:dyDescent="0.25">
      <c r="A160" s="75" t="s">
        <v>179</v>
      </c>
      <c r="B160" s="96">
        <v>4466</v>
      </c>
      <c r="C160" s="96"/>
      <c r="D160" s="97"/>
      <c r="E160" s="96">
        <v>993</v>
      </c>
      <c r="F160" s="97">
        <f>SUM(E160/B160)</f>
        <v>0.22234661889834303</v>
      </c>
      <c r="G160" s="96">
        <v>161</v>
      </c>
      <c r="H160" s="97">
        <f>SUM(G160/E160)</f>
        <v>0.162134944612286</v>
      </c>
    </row>
    <row r="161" spans="1:8" x14ac:dyDescent="0.25">
      <c r="A161" s="75" t="s">
        <v>180</v>
      </c>
      <c r="B161" s="96">
        <v>143</v>
      </c>
      <c r="C161" s="96">
        <v>20</v>
      </c>
      <c r="D161" s="97">
        <f t="shared" ref="D161:D173" si="25">SUM(C161/B161)</f>
        <v>0.13986013986013987</v>
      </c>
      <c r="E161" s="96"/>
      <c r="F161" s="97"/>
      <c r="G161" s="96"/>
      <c r="H161" s="97"/>
    </row>
    <row r="162" spans="1:8" x14ac:dyDescent="0.25">
      <c r="A162" s="75" t="s">
        <v>181</v>
      </c>
      <c r="B162" s="96">
        <v>1347</v>
      </c>
      <c r="C162" s="96">
        <v>150</v>
      </c>
      <c r="D162" s="97">
        <f t="shared" si="25"/>
        <v>0.111358574610245</v>
      </c>
      <c r="E162" s="96">
        <v>391</v>
      </c>
      <c r="F162" s="97">
        <f>SUM(E162/B162)</f>
        <v>0.29027468448403859</v>
      </c>
      <c r="G162" s="96">
        <v>52</v>
      </c>
      <c r="H162" s="97">
        <f>SUM(G162/E162)</f>
        <v>0.13299232736572891</v>
      </c>
    </row>
    <row r="163" spans="1:8" x14ac:dyDescent="0.25">
      <c r="A163" s="75" t="s">
        <v>182</v>
      </c>
      <c r="B163" s="96">
        <v>546</v>
      </c>
      <c r="C163" s="96">
        <v>75</v>
      </c>
      <c r="D163" s="97">
        <f t="shared" si="25"/>
        <v>0.13736263736263737</v>
      </c>
      <c r="E163" s="96"/>
      <c r="F163" s="97"/>
      <c r="G163" s="96"/>
      <c r="H163" s="97"/>
    </row>
    <row r="164" spans="1:8" x14ac:dyDescent="0.25">
      <c r="A164" s="75" t="s">
        <v>183</v>
      </c>
      <c r="B164" s="96">
        <v>4222</v>
      </c>
      <c r="C164" s="96">
        <v>250</v>
      </c>
      <c r="D164" s="97">
        <f>SUM(C164/B164)</f>
        <v>5.9213642823306489E-2</v>
      </c>
      <c r="E164" s="96">
        <v>1200</v>
      </c>
      <c r="F164" s="97">
        <f t="shared" ref="F164:F168" si="26">SUM(E164/B164)</f>
        <v>0.28422548555187116</v>
      </c>
      <c r="G164" s="96">
        <v>253</v>
      </c>
      <c r="H164" s="97">
        <f t="shared" ref="H164:H168" si="27">SUM(G164/E164)</f>
        <v>0.21083333333333334</v>
      </c>
    </row>
    <row r="165" spans="1:8" x14ac:dyDescent="0.25">
      <c r="A165" s="75" t="s">
        <v>184</v>
      </c>
      <c r="B165" s="96">
        <v>929</v>
      </c>
      <c r="C165" s="96">
        <v>186</v>
      </c>
      <c r="D165" s="97">
        <f t="shared" si="25"/>
        <v>0.20021528525296017</v>
      </c>
      <c r="E165" s="96"/>
      <c r="F165" s="97"/>
      <c r="G165" s="96"/>
      <c r="H165" s="97"/>
    </row>
    <row r="166" spans="1:8" x14ac:dyDescent="0.25">
      <c r="A166" s="75" t="s">
        <v>185</v>
      </c>
      <c r="B166" s="96">
        <v>177</v>
      </c>
      <c r="C166" s="96">
        <v>34</v>
      </c>
      <c r="D166" s="97">
        <f t="shared" si="25"/>
        <v>0.19209039548022599</v>
      </c>
      <c r="E166" s="96"/>
      <c r="F166" s="97"/>
      <c r="G166" s="96"/>
      <c r="H166" s="97"/>
    </row>
    <row r="167" spans="1:8" x14ac:dyDescent="0.25">
      <c r="A167" s="75" t="s">
        <v>186</v>
      </c>
      <c r="B167" s="96">
        <v>63</v>
      </c>
      <c r="C167" s="96">
        <v>60</v>
      </c>
      <c r="D167" s="97">
        <f t="shared" si="25"/>
        <v>0.95238095238095233</v>
      </c>
      <c r="E167" s="96"/>
      <c r="F167" s="97"/>
      <c r="G167" s="96"/>
      <c r="H167" s="97"/>
    </row>
    <row r="168" spans="1:8" x14ac:dyDescent="0.25">
      <c r="A168" s="75" t="s">
        <v>189</v>
      </c>
      <c r="B168" s="96">
        <v>2176</v>
      </c>
      <c r="C168" s="96">
        <v>210</v>
      </c>
      <c r="D168" s="97">
        <f t="shared" si="25"/>
        <v>9.6507352941176475E-2</v>
      </c>
      <c r="E168" s="96">
        <v>696</v>
      </c>
      <c r="F168" s="97">
        <f t="shared" si="26"/>
        <v>0.31985294117647056</v>
      </c>
      <c r="G168" s="96">
        <v>45</v>
      </c>
      <c r="H168" s="97">
        <f t="shared" si="27"/>
        <v>6.4655172413793108E-2</v>
      </c>
    </row>
    <row r="169" spans="1:8" x14ac:dyDescent="0.25">
      <c r="A169" s="75" t="s">
        <v>190</v>
      </c>
      <c r="B169" s="96">
        <v>420</v>
      </c>
      <c r="C169" s="96">
        <v>67</v>
      </c>
      <c r="D169" s="97">
        <f t="shared" si="25"/>
        <v>0.15952380952380951</v>
      </c>
      <c r="E169" s="96">
        <v>110</v>
      </c>
      <c r="F169" s="97">
        <f>SUM(E169/B169)</f>
        <v>0.26190476190476192</v>
      </c>
      <c r="G169" s="96">
        <v>10</v>
      </c>
      <c r="H169" s="97">
        <f>SUM(G169/E169)</f>
        <v>9.0909090909090912E-2</v>
      </c>
    </row>
    <row r="170" spans="1:8" x14ac:dyDescent="0.25">
      <c r="A170" s="75" t="s">
        <v>191</v>
      </c>
      <c r="B170" s="96">
        <v>803</v>
      </c>
      <c r="C170" s="96">
        <v>115</v>
      </c>
      <c r="D170" s="97">
        <f t="shared" si="25"/>
        <v>0.1432129514321295</v>
      </c>
      <c r="E170" s="96"/>
      <c r="F170" s="97"/>
      <c r="G170" s="96"/>
      <c r="H170" s="97"/>
    </row>
    <row r="171" spans="1:8" x14ac:dyDescent="0.25">
      <c r="A171" s="75" t="s">
        <v>192</v>
      </c>
      <c r="B171" s="96">
        <v>976</v>
      </c>
      <c r="C171" s="96">
        <v>133</v>
      </c>
      <c r="D171" s="97">
        <f t="shared" si="25"/>
        <v>0.13627049180327869</v>
      </c>
      <c r="E171" s="96"/>
      <c r="F171" s="97"/>
      <c r="G171" s="96"/>
      <c r="H171" s="97"/>
    </row>
    <row r="172" spans="1:8" x14ac:dyDescent="0.25">
      <c r="A172" s="75" t="s">
        <v>193</v>
      </c>
      <c r="B172" s="96">
        <v>1024</v>
      </c>
      <c r="C172" s="96">
        <v>72</v>
      </c>
      <c r="D172" s="97">
        <f t="shared" si="25"/>
        <v>7.03125E-2</v>
      </c>
      <c r="E172" s="96"/>
      <c r="F172" s="97"/>
      <c r="G172" s="96"/>
      <c r="H172" s="97"/>
    </row>
    <row r="173" spans="1:8" x14ac:dyDescent="0.25">
      <c r="A173" s="75" t="s">
        <v>195</v>
      </c>
      <c r="B173" s="96">
        <v>2437</v>
      </c>
      <c r="C173" s="96">
        <v>154</v>
      </c>
      <c r="D173" s="97">
        <f t="shared" si="25"/>
        <v>6.3192449733278616E-2</v>
      </c>
      <c r="E173" s="96">
        <v>651</v>
      </c>
      <c r="F173" s="97">
        <f>SUM(E173/B173)</f>
        <v>0.26713171932704144</v>
      </c>
      <c r="G173" s="96">
        <v>69</v>
      </c>
      <c r="H173" s="97">
        <f>SUM(G173/E173)</f>
        <v>0.10599078341013825</v>
      </c>
    </row>
    <row r="174" spans="1:8" x14ac:dyDescent="0.25">
      <c r="A174" s="75" t="s">
        <v>277</v>
      </c>
      <c r="B174" s="96">
        <v>1740</v>
      </c>
      <c r="C174" s="96"/>
      <c r="D174" s="97"/>
      <c r="E174" s="96">
        <v>546</v>
      </c>
      <c r="F174" s="97">
        <f>SUM(E174/B174)</f>
        <v>0.31379310344827588</v>
      </c>
      <c r="G174" s="96">
        <v>28</v>
      </c>
      <c r="H174" s="97">
        <f>SUM(G174/E174)</f>
        <v>5.128205128205128E-2</v>
      </c>
    </row>
    <row r="175" spans="1:8" x14ac:dyDescent="0.25">
      <c r="A175" s="75" t="s">
        <v>266</v>
      </c>
      <c r="B175" s="96">
        <v>1813</v>
      </c>
      <c r="C175" s="96">
        <v>220</v>
      </c>
      <c r="D175" s="97">
        <f>SUM(C175/B175)</f>
        <v>0.12134583563154992</v>
      </c>
      <c r="E175" s="96">
        <v>514</v>
      </c>
      <c r="F175" s="97">
        <f>SUM(E175/B175)</f>
        <v>0.28350799779371205</v>
      </c>
      <c r="G175" s="96"/>
      <c r="H175" s="97">
        <f t="shared" ref="H175:H177" si="28">SUM(G175/E175)</f>
        <v>0</v>
      </c>
    </row>
    <row r="176" spans="1:8" x14ac:dyDescent="0.25">
      <c r="A176" s="75" t="s">
        <v>250</v>
      </c>
      <c r="B176" s="96">
        <v>504</v>
      </c>
      <c r="C176" s="96">
        <v>49</v>
      </c>
      <c r="D176" s="97">
        <f>SUM(C176/B176)</f>
        <v>9.7222222222222224E-2</v>
      </c>
      <c r="E176" s="96">
        <v>87</v>
      </c>
      <c r="F176" s="97">
        <f t="shared" ref="F176:F177" si="29">SUM(E176/B176)</f>
        <v>0.17261904761904762</v>
      </c>
      <c r="G176" s="96">
        <v>4</v>
      </c>
      <c r="H176" s="97">
        <f t="shared" si="28"/>
        <v>4.5977011494252873E-2</v>
      </c>
    </row>
    <row r="177" spans="1:8" x14ac:dyDescent="0.25">
      <c r="A177" s="75" t="s">
        <v>196</v>
      </c>
      <c r="B177" s="96">
        <v>84</v>
      </c>
      <c r="C177" s="96"/>
      <c r="D177" s="97"/>
      <c r="E177" s="96">
        <v>78</v>
      </c>
      <c r="F177" s="97">
        <f t="shared" si="29"/>
        <v>0.9285714285714286</v>
      </c>
      <c r="G177" s="96">
        <v>34</v>
      </c>
      <c r="H177" s="97">
        <f t="shared" si="28"/>
        <v>0.4358974358974359</v>
      </c>
    </row>
    <row r="178" spans="1:8" x14ac:dyDescent="0.25">
      <c r="A178" s="75" t="s">
        <v>198</v>
      </c>
      <c r="B178" s="96">
        <v>688</v>
      </c>
      <c r="C178" s="96">
        <v>80</v>
      </c>
      <c r="D178" s="97">
        <f t="shared" ref="D178:D183" si="30">SUM(C178/B178)</f>
        <v>0.11627906976744186</v>
      </c>
      <c r="E178" s="96">
        <v>190</v>
      </c>
      <c r="F178" s="97">
        <f>SUM(E178/B178)</f>
        <v>0.27616279069767441</v>
      </c>
      <c r="G178" s="96">
        <v>35</v>
      </c>
      <c r="H178" s="97">
        <f>SUM(G178/E178)</f>
        <v>0.18421052631578946</v>
      </c>
    </row>
    <row r="179" spans="1:8" x14ac:dyDescent="0.25">
      <c r="A179" s="75" t="s">
        <v>199</v>
      </c>
      <c r="B179" s="96">
        <v>59</v>
      </c>
      <c r="C179" s="96">
        <v>50</v>
      </c>
      <c r="D179" s="97">
        <f t="shared" si="30"/>
        <v>0.84745762711864403</v>
      </c>
      <c r="E179" s="96">
        <v>284</v>
      </c>
      <c r="F179" s="97">
        <f>SUM(E179/B179)</f>
        <v>4.8135593220338979</v>
      </c>
      <c r="G179" s="96">
        <v>19</v>
      </c>
      <c r="H179" s="97">
        <f>SUM(G179/E179)</f>
        <v>6.6901408450704219E-2</v>
      </c>
    </row>
    <row r="180" spans="1:8" x14ac:dyDescent="0.25">
      <c r="A180" s="75" t="s">
        <v>200</v>
      </c>
      <c r="B180" s="96">
        <v>42</v>
      </c>
      <c r="C180" s="96">
        <v>42</v>
      </c>
      <c r="D180" s="97">
        <f t="shared" si="30"/>
        <v>1</v>
      </c>
      <c r="E180" s="96"/>
      <c r="F180" s="97"/>
      <c r="G180" s="96"/>
      <c r="H180" s="97"/>
    </row>
    <row r="181" spans="1:8" x14ac:dyDescent="0.25">
      <c r="A181" s="75" t="s">
        <v>201</v>
      </c>
      <c r="B181" s="96">
        <v>328</v>
      </c>
      <c r="C181" s="96">
        <v>58</v>
      </c>
      <c r="D181" s="97">
        <f t="shared" si="30"/>
        <v>0.17682926829268292</v>
      </c>
      <c r="E181" s="96"/>
      <c r="F181" s="97"/>
      <c r="G181" s="96"/>
      <c r="H181" s="97"/>
    </row>
    <row r="182" spans="1:8" x14ac:dyDescent="0.25">
      <c r="A182" s="75" t="s">
        <v>202</v>
      </c>
      <c r="B182" s="96">
        <v>1412</v>
      </c>
      <c r="C182" s="96">
        <v>140</v>
      </c>
      <c r="D182" s="97">
        <f t="shared" si="30"/>
        <v>9.9150141643059492E-2</v>
      </c>
      <c r="E182" s="96">
        <v>264</v>
      </c>
      <c r="F182" s="97">
        <f t="shared" ref="F182" si="31">SUM(E182/B182)</f>
        <v>0.18696883852691218</v>
      </c>
      <c r="G182" s="96">
        <v>16</v>
      </c>
      <c r="H182" s="97">
        <f t="shared" ref="H182" si="32">SUM(G182/E182)</f>
        <v>6.0606060606060608E-2</v>
      </c>
    </row>
    <row r="183" spans="1:8" x14ac:dyDescent="0.25">
      <c r="A183" s="75" t="s">
        <v>203</v>
      </c>
      <c r="B183" s="96">
        <v>825</v>
      </c>
      <c r="C183" s="96">
        <v>45</v>
      </c>
      <c r="D183" s="97">
        <f t="shared" si="30"/>
        <v>5.4545454545454543E-2</v>
      </c>
      <c r="E183" s="96">
        <v>290</v>
      </c>
      <c r="F183" s="97">
        <f>SUM(E183/B183)</f>
        <v>0.3515151515151515</v>
      </c>
      <c r="G183" s="96">
        <v>25</v>
      </c>
      <c r="H183" s="97">
        <f>SUM(G183/E183)</f>
        <v>8.6206896551724144E-2</v>
      </c>
    </row>
    <row r="184" spans="1:8" x14ac:dyDescent="0.25">
      <c r="A184" s="75" t="s">
        <v>204</v>
      </c>
      <c r="B184" s="96">
        <v>4117</v>
      </c>
      <c r="C184" s="96"/>
      <c r="D184" s="97"/>
      <c r="E184" s="96">
        <v>727</v>
      </c>
      <c r="F184" s="97">
        <f>SUM(E184/B184)</f>
        <v>0.17658489191158611</v>
      </c>
      <c r="G184" s="96">
        <v>80</v>
      </c>
      <c r="H184" s="97">
        <f>SUM(G184/E184)</f>
        <v>0.11004126547455295</v>
      </c>
    </row>
    <row r="185" spans="1:8" x14ac:dyDescent="0.25">
      <c r="A185" s="75" t="s">
        <v>205</v>
      </c>
      <c r="B185" s="96">
        <v>988</v>
      </c>
      <c r="C185" s="96">
        <v>81</v>
      </c>
      <c r="D185" s="97">
        <f>SUM(C185/B185)</f>
        <v>8.1983805668016191E-2</v>
      </c>
      <c r="E185" s="96">
        <v>129</v>
      </c>
      <c r="F185" s="97">
        <f>SUM(E185/B185)</f>
        <v>0.13056680161943321</v>
      </c>
      <c r="G185" s="96">
        <v>7</v>
      </c>
      <c r="H185" s="97">
        <f>SUM(G185/E185)</f>
        <v>5.4263565891472867E-2</v>
      </c>
    </row>
    <row r="186" spans="1:8" x14ac:dyDescent="0.25">
      <c r="A186" s="75" t="s">
        <v>206</v>
      </c>
      <c r="B186" s="96">
        <v>579</v>
      </c>
      <c r="C186" s="96">
        <v>60</v>
      </c>
      <c r="D186" s="97">
        <f>SUM(C186/B186)</f>
        <v>0.10362694300518134</v>
      </c>
      <c r="E186" s="96"/>
      <c r="F186" s="97"/>
      <c r="G186" s="96"/>
      <c r="H186" s="97"/>
    </row>
    <row r="187" spans="1:8" x14ac:dyDescent="0.25">
      <c r="A187" s="75" t="s">
        <v>207</v>
      </c>
      <c r="B187" s="96">
        <v>2214</v>
      </c>
      <c r="C187" s="96"/>
      <c r="D187" s="97"/>
      <c r="E187" s="96">
        <v>489</v>
      </c>
      <c r="F187" s="97">
        <f t="shared" ref="F187:F188" si="33">SUM(E187/B187)</f>
        <v>0.22086720867208673</v>
      </c>
      <c r="G187" s="96">
        <v>58</v>
      </c>
      <c r="H187" s="97">
        <f t="shared" ref="H187:H188" si="34">SUM(G187/E187)</f>
        <v>0.11860940695296524</v>
      </c>
    </row>
    <row r="188" spans="1:8" x14ac:dyDescent="0.25">
      <c r="A188" s="75" t="s">
        <v>208</v>
      </c>
      <c r="B188" s="96">
        <v>941</v>
      </c>
      <c r="C188" s="96"/>
      <c r="D188" s="97"/>
      <c r="E188" s="96">
        <v>108</v>
      </c>
      <c r="F188" s="97">
        <f t="shared" si="33"/>
        <v>0.11477151965993623</v>
      </c>
      <c r="G188" s="96">
        <v>68</v>
      </c>
      <c r="H188" s="97">
        <f t="shared" si="34"/>
        <v>0.62962962962962965</v>
      </c>
    </row>
    <row r="189" spans="1:8" x14ac:dyDescent="0.25">
      <c r="A189" s="75" t="s">
        <v>209</v>
      </c>
      <c r="B189" s="96">
        <v>477</v>
      </c>
      <c r="C189" s="96"/>
      <c r="D189" s="97"/>
      <c r="E189" s="96">
        <v>102</v>
      </c>
      <c r="F189" s="97">
        <f>SUM(E189/B189)</f>
        <v>0.21383647798742139</v>
      </c>
      <c r="G189" s="96">
        <v>7</v>
      </c>
      <c r="H189" s="97">
        <f>SUM(G189/E189)</f>
        <v>6.8627450980392163E-2</v>
      </c>
    </row>
    <row r="190" spans="1:8" x14ac:dyDescent="0.25">
      <c r="A190" s="75" t="s">
        <v>251</v>
      </c>
      <c r="B190" s="96">
        <v>1639</v>
      </c>
      <c r="C190" s="96"/>
      <c r="D190" s="97"/>
      <c r="E190" s="96">
        <v>320</v>
      </c>
      <c r="F190" s="97">
        <f>SUM(E190/B190)</f>
        <v>0.19524100061012814</v>
      </c>
      <c r="G190" s="96"/>
      <c r="H190" s="97">
        <f>SUM(G190/E190)</f>
        <v>0</v>
      </c>
    </row>
    <row r="191" spans="1:8" x14ac:dyDescent="0.25">
      <c r="A191" s="75" t="s">
        <v>210</v>
      </c>
      <c r="B191" s="96">
        <v>848</v>
      </c>
      <c r="C191" s="96">
        <v>145</v>
      </c>
      <c r="D191" s="97">
        <f t="shared" ref="D191:D200" si="35">SUM(C191/B191)</f>
        <v>0.17099056603773585</v>
      </c>
      <c r="E191" s="96"/>
      <c r="F191" s="97"/>
      <c r="G191" s="96"/>
      <c r="H191" s="97"/>
    </row>
    <row r="192" spans="1:8" x14ac:dyDescent="0.25">
      <c r="A192" s="75" t="s">
        <v>211</v>
      </c>
      <c r="B192" s="96">
        <v>412</v>
      </c>
      <c r="C192" s="96">
        <v>57</v>
      </c>
      <c r="D192" s="97">
        <f t="shared" si="35"/>
        <v>0.13834951456310679</v>
      </c>
      <c r="E192" s="96">
        <v>78</v>
      </c>
      <c r="F192" s="97">
        <f>SUM(E192/B192)</f>
        <v>0.18932038834951456</v>
      </c>
      <c r="G192" s="96">
        <v>4</v>
      </c>
      <c r="H192" s="97">
        <f>SUM(G192/E192)</f>
        <v>5.128205128205128E-2</v>
      </c>
    </row>
    <row r="193" spans="1:8" x14ac:dyDescent="0.25">
      <c r="A193" s="75" t="s">
        <v>212</v>
      </c>
      <c r="B193" s="96">
        <v>1619</v>
      </c>
      <c r="C193" s="96">
        <v>76</v>
      </c>
      <c r="D193" s="97">
        <f t="shared" si="35"/>
        <v>4.6942557134033357E-2</v>
      </c>
      <c r="E193" s="96">
        <v>305</v>
      </c>
      <c r="F193" s="97">
        <f>SUM(E193/B193)</f>
        <v>0.18838789376158122</v>
      </c>
      <c r="G193" s="96">
        <v>28</v>
      </c>
      <c r="H193" s="97">
        <f>SUM(G193/E193)</f>
        <v>9.1803278688524587E-2</v>
      </c>
    </row>
    <row r="194" spans="1:8" x14ac:dyDescent="0.25">
      <c r="A194" s="75" t="s">
        <v>213</v>
      </c>
      <c r="B194" s="96">
        <v>2345</v>
      </c>
      <c r="C194" s="96"/>
      <c r="D194" s="97"/>
      <c r="E194" s="96">
        <v>606</v>
      </c>
      <c r="F194" s="97">
        <f>SUM(E194/B194)</f>
        <v>0.25842217484008528</v>
      </c>
      <c r="G194" s="96">
        <v>56</v>
      </c>
      <c r="H194" s="97">
        <f>SUM(G194/E194)</f>
        <v>9.2409240924092403E-2</v>
      </c>
    </row>
    <row r="195" spans="1:8" x14ac:dyDescent="0.25">
      <c r="A195" s="75" t="s">
        <v>269</v>
      </c>
      <c r="B195" s="96">
        <v>290</v>
      </c>
      <c r="C195" s="96">
        <v>70</v>
      </c>
      <c r="D195" s="97">
        <f t="shared" si="35"/>
        <v>0.2413793103448276</v>
      </c>
      <c r="E195" s="96">
        <v>72</v>
      </c>
      <c r="F195" s="97">
        <f>SUM(E195/B195)</f>
        <v>0.24827586206896551</v>
      </c>
      <c r="G195" s="96"/>
      <c r="H195" s="97"/>
    </row>
    <row r="196" spans="1:8" x14ac:dyDescent="0.25">
      <c r="A196" s="75" t="s">
        <v>214</v>
      </c>
      <c r="B196" s="96">
        <v>500</v>
      </c>
      <c r="C196" s="96">
        <v>75</v>
      </c>
      <c r="D196" s="97">
        <f t="shared" si="35"/>
        <v>0.15</v>
      </c>
      <c r="E196" s="96"/>
      <c r="F196" s="97"/>
      <c r="G196" s="96"/>
      <c r="H196" s="97"/>
    </row>
    <row r="197" spans="1:8" x14ac:dyDescent="0.25">
      <c r="A197" s="75" t="s">
        <v>216</v>
      </c>
      <c r="B197" s="96">
        <v>579</v>
      </c>
      <c r="C197" s="96">
        <v>58</v>
      </c>
      <c r="D197" s="97">
        <f t="shared" si="35"/>
        <v>0.1001727115716753</v>
      </c>
      <c r="E197" s="96">
        <v>110</v>
      </c>
      <c r="F197" s="97">
        <f t="shared" ref="F197" si="36">SUM(E197/B197)</f>
        <v>0.18998272884283246</v>
      </c>
      <c r="G197" s="96">
        <v>2</v>
      </c>
      <c r="H197" s="97"/>
    </row>
    <row r="198" spans="1:8" x14ac:dyDescent="0.25">
      <c r="A198" s="75" t="s">
        <v>278</v>
      </c>
      <c r="B198" s="96">
        <v>278</v>
      </c>
      <c r="C198" s="96">
        <v>54</v>
      </c>
      <c r="D198" s="97">
        <f t="shared" si="35"/>
        <v>0.19424460431654678</v>
      </c>
      <c r="E198" s="96"/>
      <c r="F198" s="97"/>
      <c r="G198" s="96"/>
      <c r="H198" s="97"/>
    </row>
    <row r="199" spans="1:8" x14ac:dyDescent="0.25">
      <c r="A199" s="75" t="s">
        <v>270</v>
      </c>
      <c r="B199" s="96">
        <v>892</v>
      </c>
      <c r="C199" s="96">
        <v>103</v>
      </c>
      <c r="D199" s="97">
        <f t="shared" si="35"/>
        <v>0.11547085201793722</v>
      </c>
      <c r="E199" s="96">
        <v>247</v>
      </c>
      <c r="F199" s="97">
        <f t="shared" ref="F199:F207" si="37">SUM(E199/B199)</f>
        <v>0.27690582959641258</v>
      </c>
      <c r="G199" s="96">
        <v>8</v>
      </c>
      <c r="H199" s="97">
        <f t="shared" ref="H199:H207" si="38">SUM(G199/E199)</f>
        <v>3.2388663967611336E-2</v>
      </c>
    </row>
    <row r="200" spans="1:8" x14ac:dyDescent="0.25">
      <c r="A200" s="75" t="s">
        <v>217</v>
      </c>
      <c r="B200" s="96">
        <v>2142</v>
      </c>
      <c r="C200" s="96">
        <v>83</v>
      </c>
      <c r="D200" s="97">
        <f t="shared" si="35"/>
        <v>3.8748832866479926E-2</v>
      </c>
      <c r="E200" s="96">
        <v>414</v>
      </c>
      <c r="F200" s="97">
        <f t="shared" si="37"/>
        <v>0.19327731092436976</v>
      </c>
      <c r="G200" s="96">
        <v>45</v>
      </c>
      <c r="H200" s="97">
        <f t="shared" si="38"/>
        <v>0.10869565217391304</v>
      </c>
    </row>
    <row r="201" spans="1:8" x14ac:dyDescent="0.25">
      <c r="A201" s="75" t="s">
        <v>218</v>
      </c>
      <c r="B201" s="96">
        <v>8893</v>
      </c>
      <c r="C201" s="96"/>
      <c r="D201" s="97"/>
      <c r="E201" s="96">
        <v>1257</v>
      </c>
      <c r="F201" s="97">
        <f t="shared" si="37"/>
        <v>0.14134712695378387</v>
      </c>
      <c r="G201" s="96">
        <v>149</v>
      </c>
      <c r="H201" s="97">
        <f t="shared" si="38"/>
        <v>0.11853619729514718</v>
      </c>
    </row>
    <row r="202" spans="1:8" x14ac:dyDescent="0.25">
      <c r="A202" s="75" t="s">
        <v>219</v>
      </c>
      <c r="B202" s="96">
        <v>1558</v>
      </c>
      <c r="C202" s="96">
        <v>77</v>
      </c>
      <c r="D202" s="97">
        <f>SUM(C202/B202)</f>
        <v>4.9422336328626443E-2</v>
      </c>
      <c r="E202" s="96">
        <v>286</v>
      </c>
      <c r="F202" s="97">
        <f t="shared" si="37"/>
        <v>0.18356867779204109</v>
      </c>
      <c r="G202" s="96">
        <v>32</v>
      </c>
      <c r="H202" s="97">
        <f t="shared" si="38"/>
        <v>0.11188811188811189</v>
      </c>
    </row>
    <row r="203" spans="1:8" x14ac:dyDescent="0.25">
      <c r="A203" s="75" t="s">
        <v>220</v>
      </c>
      <c r="B203" s="96">
        <v>307</v>
      </c>
      <c r="C203" s="96">
        <v>140</v>
      </c>
      <c r="D203" s="97">
        <f>SUM(C203/B203)</f>
        <v>0.4560260586319218</v>
      </c>
      <c r="E203" s="96"/>
      <c r="F203" s="97"/>
      <c r="G203" s="96"/>
      <c r="H203" s="97"/>
    </row>
    <row r="204" spans="1:8" x14ac:dyDescent="0.25">
      <c r="A204" s="75" t="s">
        <v>221</v>
      </c>
      <c r="B204" s="96">
        <v>3289</v>
      </c>
      <c r="C204" s="96"/>
      <c r="D204" s="97"/>
      <c r="E204" s="96">
        <v>432</v>
      </c>
      <c r="F204" s="97">
        <f t="shared" si="37"/>
        <v>0.1313469139556096</v>
      </c>
      <c r="G204" s="96">
        <v>22</v>
      </c>
      <c r="H204" s="97"/>
    </row>
    <row r="205" spans="1:8" x14ac:dyDescent="0.25">
      <c r="A205" s="75" t="s">
        <v>222</v>
      </c>
      <c r="B205" s="96">
        <v>682</v>
      </c>
      <c r="C205" s="96">
        <v>100</v>
      </c>
      <c r="D205" s="97">
        <f>SUM(C205/B205)</f>
        <v>0.1466275659824047</v>
      </c>
      <c r="E205" s="96">
        <v>114</v>
      </c>
      <c r="F205" s="97">
        <f t="shared" si="37"/>
        <v>0.16715542521994134</v>
      </c>
      <c r="G205" s="96">
        <v>3</v>
      </c>
      <c r="H205" s="97">
        <f t="shared" si="38"/>
        <v>2.6315789473684209E-2</v>
      </c>
    </row>
    <row r="206" spans="1:8" x14ac:dyDescent="0.25">
      <c r="A206" s="75" t="s">
        <v>223</v>
      </c>
      <c r="B206" s="96">
        <v>5228</v>
      </c>
      <c r="C206" s="96"/>
      <c r="D206" s="97"/>
      <c r="E206" s="96">
        <v>867</v>
      </c>
      <c r="F206" s="97">
        <f t="shared" si="37"/>
        <v>0.16583779648048966</v>
      </c>
      <c r="G206" s="96">
        <v>67</v>
      </c>
      <c r="H206" s="97">
        <f t="shared" si="38"/>
        <v>7.7277970011534025E-2</v>
      </c>
    </row>
    <row r="207" spans="1:8" x14ac:dyDescent="0.25">
      <c r="A207" s="75" t="s">
        <v>252</v>
      </c>
      <c r="B207" s="96">
        <v>1096</v>
      </c>
      <c r="C207" s="96">
        <v>93</v>
      </c>
      <c r="D207" s="97">
        <f>SUM(C207/B207)</f>
        <v>8.485401459854014E-2</v>
      </c>
      <c r="E207" s="96">
        <v>233</v>
      </c>
      <c r="F207" s="97">
        <f t="shared" si="37"/>
        <v>0.21259124087591241</v>
      </c>
      <c r="G207" s="96">
        <v>9</v>
      </c>
      <c r="H207" s="97">
        <f t="shared" si="38"/>
        <v>3.8626609442060089E-2</v>
      </c>
    </row>
    <row r="208" spans="1:8" x14ac:dyDescent="0.25">
      <c r="A208" s="75" t="s">
        <v>224</v>
      </c>
      <c r="B208" s="96">
        <v>707</v>
      </c>
      <c r="C208" s="96">
        <v>100</v>
      </c>
      <c r="D208" s="97">
        <f>SUM(C208/B208)</f>
        <v>0.14144271570014144</v>
      </c>
      <c r="E208" s="96"/>
      <c r="F208" s="97"/>
      <c r="G208" s="96"/>
      <c r="H208" s="97"/>
    </row>
    <row r="209" spans="1:8" x14ac:dyDescent="0.25">
      <c r="A209" s="75" t="s">
        <v>271</v>
      </c>
      <c r="B209" s="96">
        <v>276</v>
      </c>
      <c r="C209" s="96"/>
      <c r="D209" s="97"/>
      <c r="E209" s="96">
        <v>74</v>
      </c>
      <c r="F209" s="97">
        <f>SUM(E209/B209)</f>
        <v>0.26811594202898553</v>
      </c>
      <c r="G209" s="96">
        <v>8</v>
      </c>
      <c r="H209" s="97">
        <f>SUM(G209/E209)</f>
        <v>0.10810810810810811</v>
      </c>
    </row>
    <row r="210" spans="1:8" x14ac:dyDescent="0.25">
      <c r="A210" s="75" t="s">
        <v>225</v>
      </c>
      <c r="B210" s="96">
        <v>2918</v>
      </c>
      <c r="C210" s="96"/>
      <c r="D210" s="97"/>
      <c r="E210" s="96">
        <v>673</v>
      </c>
      <c r="F210" s="97">
        <f>SUM(E210/B210)</f>
        <v>0.23063742289239206</v>
      </c>
      <c r="G210" s="96">
        <v>51</v>
      </c>
      <c r="H210" s="97">
        <f>SUM(G210/E210)</f>
        <v>7.5780089153046057E-2</v>
      </c>
    </row>
    <row r="211" spans="1:8" x14ac:dyDescent="0.25">
      <c r="A211" s="75" t="s">
        <v>272</v>
      </c>
      <c r="B211" s="96">
        <v>749</v>
      </c>
      <c r="C211" s="96">
        <v>75</v>
      </c>
      <c r="D211" s="97">
        <f>SUM(C211/B211)</f>
        <v>0.10013351134846461</v>
      </c>
      <c r="E211" s="96">
        <v>195</v>
      </c>
      <c r="F211" s="97">
        <f>SUM(E211/B211)</f>
        <v>0.26034712950600802</v>
      </c>
      <c r="G211" s="96">
        <v>10</v>
      </c>
      <c r="H211" s="97">
        <f>SUM(G211/E211)</f>
        <v>5.128205128205128E-2</v>
      </c>
    </row>
    <row r="212" spans="1:8" x14ac:dyDescent="0.25">
      <c r="A212" s="131" t="s">
        <v>406</v>
      </c>
      <c r="B212" s="104">
        <v>159177</v>
      </c>
      <c r="C212" s="104">
        <f>SUM(C5:C211)</f>
        <v>13104</v>
      </c>
      <c r="D212" s="105">
        <f>SUM(C212/B212)</f>
        <v>8.2323451252379429E-2</v>
      </c>
      <c r="E212" s="104"/>
      <c r="F212" s="105"/>
      <c r="G212" s="104"/>
      <c r="H212" s="102"/>
    </row>
    <row r="213" spans="1:8" x14ac:dyDescent="0.25">
      <c r="A213" s="131" t="s">
        <v>400</v>
      </c>
      <c r="B213" s="104">
        <v>358515</v>
      </c>
      <c r="C213" s="104"/>
      <c r="D213" s="105"/>
      <c r="E213" s="104">
        <f>SUM(E6:E211)</f>
        <v>76232</v>
      </c>
      <c r="F213" s="105">
        <f>SUM(E213/B213)</f>
        <v>0.21263266529991773</v>
      </c>
      <c r="G213" s="104">
        <f>SUM(G6:G211)</f>
        <v>9771</v>
      </c>
      <c r="H213" s="102">
        <f>SUM(G213/E213)</f>
        <v>0.12817451988666176</v>
      </c>
    </row>
  </sheetData>
  <printOptions horizontalCentered="1"/>
  <pageMargins left="0.25" right="0.25" top="0.25" bottom="0.5" header="0.25" footer="0.17"/>
  <pageSetup scale="64" fitToHeight="0" orientation="landscape" verticalDpi="0" r:id="rId1"/>
  <headerFooter>
    <oddFooter>&amp;C&amp;"Arial,Regular"&amp;12Vermont Secretary of State
Elections Division
802-828-2363 | Sos.Vermont.gov/Elections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F06E5-4F75-4934-BD3F-30274C114C20}">
  <sheetPr>
    <pageSetUpPr fitToPage="1"/>
  </sheetPr>
  <dimension ref="A1:H478"/>
  <sheetViews>
    <sheetView topLeftCell="A143" workbookViewId="0">
      <selection activeCell="A162" sqref="A162"/>
    </sheetView>
  </sheetViews>
  <sheetFormatPr defaultColWidth="0" defaultRowHeight="15" zeroHeight="1" x14ac:dyDescent="0.25"/>
  <cols>
    <col min="1" max="1" width="25.5703125" style="2" bestFit="1" customWidth="1"/>
    <col min="2" max="2" width="31.28515625" style="134" bestFit="1" customWidth="1"/>
    <col min="3" max="3" width="33.140625" style="117" bestFit="1" customWidth="1"/>
    <col min="4" max="4" width="19" style="2" bestFit="1" customWidth="1"/>
    <col min="5" max="5" width="36.5703125" style="2" bestFit="1" customWidth="1"/>
    <col min="6" max="6" width="23.7109375" style="2" bestFit="1" customWidth="1"/>
    <col min="7" max="7" width="28.140625" style="2" bestFit="1" customWidth="1"/>
    <col min="8" max="8" width="23.28515625" style="2" bestFit="1" customWidth="1"/>
    <col min="9" max="16384" width="9.140625" hidden="1"/>
  </cols>
  <sheetData>
    <row r="1" spans="1:8" ht="30.75" customHeight="1" x14ac:dyDescent="0.25">
      <c r="A1" s="91" t="s">
        <v>416</v>
      </c>
      <c r="B1" s="2"/>
      <c r="C1" s="2"/>
    </row>
    <row r="2" spans="1:8" ht="15.75" x14ac:dyDescent="0.25">
      <c r="A2" s="86" t="s">
        <v>388</v>
      </c>
      <c r="B2" s="2"/>
      <c r="C2" s="2"/>
    </row>
    <row r="3" spans="1:8" ht="15.75" x14ac:dyDescent="0.25">
      <c r="A3" s="86" t="s">
        <v>389</v>
      </c>
      <c r="B3" s="2"/>
      <c r="C3" s="2"/>
    </row>
    <row r="4" spans="1:8" ht="22.5" customHeight="1" x14ac:dyDescent="0.25">
      <c r="A4" s="85" t="s">
        <v>415</v>
      </c>
      <c r="B4" s="2"/>
      <c r="C4" s="2"/>
    </row>
    <row r="5" spans="1:8" ht="47.25" x14ac:dyDescent="0.25">
      <c r="A5" s="120" t="s">
        <v>10</v>
      </c>
      <c r="B5" s="122" t="s">
        <v>279</v>
      </c>
      <c r="C5" s="122" t="s">
        <v>12</v>
      </c>
      <c r="D5" s="122" t="s">
        <v>255</v>
      </c>
      <c r="E5" s="124" t="s">
        <v>14</v>
      </c>
      <c r="F5" s="125" t="s">
        <v>15</v>
      </c>
      <c r="G5" s="122" t="s">
        <v>16</v>
      </c>
      <c r="H5" s="121" t="s">
        <v>256</v>
      </c>
    </row>
    <row r="6" spans="1:8" ht="15.75" x14ac:dyDescent="0.25">
      <c r="A6" s="119" t="s">
        <v>19</v>
      </c>
      <c r="B6" s="126">
        <v>1015</v>
      </c>
      <c r="C6" s="126" t="s">
        <v>5</v>
      </c>
      <c r="D6" s="126" t="s">
        <v>5</v>
      </c>
      <c r="E6" s="126">
        <v>265</v>
      </c>
      <c r="F6" s="127">
        <f>SUM(E6/B6)</f>
        <v>0.26108374384236455</v>
      </c>
      <c r="G6" s="126">
        <v>17</v>
      </c>
      <c r="H6" s="127">
        <f>SUM(G6/E6)</f>
        <v>6.4150943396226415E-2</v>
      </c>
    </row>
    <row r="7" spans="1:8" ht="15.75" x14ac:dyDescent="0.25">
      <c r="A7" s="119" t="s">
        <v>229</v>
      </c>
      <c r="B7" s="126">
        <v>638</v>
      </c>
      <c r="C7" s="126">
        <v>97</v>
      </c>
      <c r="D7" s="127">
        <f>SUM(C7/B7)</f>
        <v>0.15203761755485892</v>
      </c>
      <c r="E7" s="126">
        <v>84</v>
      </c>
      <c r="F7" s="127">
        <f>SUM(E7/B7)</f>
        <v>0.13166144200626959</v>
      </c>
      <c r="G7" s="126" t="s">
        <v>5</v>
      </c>
      <c r="H7" s="127" t="s">
        <v>5</v>
      </c>
    </row>
    <row r="8" spans="1:8" ht="15.75" x14ac:dyDescent="0.25">
      <c r="A8" s="119" t="s">
        <v>21</v>
      </c>
      <c r="B8" s="126">
        <v>400</v>
      </c>
      <c r="C8" s="126">
        <v>59</v>
      </c>
      <c r="D8" s="127">
        <f t="shared" ref="D8" si="0">SUM(C8/B8)</f>
        <v>0.14749999999999999</v>
      </c>
      <c r="E8" s="126" t="s">
        <v>5</v>
      </c>
      <c r="F8" s="127" t="s">
        <v>5</v>
      </c>
      <c r="G8" s="126" t="s">
        <v>5</v>
      </c>
      <c r="H8" s="127" t="s">
        <v>5</v>
      </c>
    </row>
    <row r="9" spans="1:8" ht="15.75" x14ac:dyDescent="0.25">
      <c r="A9" s="119" t="s">
        <v>22</v>
      </c>
      <c r="B9" s="126">
        <v>1849</v>
      </c>
      <c r="C9" s="126" t="s">
        <v>5</v>
      </c>
      <c r="D9" s="127" t="s">
        <v>5</v>
      </c>
      <c r="E9" s="126">
        <v>323</v>
      </c>
      <c r="F9" s="127">
        <f t="shared" ref="F9:F16" si="1">SUM(E9/B9)</f>
        <v>0.17468902109248241</v>
      </c>
      <c r="G9" s="126">
        <v>26</v>
      </c>
      <c r="H9" s="127">
        <f t="shared" ref="H9:H22" si="2">SUM(G9/E9)</f>
        <v>8.0495356037151702E-2</v>
      </c>
    </row>
    <row r="10" spans="1:8" ht="15.75" x14ac:dyDescent="0.25">
      <c r="A10" s="119" t="s">
        <v>23</v>
      </c>
      <c r="B10" s="126">
        <v>223</v>
      </c>
      <c r="C10" s="126">
        <v>54</v>
      </c>
      <c r="D10" s="127">
        <f t="shared" ref="D10:D19" si="3">SUM(C10/B10)</f>
        <v>0.24215246636771301</v>
      </c>
      <c r="E10" s="126" t="s">
        <v>5</v>
      </c>
      <c r="F10" s="127" t="s">
        <v>5</v>
      </c>
      <c r="G10" s="126" t="s">
        <v>5</v>
      </c>
      <c r="H10" s="127" t="s">
        <v>5</v>
      </c>
    </row>
    <row r="11" spans="1:8" ht="15.75" x14ac:dyDescent="0.25">
      <c r="A11" s="119" t="s">
        <v>24</v>
      </c>
      <c r="B11" s="126">
        <v>901</v>
      </c>
      <c r="C11" s="126">
        <v>67</v>
      </c>
      <c r="D11" s="127">
        <f t="shared" si="3"/>
        <v>7.4361820199778023E-2</v>
      </c>
      <c r="E11" s="126">
        <v>211</v>
      </c>
      <c r="F11" s="127">
        <f t="shared" si="1"/>
        <v>0.23418423973362931</v>
      </c>
      <c r="G11" s="126">
        <v>12</v>
      </c>
      <c r="H11" s="127">
        <f t="shared" si="2"/>
        <v>5.6872037914691941E-2</v>
      </c>
    </row>
    <row r="12" spans="1:8" ht="15.75" x14ac:dyDescent="0.25">
      <c r="A12" s="119" t="s">
        <v>25</v>
      </c>
      <c r="B12" s="126">
        <v>183</v>
      </c>
      <c r="C12" s="126">
        <v>27</v>
      </c>
      <c r="D12" s="127">
        <f t="shared" si="3"/>
        <v>0.14754098360655737</v>
      </c>
      <c r="E12" s="126" t="s">
        <v>5</v>
      </c>
      <c r="F12" s="127" t="s">
        <v>5</v>
      </c>
      <c r="G12" s="126" t="s">
        <v>5</v>
      </c>
      <c r="H12" s="127" t="s">
        <v>5</v>
      </c>
    </row>
    <row r="13" spans="1:8" ht="15.75" x14ac:dyDescent="0.25">
      <c r="A13" s="119" t="s">
        <v>230</v>
      </c>
      <c r="B13" s="126">
        <v>705</v>
      </c>
      <c r="C13" s="126">
        <v>85</v>
      </c>
      <c r="D13" s="127">
        <f t="shared" si="3"/>
        <v>0.12056737588652482</v>
      </c>
      <c r="E13" s="126">
        <v>113</v>
      </c>
      <c r="F13" s="127">
        <f t="shared" si="1"/>
        <v>0.16028368794326242</v>
      </c>
      <c r="G13" s="126">
        <v>3</v>
      </c>
      <c r="H13" s="127">
        <f t="shared" si="2"/>
        <v>2.6548672566371681E-2</v>
      </c>
    </row>
    <row r="14" spans="1:8" ht="15.75" x14ac:dyDescent="0.25">
      <c r="A14" s="119" t="s">
        <v>26</v>
      </c>
      <c r="B14" s="126">
        <v>1359</v>
      </c>
      <c r="C14" s="126">
        <v>140</v>
      </c>
      <c r="D14" s="127">
        <f t="shared" si="3"/>
        <v>0.10301692420897719</v>
      </c>
      <c r="E14" s="126">
        <v>102</v>
      </c>
      <c r="F14" s="127">
        <f t="shared" si="1"/>
        <v>7.505518763796909E-2</v>
      </c>
      <c r="G14" s="126" t="s">
        <v>5</v>
      </c>
      <c r="H14" s="127" t="s">
        <v>5</v>
      </c>
    </row>
    <row r="15" spans="1:8" ht="15.75" x14ac:dyDescent="0.25">
      <c r="A15" s="119" t="s">
        <v>27</v>
      </c>
      <c r="B15" s="126">
        <v>5102</v>
      </c>
      <c r="C15" s="126" t="s">
        <v>5</v>
      </c>
      <c r="D15" s="127" t="s">
        <v>5</v>
      </c>
      <c r="E15" s="126">
        <v>1379</v>
      </c>
      <c r="F15" s="127">
        <f t="shared" si="1"/>
        <v>0.2702861622892983</v>
      </c>
      <c r="G15" s="126">
        <v>191</v>
      </c>
      <c r="H15" s="127">
        <f t="shared" si="2"/>
        <v>0.13850616388687453</v>
      </c>
    </row>
    <row r="16" spans="1:8" ht="15.75" x14ac:dyDescent="0.25">
      <c r="A16" s="119" t="s">
        <v>28</v>
      </c>
      <c r="B16" s="126">
        <v>1819</v>
      </c>
      <c r="C16" s="126">
        <v>68</v>
      </c>
      <c r="D16" s="127">
        <f t="shared" si="3"/>
        <v>3.7383177570093455E-2</v>
      </c>
      <c r="E16" s="126">
        <v>171</v>
      </c>
      <c r="F16" s="127">
        <f t="shared" si="1"/>
        <v>9.4007696536558549E-2</v>
      </c>
      <c r="G16" s="126">
        <v>8</v>
      </c>
      <c r="H16" s="127">
        <f t="shared" si="2"/>
        <v>4.6783625730994149E-2</v>
      </c>
    </row>
    <row r="17" spans="1:8" ht="15.75" x14ac:dyDescent="0.25">
      <c r="A17" s="119" t="s">
        <v>29</v>
      </c>
      <c r="B17" s="126">
        <v>218</v>
      </c>
      <c r="C17" s="126">
        <v>25</v>
      </c>
      <c r="D17" s="127">
        <f t="shared" si="3"/>
        <v>0.11467889908256881</v>
      </c>
      <c r="E17" s="126" t="s">
        <v>5</v>
      </c>
      <c r="F17" s="127" t="s">
        <v>5</v>
      </c>
      <c r="G17" s="126" t="s">
        <v>5</v>
      </c>
      <c r="H17" s="127" t="s">
        <v>5</v>
      </c>
    </row>
    <row r="18" spans="1:8" ht="15.75" x14ac:dyDescent="0.25">
      <c r="A18" s="119" t="s">
        <v>30</v>
      </c>
      <c r="B18" s="126">
        <v>9089</v>
      </c>
      <c r="C18" s="126" t="s">
        <v>5</v>
      </c>
      <c r="D18" s="127" t="s">
        <v>5</v>
      </c>
      <c r="E18" s="126">
        <v>2446</v>
      </c>
      <c r="F18" s="127">
        <f>SUM(E18/B18)</f>
        <v>0.2691165144680383</v>
      </c>
      <c r="G18" s="126">
        <v>319</v>
      </c>
      <c r="H18" s="127">
        <f t="shared" si="2"/>
        <v>0.1304170073589534</v>
      </c>
    </row>
    <row r="19" spans="1:8" ht="15.75" x14ac:dyDescent="0.25">
      <c r="A19" s="119" t="s">
        <v>232</v>
      </c>
      <c r="B19" s="126">
        <v>730</v>
      </c>
      <c r="C19" s="126">
        <v>50</v>
      </c>
      <c r="D19" s="127">
        <f t="shared" si="3"/>
        <v>6.8493150684931503E-2</v>
      </c>
      <c r="E19" s="126">
        <v>180</v>
      </c>
      <c r="F19" s="127">
        <f>SUM(E19/B19)</f>
        <v>0.24657534246575341</v>
      </c>
      <c r="G19" s="126">
        <v>16</v>
      </c>
      <c r="H19" s="127">
        <f t="shared" si="2"/>
        <v>8.8888888888888892E-2</v>
      </c>
    </row>
    <row r="20" spans="1:8" ht="15.75" x14ac:dyDescent="0.25">
      <c r="A20" s="119" t="s">
        <v>31</v>
      </c>
      <c r="B20" s="126">
        <v>1012</v>
      </c>
      <c r="C20" s="126" t="s">
        <v>5</v>
      </c>
      <c r="D20" s="127" t="s">
        <v>5</v>
      </c>
      <c r="E20" s="126">
        <v>129</v>
      </c>
      <c r="F20" s="127">
        <f t="shared" ref="F20:F22" si="4">SUM(E20/B20)</f>
        <v>0.12747035573122531</v>
      </c>
      <c r="G20" s="126">
        <v>21</v>
      </c>
      <c r="H20" s="127">
        <f t="shared" si="2"/>
        <v>0.16279069767441862</v>
      </c>
    </row>
    <row r="21" spans="1:8" ht="15.75" x14ac:dyDescent="0.25">
      <c r="A21" s="119" t="s">
        <v>33</v>
      </c>
      <c r="B21" s="126">
        <v>1362</v>
      </c>
      <c r="C21" s="126">
        <v>142</v>
      </c>
      <c r="D21" s="127">
        <f>SUM(C21/B21)</f>
        <v>0.10425844346549193</v>
      </c>
      <c r="E21" s="126" t="s">
        <v>5</v>
      </c>
      <c r="F21" s="127" t="s">
        <v>5</v>
      </c>
      <c r="G21" s="126" t="s">
        <v>5</v>
      </c>
      <c r="H21" s="127" t="s">
        <v>5</v>
      </c>
    </row>
    <row r="22" spans="1:8" ht="15.75" x14ac:dyDescent="0.25">
      <c r="A22" s="119" t="s">
        <v>36</v>
      </c>
      <c r="B22" s="126">
        <v>1026</v>
      </c>
      <c r="C22" s="126">
        <v>90</v>
      </c>
      <c r="D22" s="127">
        <f>SUM(C22/B22)</f>
        <v>8.771929824561403E-2</v>
      </c>
      <c r="E22" s="126">
        <v>240</v>
      </c>
      <c r="F22" s="127">
        <f t="shared" si="4"/>
        <v>0.23391812865497075</v>
      </c>
      <c r="G22" s="126">
        <v>15</v>
      </c>
      <c r="H22" s="127">
        <f t="shared" si="2"/>
        <v>6.25E-2</v>
      </c>
    </row>
    <row r="23" spans="1:8" ht="15.75" x14ac:dyDescent="0.25">
      <c r="A23" s="119" t="s">
        <v>37</v>
      </c>
      <c r="B23" s="126">
        <v>1774</v>
      </c>
      <c r="C23" s="126">
        <v>70</v>
      </c>
      <c r="D23" s="127">
        <f>SUM(C23/B23)</f>
        <v>3.9458850056369787E-2</v>
      </c>
      <c r="E23" s="126" t="s">
        <v>5</v>
      </c>
      <c r="F23" s="127" t="s">
        <v>5</v>
      </c>
      <c r="G23" s="126" t="s">
        <v>5</v>
      </c>
      <c r="H23" s="127" t="s">
        <v>5</v>
      </c>
    </row>
    <row r="24" spans="1:8" ht="15.75" x14ac:dyDescent="0.25">
      <c r="A24" s="119" t="s">
        <v>38</v>
      </c>
      <c r="B24" s="126">
        <v>895</v>
      </c>
      <c r="C24" s="126">
        <v>65</v>
      </c>
      <c r="D24" s="127">
        <f>SUM(C24/B24)</f>
        <v>7.2625698324022353E-2</v>
      </c>
      <c r="E24" s="126" t="s">
        <v>5</v>
      </c>
      <c r="F24" s="127" t="s">
        <v>5</v>
      </c>
      <c r="G24" s="126" t="s">
        <v>5</v>
      </c>
      <c r="H24" s="127" t="s">
        <v>5</v>
      </c>
    </row>
    <row r="25" spans="1:8" ht="15.75" x14ac:dyDescent="0.25">
      <c r="A25" s="119" t="s">
        <v>39</v>
      </c>
      <c r="B25" s="126">
        <v>2908</v>
      </c>
      <c r="C25" s="126" t="s">
        <v>5</v>
      </c>
      <c r="D25" s="127" t="s">
        <v>5</v>
      </c>
      <c r="E25" s="126">
        <v>632</v>
      </c>
      <c r="F25" s="127">
        <f>SUM(E25/B25)</f>
        <v>0.2173314993122421</v>
      </c>
      <c r="G25" s="126">
        <v>60</v>
      </c>
      <c r="H25" s="127">
        <f>SUM(G25/E25)</f>
        <v>9.49367088607595E-2</v>
      </c>
    </row>
    <row r="26" spans="1:8" ht="15.75" x14ac:dyDescent="0.25">
      <c r="A26" s="119" t="s">
        <v>40</v>
      </c>
      <c r="B26" s="126">
        <v>8784</v>
      </c>
      <c r="C26" s="126" t="s">
        <v>5</v>
      </c>
      <c r="D26" s="127" t="s">
        <v>5</v>
      </c>
      <c r="E26" s="126">
        <v>1186</v>
      </c>
      <c r="F26" s="127">
        <f>SUM(E26/B26)</f>
        <v>0.13501821493624772</v>
      </c>
      <c r="G26" s="126">
        <v>305</v>
      </c>
      <c r="H26" s="127">
        <f t="shared" ref="H26" si="5">SUM(G26/E26)</f>
        <v>0.25716694772344012</v>
      </c>
    </row>
    <row r="27" spans="1:8" ht="15.75" x14ac:dyDescent="0.25">
      <c r="A27" s="119" t="s">
        <v>41</v>
      </c>
      <c r="B27" s="126">
        <v>676</v>
      </c>
      <c r="C27" s="126">
        <v>98</v>
      </c>
      <c r="D27" s="127">
        <f t="shared" ref="D27:D29" si="6">SUM(C27/B27)</f>
        <v>0.14497041420118342</v>
      </c>
      <c r="E27" s="126" t="s">
        <v>5</v>
      </c>
      <c r="F27" s="127" t="s">
        <v>5</v>
      </c>
      <c r="G27" s="126" t="s">
        <v>5</v>
      </c>
      <c r="H27" s="127" t="s">
        <v>5</v>
      </c>
    </row>
    <row r="28" spans="1:8" ht="15.75" x14ac:dyDescent="0.25">
      <c r="A28" s="119" t="s">
        <v>42</v>
      </c>
      <c r="B28" s="126">
        <v>854</v>
      </c>
      <c r="C28" s="126" t="s">
        <v>5</v>
      </c>
      <c r="D28" s="127" t="s">
        <v>5</v>
      </c>
      <c r="E28" s="126">
        <v>231</v>
      </c>
      <c r="F28" s="127">
        <f>SUM(E28/B28)</f>
        <v>0.27049180327868855</v>
      </c>
      <c r="G28" s="126">
        <v>5</v>
      </c>
      <c r="H28" s="127">
        <f>SUM(G28/E28)</f>
        <v>2.1645021645021644E-2</v>
      </c>
    </row>
    <row r="29" spans="1:8" ht="15.75" x14ac:dyDescent="0.25">
      <c r="A29" s="119" t="s">
        <v>233</v>
      </c>
      <c r="B29" s="126">
        <v>871</v>
      </c>
      <c r="C29" s="126">
        <v>30</v>
      </c>
      <c r="D29" s="127">
        <f t="shared" si="6"/>
        <v>3.4443168771526977E-2</v>
      </c>
      <c r="E29" s="126">
        <v>154</v>
      </c>
      <c r="F29" s="127">
        <f>SUM(E29/B29)</f>
        <v>0.17680826636050517</v>
      </c>
      <c r="G29" s="126">
        <v>8</v>
      </c>
      <c r="H29" s="127">
        <f>SUM(G29/E29)</f>
        <v>5.1948051948051951E-2</v>
      </c>
    </row>
    <row r="30" spans="1:8" ht="15.75" x14ac:dyDescent="0.25">
      <c r="A30" s="119" t="s">
        <v>44</v>
      </c>
      <c r="B30" s="126"/>
      <c r="C30" s="126" t="s">
        <v>5</v>
      </c>
      <c r="D30" s="127" t="s">
        <v>5</v>
      </c>
      <c r="E30" s="126">
        <v>982</v>
      </c>
      <c r="F30" s="127" t="s">
        <v>5</v>
      </c>
      <c r="G30" s="126">
        <v>121</v>
      </c>
      <c r="H30" s="127">
        <f>SUM(G30/E30)</f>
        <v>0.12321792260692464</v>
      </c>
    </row>
    <row r="31" spans="1:8" ht="15.75" x14ac:dyDescent="0.25">
      <c r="A31" s="119" t="s">
        <v>234</v>
      </c>
      <c r="B31" s="126">
        <v>998</v>
      </c>
      <c r="C31" s="126" t="s">
        <v>5</v>
      </c>
      <c r="D31" s="127" t="s">
        <v>5</v>
      </c>
      <c r="E31" s="126">
        <v>166</v>
      </c>
      <c r="F31" s="127">
        <f t="shared" ref="F31" si="7">SUM(E31/B31)</f>
        <v>0.16633266533066132</v>
      </c>
      <c r="G31" s="126">
        <v>7</v>
      </c>
      <c r="H31" s="127">
        <f t="shared" ref="H31" si="8">SUM(G31/E31)</f>
        <v>4.2168674698795178E-2</v>
      </c>
    </row>
    <row r="32" spans="1:8" ht="15.75" x14ac:dyDescent="0.25">
      <c r="A32" s="119" t="s">
        <v>235</v>
      </c>
      <c r="B32" s="126">
        <v>401</v>
      </c>
      <c r="C32" s="126">
        <v>32</v>
      </c>
      <c r="D32" s="127">
        <f>SUM(C32/B32)</f>
        <v>7.9800498753117205E-2</v>
      </c>
      <c r="E32" s="126" t="s">
        <v>5</v>
      </c>
      <c r="F32" s="127" t="s">
        <v>5</v>
      </c>
      <c r="G32" s="126" t="s">
        <v>5</v>
      </c>
      <c r="H32" s="127" t="s">
        <v>5</v>
      </c>
    </row>
    <row r="33" spans="1:8" ht="15.75" x14ac:dyDescent="0.25">
      <c r="A33" s="119" t="s">
        <v>46</v>
      </c>
      <c r="B33" s="126">
        <v>68</v>
      </c>
      <c r="C33" s="126">
        <v>15</v>
      </c>
      <c r="D33" s="127">
        <f>SUM(C33/B33)</f>
        <v>0.22058823529411764</v>
      </c>
      <c r="E33" s="126" t="s">
        <v>5</v>
      </c>
      <c r="F33" s="127" t="s">
        <v>5</v>
      </c>
      <c r="G33" s="126" t="s">
        <v>5</v>
      </c>
      <c r="H33" s="127" t="s">
        <v>5</v>
      </c>
    </row>
    <row r="34" spans="1:8" ht="15.75" x14ac:dyDescent="0.25">
      <c r="A34" s="119" t="s">
        <v>236</v>
      </c>
      <c r="B34" s="126">
        <v>1138</v>
      </c>
      <c r="C34" s="126" t="s">
        <v>5</v>
      </c>
      <c r="D34" s="127" t="s">
        <v>5</v>
      </c>
      <c r="E34" s="126">
        <v>239</v>
      </c>
      <c r="F34" s="127">
        <f t="shared" ref="F34:F57" si="9">SUM(E34/B34)</f>
        <v>0.21001757469244289</v>
      </c>
      <c r="G34" s="126">
        <v>11</v>
      </c>
      <c r="H34" s="127">
        <f t="shared" ref="H34:H41" si="10">SUM(G34/E34)</f>
        <v>4.6025104602510462E-2</v>
      </c>
    </row>
    <row r="35" spans="1:8" ht="15.75" x14ac:dyDescent="0.25">
      <c r="A35" s="119" t="s">
        <v>47</v>
      </c>
      <c r="B35" s="126">
        <v>37019</v>
      </c>
      <c r="C35" s="126" t="s">
        <v>5</v>
      </c>
      <c r="D35" s="127" t="s">
        <v>5</v>
      </c>
      <c r="E35" s="126">
        <v>12064</v>
      </c>
      <c r="F35" s="127">
        <f t="shared" si="9"/>
        <v>0.32588670682622439</v>
      </c>
      <c r="G35" s="126">
        <v>2157</v>
      </c>
      <c r="H35" s="127">
        <f t="shared" si="10"/>
        <v>0.17879641909814323</v>
      </c>
    </row>
    <row r="36" spans="1:8" ht="15.75" x14ac:dyDescent="0.25">
      <c r="A36" s="119" t="s">
        <v>48</v>
      </c>
      <c r="B36" s="126">
        <v>1069</v>
      </c>
      <c r="C36" s="126">
        <v>125</v>
      </c>
      <c r="D36" s="127">
        <f t="shared" ref="D36" si="11">SUM(C36/B36)</f>
        <v>0.11693171188026193</v>
      </c>
      <c r="E36" s="126">
        <v>588</v>
      </c>
      <c r="F36" s="127">
        <f t="shared" si="9"/>
        <v>0.55004677268475211</v>
      </c>
      <c r="G36" s="126">
        <v>100</v>
      </c>
      <c r="H36" s="127">
        <f t="shared" si="10"/>
        <v>0.17006802721088435</v>
      </c>
    </row>
    <row r="37" spans="1:8" ht="15.75" x14ac:dyDescent="0.25">
      <c r="A37" s="119" t="s">
        <v>49</v>
      </c>
      <c r="B37" s="126">
        <v>1340</v>
      </c>
      <c r="C37" s="126">
        <v>120</v>
      </c>
      <c r="D37" s="127">
        <f>SUM(C37/B37)</f>
        <v>8.9552238805970144E-2</v>
      </c>
      <c r="E37" s="126">
        <v>330</v>
      </c>
      <c r="F37" s="127">
        <f t="shared" si="9"/>
        <v>0.2462686567164179</v>
      </c>
      <c r="G37" s="126">
        <v>57</v>
      </c>
      <c r="H37" s="127">
        <f>SUM(G37/E37)</f>
        <v>0.17272727272727273</v>
      </c>
    </row>
    <row r="38" spans="1:8" ht="15.75" x14ac:dyDescent="0.25">
      <c r="A38" s="119" t="s">
        <v>50</v>
      </c>
      <c r="B38" s="126">
        <v>223</v>
      </c>
      <c r="C38" s="126">
        <v>208</v>
      </c>
      <c r="D38" s="127">
        <f t="shared" ref="D38:D45" si="12">SUM(C38/B38)</f>
        <v>0.93273542600896864</v>
      </c>
      <c r="E38" s="126">
        <v>318</v>
      </c>
      <c r="F38" s="127">
        <f t="shared" si="9"/>
        <v>1.4260089686098654</v>
      </c>
      <c r="G38" s="126">
        <v>12</v>
      </c>
      <c r="H38" s="127">
        <f t="shared" si="10"/>
        <v>3.7735849056603772E-2</v>
      </c>
    </row>
    <row r="39" spans="1:8" ht="15.75" x14ac:dyDescent="0.25">
      <c r="A39" s="119" t="s">
        <v>51</v>
      </c>
      <c r="B39" s="126">
        <v>632</v>
      </c>
      <c r="C39" s="126">
        <v>55</v>
      </c>
      <c r="D39" s="127">
        <f t="shared" si="12"/>
        <v>8.7025316455696208E-2</v>
      </c>
      <c r="E39" s="126">
        <v>106</v>
      </c>
      <c r="F39" s="127">
        <f t="shared" si="9"/>
        <v>0.16772151898734178</v>
      </c>
      <c r="G39" s="126">
        <v>2</v>
      </c>
      <c r="H39" s="127">
        <f t="shared" si="10"/>
        <v>1.8867924528301886E-2</v>
      </c>
    </row>
    <row r="40" spans="1:8" ht="15.75" x14ac:dyDescent="0.25">
      <c r="A40" s="119" t="s">
        <v>274</v>
      </c>
      <c r="B40" s="126">
        <v>2893</v>
      </c>
      <c r="C40" s="126" t="s">
        <v>5</v>
      </c>
      <c r="D40" s="127" t="s">
        <v>5</v>
      </c>
      <c r="E40" s="126">
        <v>523</v>
      </c>
      <c r="F40" s="127">
        <f t="shared" si="9"/>
        <v>0.18078119599032147</v>
      </c>
      <c r="G40" s="126">
        <v>75</v>
      </c>
      <c r="H40" s="127">
        <f t="shared" si="10"/>
        <v>0.14340344168260039</v>
      </c>
    </row>
    <row r="41" spans="1:8" ht="15.75" x14ac:dyDescent="0.25">
      <c r="A41" s="119" t="s">
        <v>52</v>
      </c>
      <c r="B41" s="126">
        <v>1103</v>
      </c>
      <c r="C41" s="126" t="s">
        <v>5</v>
      </c>
      <c r="D41" s="127" t="s">
        <v>5</v>
      </c>
      <c r="E41" s="126">
        <v>212</v>
      </c>
      <c r="F41" s="127">
        <f t="shared" si="9"/>
        <v>0.19220308250226656</v>
      </c>
      <c r="G41" s="126">
        <v>13</v>
      </c>
      <c r="H41" s="127">
        <f t="shared" si="10"/>
        <v>6.1320754716981132E-2</v>
      </c>
    </row>
    <row r="42" spans="1:8" ht="15.75" x14ac:dyDescent="0.25">
      <c r="A42" s="119" t="s">
        <v>417</v>
      </c>
      <c r="B42" s="126">
        <v>686</v>
      </c>
      <c r="C42" s="126" t="s">
        <v>5</v>
      </c>
      <c r="D42" s="127" t="s">
        <v>5</v>
      </c>
      <c r="E42" s="126">
        <v>60</v>
      </c>
      <c r="F42" s="127">
        <f t="shared" si="9"/>
        <v>8.7463556851311949E-2</v>
      </c>
      <c r="G42" s="126" t="s">
        <v>5</v>
      </c>
      <c r="H42" s="127" t="s">
        <v>5</v>
      </c>
    </row>
    <row r="43" spans="1:8" ht="15.75" x14ac:dyDescent="0.25">
      <c r="A43" s="119" t="s">
        <v>238</v>
      </c>
      <c r="B43" s="126">
        <v>3100</v>
      </c>
      <c r="C43" s="126">
        <v>130</v>
      </c>
      <c r="D43" s="127">
        <f t="shared" si="12"/>
        <v>4.1935483870967745E-2</v>
      </c>
      <c r="E43" s="126">
        <v>640</v>
      </c>
      <c r="F43" s="127">
        <f t="shared" si="9"/>
        <v>0.20645161290322581</v>
      </c>
      <c r="G43" s="126">
        <v>97</v>
      </c>
      <c r="H43" s="127">
        <f t="shared" ref="H43:H57" si="13">SUM(G43/E43)</f>
        <v>0.15156249999999999</v>
      </c>
    </row>
    <row r="44" spans="1:8" ht="15.75" x14ac:dyDescent="0.25">
      <c r="A44" s="119" t="s">
        <v>54</v>
      </c>
      <c r="B44" s="126">
        <v>124</v>
      </c>
      <c r="C44" s="126">
        <v>124</v>
      </c>
      <c r="D44" s="127">
        <f t="shared" si="12"/>
        <v>1</v>
      </c>
      <c r="E44" s="126" t="s">
        <v>5</v>
      </c>
      <c r="F44" s="127" t="s">
        <v>5</v>
      </c>
      <c r="G44" s="126" t="s">
        <v>5</v>
      </c>
      <c r="H44" s="127" t="s">
        <v>5</v>
      </c>
    </row>
    <row r="45" spans="1:8" ht="15.75" x14ac:dyDescent="0.25">
      <c r="A45" s="119" t="s">
        <v>55</v>
      </c>
      <c r="B45" s="126">
        <v>2292</v>
      </c>
      <c r="C45" s="126">
        <v>75</v>
      </c>
      <c r="D45" s="127">
        <f t="shared" si="12"/>
        <v>3.2722513089005235E-2</v>
      </c>
      <c r="E45" s="126">
        <v>438</v>
      </c>
      <c r="F45" s="127">
        <f t="shared" si="9"/>
        <v>0.19109947643979058</v>
      </c>
      <c r="G45" s="126">
        <v>22</v>
      </c>
      <c r="H45" s="127">
        <f t="shared" si="13"/>
        <v>5.0228310502283102E-2</v>
      </c>
    </row>
    <row r="46" spans="1:8" ht="15.75" x14ac:dyDescent="0.25">
      <c r="A46" s="119" t="s">
        <v>56</v>
      </c>
      <c r="B46" s="126">
        <v>1065</v>
      </c>
      <c r="C46" s="126" t="s">
        <v>5</v>
      </c>
      <c r="D46" s="127" t="s">
        <v>5</v>
      </c>
      <c r="E46" s="126">
        <v>269</v>
      </c>
      <c r="F46" s="127">
        <f t="shared" si="9"/>
        <v>0.25258215962441316</v>
      </c>
      <c r="G46" s="126">
        <v>16</v>
      </c>
      <c r="H46" s="127">
        <f t="shared" si="13"/>
        <v>5.9479553903345722E-2</v>
      </c>
    </row>
    <row r="47" spans="1:8" ht="15.75" x14ac:dyDescent="0.25">
      <c r="A47" s="119" t="s">
        <v>57</v>
      </c>
      <c r="B47" s="126">
        <v>1893</v>
      </c>
      <c r="C47" s="126" t="s">
        <v>5</v>
      </c>
      <c r="D47" s="127" t="s">
        <v>5</v>
      </c>
      <c r="E47" s="126">
        <v>435</v>
      </c>
      <c r="F47" s="127">
        <f t="shared" si="9"/>
        <v>0.22979397781299524</v>
      </c>
      <c r="G47" s="126">
        <v>26</v>
      </c>
      <c r="H47" s="127">
        <f t="shared" si="13"/>
        <v>5.9770114942528735E-2</v>
      </c>
    </row>
    <row r="48" spans="1:8" ht="15.75" x14ac:dyDescent="0.25">
      <c r="A48" s="119" t="s">
        <v>58</v>
      </c>
      <c r="B48" s="126">
        <v>10318</v>
      </c>
      <c r="C48" s="126" t="s">
        <v>5</v>
      </c>
      <c r="D48" s="127" t="s">
        <v>5</v>
      </c>
      <c r="E48" s="126">
        <v>2703</v>
      </c>
      <c r="F48" s="127">
        <f t="shared" si="9"/>
        <v>0.2619693739096724</v>
      </c>
      <c r="G48" s="126">
        <v>572</v>
      </c>
      <c r="H48" s="127">
        <f t="shared" si="13"/>
        <v>0.21161672216056235</v>
      </c>
    </row>
    <row r="49" spans="1:8" ht="15.75" x14ac:dyDescent="0.25">
      <c r="A49" s="119" t="s">
        <v>59</v>
      </c>
      <c r="B49" s="126">
        <v>835</v>
      </c>
      <c r="C49" s="126" t="s">
        <v>5</v>
      </c>
      <c r="D49" s="127" t="s">
        <v>5</v>
      </c>
      <c r="E49" s="126">
        <v>174</v>
      </c>
      <c r="F49" s="127">
        <f t="shared" si="9"/>
        <v>0.20838323353293414</v>
      </c>
      <c r="G49" s="126">
        <v>31</v>
      </c>
      <c r="H49" s="127">
        <f t="shared" si="13"/>
        <v>0.17816091954022989</v>
      </c>
    </row>
    <row r="50" spans="1:8" ht="15.75" x14ac:dyDescent="0.25">
      <c r="A50" s="119" t="s">
        <v>60</v>
      </c>
      <c r="B50" s="126">
        <v>975</v>
      </c>
      <c r="C50" s="126" t="s">
        <v>5</v>
      </c>
      <c r="D50" s="127" t="s">
        <v>5</v>
      </c>
      <c r="E50" s="126">
        <v>162</v>
      </c>
      <c r="F50" s="127">
        <f t="shared" si="9"/>
        <v>0.16615384615384615</v>
      </c>
      <c r="G50" s="126">
        <v>8</v>
      </c>
      <c r="H50" s="127">
        <f t="shared" si="13"/>
        <v>4.9382716049382713E-2</v>
      </c>
    </row>
    <row r="51" spans="1:8" ht="15.75" x14ac:dyDescent="0.25">
      <c r="A51" s="119" t="s">
        <v>258</v>
      </c>
      <c r="B51" s="126">
        <v>959</v>
      </c>
      <c r="C51" s="126">
        <v>100</v>
      </c>
      <c r="D51" s="127">
        <f>SUM(C51/B51)</f>
        <v>0.10427528675703858</v>
      </c>
      <c r="E51" s="126">
        <v>208</v>
      </c>
      <c r="F51" s="127">
        <f t="shared" si="9"/>
        <v>0.21689259645464026</v>
      </c>
      <c r="G51" s="126">
        <v>7</v>
      </c>
      <c r="H51" s="127">
        <f t="shared" si="13"/>
        <v>3.3653846153846152E-2</v>
      </c>
    </row>
    <row r="52" spans="1:8" ht="15.75" x14ac:dyDescent="0.25">
      <c r="A52" s="119" t="s">
        <v>239</v>
      </c>
      <c r="B52" s="126">
        <v>872</v>
      </c>
      <c r="C52" s="126">
        <v>131</v>
      </c>
      <c r="D52" s="127">
        <f t="shared" ref="D52:D53" si="14">SUM(C52/B52)</f>
        <v>0.15022935779816513</v>
      </c>
      <c r="E52" s="126" t="s">
        <v>5</v>
      </c>
      <c r="F52" s="127" t="s">
        <v>5</v>
      </c>
      <c r="G52" s="126" t="s">
        <v>5</v>
      </c>
      <c r="H52" s="127" t="s">
        <v>5</v>
      </c>
    </row>
    <row r="53" spans="1:8" ht="15.75" x14ac:dyDescent="0.25">
      <c r="A53" s="119" t="s">
        <v>63</v>
      </c>
      <c r="B53" s="126">
        <v>1762</v>
      </c>
      <c r="C53" s="126">
        <v>196</v>
      </c>
      <c r="D53" s="127">
        <f t="shared" si="14"/>
        <v>0.1112372304199773</v>
      </c>
      <c r="E53" s="126">
        <v>237</v>
      </c>
      <c r="F53" s="127">
        <f t="shared" si="9"/>
        <v>0.13450624290578889</v>
      </c>
      <c r="G53" s="126">
        <v>7</v>
      </c>
      <c r="H53" s="127">
        <f t="shared" si="13"/>
        <v>2.9535864978902954E-2</v>
      </c>
    </row>
    <row r="54" spans="1:8" ht="15.75" x14ac:dyDescent="0.25">
      <c r="A54" s="119" t="s">
        <v>64</v>
      </c>
      <c r="B54" s="126">
        <v>3225</v>
      </c>
      <c r="C54" s="126">
        <v>50</v>
      </c>
      <c r="D54" s="127">
        <f>SUM(C54/B54)</f>
        <v>1.5503875968992248E-2</v>
      </c>
      <c r="E54" s="126">
        <v>533</v>
      </c>
      <c r="F54" s="127">
        <f t="shared" si="9"/>
        <v>0.16527131782945736</v>
      </c>
      <c r="G54" s="126" t="s">
        <v>5</v>
      </c>
      <c r="H54" s="127" t="s">
        <v>5</v>
      </c>
    </row>
    <row r="55" spans="1:8" ht="15.75" x14ac:dyDescent="0.25">
      <c r="A55" s="119" t="s">
        <v>65</v>
      </c>
      <c r="B55" s="126">
        <v>1685</v>
      </c>
      <c r="C55" s="126">
        <v>125</v>
      </c>
      <c r="D55" s="127">
        <f>SUM(C55/B55)</f>
        <v>7.418397626112759E-2</v>
      </c>
      <c r="E55" s="126">
        <v>274</v>
      </c>
      <c r="F55" s="127">
        <f t="shared" si="9"/>
        <v>0.1626112759643917</v>
      </c>
      <c r="G55" s="126">
        <v>13</v>
      </c>
      <c r="H55" s="127">
        <f t="shared" si="13"/>
        <v>4.7445255474452552E-2</v>
      </c>
    </row>
    <row r="56" spans="1:8" ht="15.75" x14ac:dyDescent="0.25">
      <c r="A56" s="119" t="s">
        <v>275</v>
      </c>
      <c r="B56" s="126">
        <v>1212</v>
      </c>
      <c r="C56" s="126" t="s">
        <v>5</v>
      </c>
      <c r="D56" s="127" t="s">
        <v>5</v>
      </c>
      <c r="E56" s="126">
        <v>150</v>
      </c>
      <c r="F56" s="127">
        <f t="shared" si="9"/>
        <v>0.12376237623762376</v>
      </c>
      <c r="G56" s="126">
        <v>11</v>
      </c>
      <c r="H56" s="127">
        <f t="shared" si="13"/>
        <v>7.3333333333333334E-2</v>
      </c>
    </row>
    <row r="57" spans="1:8" ht="15.75" x14ac:dyDescent="0.25">
      <c r="A57" s="119" t="s">
        <v>66</v>
      </c>
      <c r="B57" s="126">
        <v>1600</v>
      </c>
      <c r="C57" s="126" t="s">
        <v>5</v>
      </c>
      <c r="D57" s="127" t="s">
        <v>5</v>
      </c>
      <c r="E57" s="126">
        <v>328</v>
      </c>
      <c r="F57" s="127">
        <f t="shared" si="9"/>
        <v>0.20499999999999999</v>
      </c>
      <c r="G57" s="126">
        <v>41</v>
      </c>
      <c r="H57" s="127">
        <f t="shared" si="13"/>
        <v>0.125</v>
      </c>
    </row>
    <row r="58" spans="1:8" ht="15.75" x14ac:dyDescent="0.25">
      <c r="A58" s="119" t="s">
        <v>67</v>
      </c>
      <c r="B58" s="126">
        <v>1092</v>
      </c>
      <c r="C58" s="126">
        <v>105</v>
      </c>
      <c r="D58" s="127">
        <f>SUM(C58/B58)</f>
        <v>9.6153846153846159E-2</v>
      </c>
      <c r="E58" s="126">
        <v>220</v>
      </c>
      <c r="F58" s="127">
        <f>SUM(E58/B58)</f>
        <v>0.20146520146520147</v>
      </c>
      <c r="G58" s="126">
        <v>1</v>
      </c>
      <c r="H58" s="127">
        <f>SUM(G58/E58)</f>
        <v>4.5454545454545452E-3</v>
      </c>
    </row>
    <row r="59" spans="1:8" ht="15.75" x14ac:dyDescent="0.25">
      <c r="A59" s="119" t="s">
        <v>69</v>
      </c>
      <c r="B59" s="126">
        <v>2176</v>
      </c>
      <c r="C59" s="126" t="s">
        <v>5</v>
      </c>
      <c r="D59" s="127" t="s">
        <v>5</v>
      </c>
      <c r="E59" s="126">
        <v>570</v>
      </c>
      <c r="F59" s="127">
        <f>SUM(E59/B59)</f>
        <v>0.26194852941176472</v>
      </c>
      <c r="G59" s="126">
        <v>70</v>
      </c>
      <c r="H59" s="127">
        <f>SUM(G59/E59)</f>
        <v>0.12280701754385964</v>
      </c>
    </row>
    <row r="60" spans="1:8" ht="15.75" x14ac:dyDescent="0.25">
      <c r="A60" s="119" t="s">
        <v>240</v>
      </c>
      <c r="B60" s="126">
        <v>824</v>
      </c>
      <c r="C60" s="126">
        <v>75</v>
      </c>
      <c r="D60" s="127">
        <f t="shared" ref="D60:D71" si="15">SUM(C60/B60)</f>
        <v>9.1019417475728157E-2</v>
      </c>
      <c r="E60" s="126" t="s">
        <v>5</v>
      </c>
      <c r="F60" s="127" t="s">
        <v>5</v>
      </c>
      <c r="G60" s="126" t="s">
        <v>5</v>
      </c>
      <c r="H60" s="127" t="s">
        <v>5</v>
      </c>
    </row>
    <row r="61" spans="1:8" ht="15.75" x14ac:dyDescent="0.25">
      <c r="A61" s="119" t="s">
        <v>340</v>
      </c>
      <c r="B61" s="126">
        <v>704</v>
      </c>
      <c r="C61" s="126">
        <v>84</v>
      </c>
      <c r="D61" s="127">
        <f t="shared" si="15"/>
        <v>0.11931818181818182</v>
      </c>
      <c r="E61" s="126">
        <v>84</v>
      </c>
      <c r="F61" s="127">
        <f>SUM(E61/B61)</f>
        <v>0.11931818181818182</v>
      </c>
      <c r="G61" s="126">
        <v>3</v>
      </c>
      <c r="H61" s="127">
        <f>SUM(G61/E61)</f>
        <v>3.5714285714285712E-2</v>
      </c>
    </row>
    <row r="62" spans="1:8" ht="15.75" x14ac:dyDescent="0.25">
      <c r="A62" s="119" t="s">
        <v>241</v>
      </c>
      <c r="B62" s="126">
        <v>1928</v>
      </c>
      <c r="C62" s="126">
        <v>86</v>
      </c>
      <c r="D62" s="127">
        <f t="shared" si="15"/>
        <v>4.4605809128630707E-2</v>
      </c>
      <c r="E62" s="126">
        <v>154</v>
      </c>
      <c r="F62" s="127">
        <f>SUM(E62/B62)</f>
        <v>7.9875518672199164E-2</v>
      </c>
      <c r="G62" s="126">
        <v>2</v>
      </c>
      <c r="H62" s="127">
        <f t="shared" ref="H62:H65" si="16">SUM(G62/E62)</f>
        <v>1.2987012987012988E-2</v>
      </c>
    </row>
    <row r="63" spans="1:8" ht="15.75" x14ac:dyDescent="0.25">
      <c r="A63" s="119" t="s">
        <v>70</v>
      </c>
      <c r="B63" s="126">
        <v>15776</v>
      </c>
      <c r="C63" s="126" t="s">
        <v>5</v>
      </c>
      <c r="D63" s="127" t="s">
        <v>5</v>
      </c>
      <c r="E63" s="126">
        <v>1990</v>
      </c>
      <c r="F63" s="127">
        <f t="shared" ref="F63:F65" si="17">SUM(E63/B63)</f>
        <v>0.12614097363083165</v>
      </c>
      <c r="G63" s="126">
        <v>290</v>
      </c>
      <c r="H63" s="127">
        <f t="shared" si="16"/>
        <v>0.14572864321608039</v>
      </c>
    </row>
    <row r="64" spans="1:8" ht="15.75" x14ac:dyDescent="0.25">
      <c r="A64" s="119" t="s">
        <v>71</v>
      </c>
      <c r="B64" s="126">
        <v>1726</v>
      </c>
      <c r="C64" s="126" t="s">
        <v>5</v>
      </c>
      <c r="D64" s="127" t="s">
        <v>5</v>
      </c>
      <c r="E64" s="126">
        <v>445</v>
      </c>
      <c r="F64" s="127">
        <f t="shared" si="17"/>
        <v>0.25782155272305912</v>
      </c>
      <c r="G64" s="126">
        <v>44</v>
      </c>
      <c r="H64" s="127">
        <f t="shared" si="16"/>
        <v>9.8876404494382023E-2</v>
      </c>
    </row>
    <row r="65" spans="1:8" ht="15.75" x14ac:dyDescent="0.25">
      <c r="A65" s="119" t="s">
        <v>72</v>
      </c>
      <c r="B65" s="126">
        <v>3810</v>
      </c>
      <c r="C65" s="126" t="s">
        <v>5</v>
      </c>
      <c r="D65" s="127" t="s">
        <v>5</v>
      </c>
      <c r="E65" s="126">
        <v>983</v>
      </c>
      <c r="F65" s="127">
        <f t="shared" si="17"/>
        <v>0.25800524934383201</v>
      </c>
      <c r="G65" s="126">
        <v>47</v>
      </c>
      <c r="H65" s="127">
        <f t="shared" si="16"/>
        <v>4.7812817904374368E-2</v>
      </c>
    </row>
    <row r="66" spans="1:8" ht="15.75" x14ac:dyDescent="0.25">
      <c r="A66" s="119" t="s">
        <v>73</v>
      </c>
      <c r="B66" s="126">
        <v>1360</v>
      </c>
      <c r="C66" s="126">
        <v>100</v>
      </c>
      <c r="D66" s="127">
        <f t="shared" si="15"/>
        <v>7.3529411764705885E-2</v>
      </c>
      <c r="E66" s="126">
        <v>197</v>
      </c>
      <c r="F66" s="127">
        <f>SUM(E66/B66)</f>
        <v>0.1448529411764706</v>
      </c>
      <c r="G66" s="126">
        <v>5</v>
      </c>
      <c r="H66" s="127">
        <f>SUM(G66/E66)</f>
        <v>2.5380710659898477E-2</v>
      </c>
    </row>
    <row r="67" spans="1:8" ht="15.75" x14ac:dyDescent="0.25">
      <c r="A67" s="119" t="s">
        <v>74</v>
      </c>
      <c r="B67" s="126">
        <v>734</v>
      </c>
      <c r="C67" s="126">
        <v>79</v>
      </c>
      <c r="D67" s="127">
        <f t="shared" si="15"/>
        <v>0.10762942779291552</v>
      </c>
      <c r="E67" s="126" t="s">
        <v>5</v>
      </c>
      <c r="F67" s="127" t="s">
        <v>5</v>
      </c>
      <c r="G67" s="126" t="s">
        <v>5</v>
      </c>
      <c r="H67" s="127" t="s">
        <v>5</v>
      </c>
    </row>
    <row r="68" spans="1:8" ht="15.75" x14ac:dyDescent="0.25">
      <c r="A68" s="119" t="s">
        <v>242</v>
      </c>
      <c r="B68" s="126">
        <v>2174</v>
      </c>
      <c r="C68" s="126">
        <v>130</v>
      </c>
      <c r="D68" s="127">
        <f t="shared" si="15"/>
        <v>5.979760809567617E-2</v>
      </c>
      <c r="E68" s="126">
        <v>556</v>
      </c>
      <c r="F68" s="127">
        <f>SUM(E68/B68)</f>
        <v>0.25574977000919963</v>
      </c>
      <c r="G68" s="126">
        <v>117</v>
      </c>
      <c r="H68" s="127">
        <f>SUM(G68/E68)</f>
        <v>0.21043165467625899</v>
      </c>
    </row>
    <row r="69" spans="1:8" ht="15.75" x14ac:dyDescent="0.25">
      <c r="A69" s="119" t="s">
        <v>76</v>
      </c>
      <c r="B69" s="126">
        <v>968</v>
      </c>
      <c r="C69" s="126">
        <v>136</v>
      </c>
      <c r="D69" s="127">
        <f t="shared" si="15"/>
        <v>0.14049586776859505</v>
      </c>
      <c r="E69" s="126" t="s">
        <v>5</v>
      </c>
      <c r="F69" s="127" t="s">
        <v>5</v>
      </c>
      <c r="G69" s="126" t="s">
        <v>5</v>
      </c>
      <c r="H69" s="127" t="s">
        <v>5</v>
      </c>
    </row>
    <row r="70" spans="1:8" ht="15.75" x14ac:dyDescent="0.25">
      <c r="A70" s="119" t="s">
        <v>77</v>
      </c>
      <c r="B70" s="126">
        <v>913</v>
      </c>
      <c r="C70" s="126">
        <v>95</v>
      </c>
      <c r="D70" s="127">
        <f t="shared" si="15"/>
        <v>0.10405257393209201</v>
      </c>
      <c r="E70" s="126">
        <v>147</v>
      </c>
      <c r="F70" s="127">
        <f>SUM(E70/B70)</f>
        <v>0.16100766703176342</v>
      </c>
      <c r="G70" s="126">
        <v>7</v>
      </c>
      <c r="H70" s="127">
        <f>SUM(G70/E70)</f>
        <v>4.7619047619047616E-2</v>
      </c>
    </row>
    <row r="71" spans="1:8" ht="15.75" x14ac:dyDescent="0.25">
      <c r="A71" s="119" t="s">
        <v>78</v>
      </c>
      <c r="B71" s="126">
        <v>3602</v>
      </c>
      <c r="C71" s="126">
        <v>91</v>
      </c>
      <c r="D71" s="127">
        <f t="shared" si="15"/>
        <v>2.526374236535258E-2</v>
      </c>
      <c r="E71" s="126">
        <v>626</v>
      </c>
      <c r="F71" s="127">
        <f t="shared" ref="F71:F81" si="18">SUM(E71/B71)</f>
        <v>0.17379233759022766</v>
      </c>
      <c r="G71" s="126">
        <v>68</v>
      </c>
      <c r="H71" s="127">
        <f t="shared" ref="H71:H81" si="19">SUM(G71/E71)</f>
        <v>0.10862619808306709</v>
      </c>
    </row>
    <row r="72" spans="1:8" ht="15.75" x14ac:dyDescent="0.25">
      <c r="A72" s="119" t="s">
        <v>79</v>
      </c>
      <c r="B72" s="126">
        <v>796</v>
      </c>
      <c r="C72" s="126">
        <v>80</v>
      </c>
      <c r="D72" s="127">
        <f>SUM(C72/B72)</f>
        <v>0.10050251256281408</v>
      </c>
      <c r="E72" s="126" t="s">
        <v>5</v>
      </c>
      <c r="F72" s="127" t="s">
        <v>5</v>
      </c>
      <c r="G72" s="126" t="s">
        <v>5</v>
      </c>
      <c r="H72" s="127" t="s">
        <v>5</v>
      </c>
    </row>
    <row r="73" spans="1:8" ht="15.75" x14ac:dyDescent="0.25">
      <c r="A73" s="119" t="s">
        <v>80</v>
      </c>
      <c r="B73" s="126">
        <v>163</v>
      </c>
      <c r="C73" s="126">
        <v>25</v>
      </c>
      <c r="D73" s="127">
        <f>SUM(C73/B73)</f>
        <v>0.15337423312883436</v>
      </c>
      <c r="E73" s="126">
        <v>69</v>
      </c>
      <c r="F73" s="127">
        <f t="shared" si="18"/>
        <v>0.42331288343558282</v>
      </c>
      <c r="G73" s="126">
        <v>4</v>
      </c>
      <c r="H73" s="127">
        <f t="shared" si="19"/>
        <v>5.7971014492753624E-2</v>
      </c>
    </row>
    <row r="74" spans="1:8" ht="15.75" x14ac:dyDescent="0.25">
      <c r="A74" s="119" t="s">
        <v>81</v>
      </c>
      <c r="B74" s="126">
        <v>520</v>
      </c>
      <c r="C74" s="126">
        <v>74</v>
      </c>
      <c r="D74" s="127">
        <f t="shared" ref="D74:D77" si="20">SUM(C74/B74)</f>
        <v>0.1423076923076923</v>
      </c>
      <c r="E74" s="126">
        <v>189</v>
      </c>
      <c r="F74" s="127">
        <f t="shared" si="18"/>
        <v>0.36346153846153845</v>
      </c>
      <c r="G74" s="126">
        <v>25</v>
      </c>
      <c r="H74" s="127">
        <f t="shared" si="19"/>
        <v>0.13227513227513227</v>
      </c>
    </row>
    <row r="75" spans="1:8" ht="15.75" x14ac:dyDescent="0.25">
      <c r="A75" s="119" t="s">
        <v>82</v>
      </c>
      <c r="B75" s="126">
        <v>62</v>
      </c>
      <c r="C75" s="126">
        <v>17</v>
      </c>
      <c r="D75" s="127">
        <f t="shared" si="20"/>
        <v>0.27419354838709675</v>
      </c>
      <c r="E75" s="126">
        <v>19</v>
      </c>
      <c r="F75" s="127">
        <f t="shared" si="18"/>
        <v>0.30645161290322581</v>
      </c>
      <c r="G75" s="126">
        <v>1</v>
      </c>
      <c r="H75" s="127">
        <f t="shared" si="19"/>
        <v>5.2631578947368418E-2</v>
      </c>
    </row>
    <row r="76" spans="1:8" ht="15.75" x14ac:dyDescent="0.25">
      <c r="A76" s="119" t="s">
        <v>309</v>
      </c>
      <c r="B76" s="126">
        <v>1519</v>
      </c>
      <c r="C76" s="126" t="s">
        <v>5</v>
      </c>
      <c r="D76" s="127" t="s">
        <v>5</v>
      </c>
      <c r="E76" s="126">
        <v>691</v>
      </c>
      <c r="F76" s="127">
        <f t="shared" si="18"/>
        <v>0.45490454246214612</v>
      </c>
      <c r="G76" s="126">
        <v>114</v>
      </c>
      <c r="H76" s="127">
        <f t="shared" si="19"/>
        <v>0.16497829232995659</v>
      </c>
    </row>
    <row r="77" spans="1:8" ht="15.75" x14ac:dyDescent="0.25">
      <c r="A77" s="119" t="s">
        <v>84</v>
      </c>
      <c r="B77" s="126">
        <v>229</v>
      </c>
      <c r="C77" s="126">
        <v>48</v>
      </c>
      <c r="D77" s="127">
        <f t="shared" si="20"/>
        <v>0.20960698689956331</v>
      </c>
      <c r="E77" s="126" t="s">
        <v>5</v>
      </c>
      <c r="F77" s="127" t="s">
        <v>5</v>
      </c>
      <c r="G77" s="126" t="s">
        <v>5</v>
      </c>
      <c r="H77" s="127" t="s">
        <v>5</v>
      </c>
    </row>
    <row r="78" spans="1:8" ht="15.75" x14ac:dyDescent="0.25">
      <c r="A78" s="119" t="s">
        <v>85</v>
      </c>
      <c r="B78" s="126">
        <v>140</v>
      </c>
      <c r="C78" s="126">
        <v>127</v>
      </c>
      <c r="D78" s="127">
        <f>SUM(C78/B78)</f>
        <v>0.90714285714285714</v>
      </c>
      <c r="E78" s="126" t="s">
        <v>5</v>
      </c>
      <c r="F78" s="127" t="s">
        <v>5</v>
      </c>
      <c r="G78" s="126" t="s">
        <v>5</v>
      </c>
      <c r="H78" s="127" t="s">
        <v>5</v>
      </c>
    </row>
    <row r="79" spans="1:8" ht="15.75" x14ac:dyDescent="0.25">
      <c r="A79" s="119" t="s">
        <v>86</v>
      </c>
      <c r="B79" s="126">
        <v>727</v>
      </c>
      <c r="C79" s="126">
        <v>110</v>
      </c>
      <c r="D79" s="127">
        <f>SUM(C79/B79)</f>
        <v>0.15130674002751032</v>
      </c>
      <c r="E79" s="126">
        <v>168</v>
      </c>
      <c r="F79" s="127">
        <f t="shared" si="18"/>
        <v>0.23108665749656121</v>
      </c>
      <c r="G79" s="126">
        <v>18</v>
      </c>
      <c r="H79" s="127">
        <f t="shared" si="19"/>
        <v>0.10714285714285714</v>
      </c>
    </row>
    <row r="80" spans="1:8" ht="15.75" x14ac:dyDescent="0.25">
      <c r="A80" s="119" t="s">
        <v>87</v>
      </c>
      <c r="B80" s="126">
        <v>196</v>
      </c>
      <c r="C80" s="126">
        <v>25</v>
      </c>
      <c r="D80" s="127">
        <f t="shared" ref="D80" si="21">SUM(C80/B80)</f>
        <v>0.12755102040816327</v>
      </c>
      <c r="E80" s="126">
        <v>54</v>
      </c>
      <c r="F80" s="127">
        <f t="shared" si="18"/>
        <v>0.27551020408163263</v>
      </c>
      <c r="G80" s="126">
        <v>8</v>
      </c>
      <c r="H80" s="127">
        <f t="shared" si="19"/>
        <v>0.14814814814814814</v>
      </c>
    </row>
    <row r="81" spans="1:8" ht="15.75" x14ac:dyDescent="0.25">
      <c r="A81" s="119" t="s">
        <v>243</v>
      </c>
      <c r="B81" s="126">
        <v>1701</v>
      </c>
      <c r="C81" s="126" t="s">
        <v>5</v>
      </c>
      <c r="D81" s="127" t="s">
        <v>5</v>
      </c>
      <c r="E81" s="126">
        <v>319</v>
      </c>
      <c r="F81" s="127">
        <f t="shared" si="18"/>
        <v>0.18753674309229865</v>
      </c>
      <c r="G81" s="126">
        <v>38</v>
      </c>
      <c r="H81" s="127">
        <f t="shared" si="19"/>
        <v>0.11912225705329153</v>
      </c>
    </row>
    <row r="82" spans="1:8" ht="15.75" x14ac:dyDescent="0.25">
      <c r="A82" s="119" t="s">
        <v>89</v>
      </c>
      <c r="B82" s="126">
        <v>550</v>
      </c>
      <c r="C82" s="126">
        <v>75</v>
      </c>
      <c r="D82" s="127">
        <f>SUM(C82/B82)</f>
        <v>0.13636363636363635</v>
      </c>
      <c r="E82" s="126">
        <v>195</v>
      </c>
      <c r="F82" s="127">
        <f>SUM(E82/B82)</f>
        <v>0.35454545454545455</v>
      </c>
      <c r="G82" s="126">
        <v>38</v>
      </c>
      <c r="H82" s="127">
        <f>SUM(G82/E82)</f>
        <v>0.19487179487179487</v>
      </c>
    </row>
    <row r="83" spans="1:8" ht="15.75" x14ac:dyDescent="0.25">
      <c r="A83" s="119" t="s">
        <v>310</v>
      </c>
      <c r="B83" s="126">
        <v>291</v>
      </c>
      <c r="C83" s="126">
        <v>40</v>
      </c>
      <c r="D83" s="127">
        <f>SUM(C83/B83)</f>
        <v>0.13745704467353953</v>
      </c>
      <c r="E83" s="126" t="s">
        <v>5</v>
      </c>
      <c r="F83" s="127" t="s">
        <v>5</v>
      </c>
      <c r="G83" s="126" t="s">
        <v>5</v>
      </c>
      <c r="H83" s="127" t="s">
        <v>5</v>
      </c>
    </row>
    <row r="84" spans="1:8" ht="15.75" x14ac:dyDescent="0.25">
      <c r="A84" s="119" t="s">
        <v>90</v>
      </c>
      <c r="B84" s="126">
        <v>8775</v>
      </c>
      <c r="C84" s="126" t="s">
        <v>5</v>
      </c>
      <c r="D84" s="127" t="s">
        <v>5</v>
      </c>
      <c r="E84" s="126">
        <v>1520</v>
      </c>
      <c r="F84" s="127">
        <f>SUM(E84/B84)</f>
        <v>0.17321937321937322</v>
      </c>
      <c r="G84" s="126">
        <v>168</v>
      </c>
      <c r="H84" s="127">
        <f>SUM(G84/E84)</f>
        <v>0.11052631578947368</v>
      </c>
    </row>
    <row r="85" spans="1:8" ht="15.75" x14ac:dyDescent="0.25">
      <c r="A85" s="119" t="s">
        <v>91</v>
      </c>
      <c r="B85" s="126">
        <v>2600</v>
      </c>
      <c r="C85" s="126">
        <v>170</v>
      </c>
      <c r="D85" s="127">
        <f>SUM(C85/B85)</f>
        <v>6.5384615384615388E-2</v>
      </c>
      <c r="E85" s="126">
        <v>534</v>
      </c>
      <c r="F85" s="127">
        <f>SUM(E85/B85)</f>
        <v>0.20538461538461539</v>
      </c>
      <c r="G85" s="126">
        <v>534</v>
      </c>
      <c r="H85" s="127">
        <f>SUM(G85/E85)</f>
        <v>1</v>
      </c>
    </row>
    <row r="86" spans="1:8" ht="15.75" x14ac:dyDescent="0.25">
      <c r="A86" s="119" t="s">
        <v>92</v>
      </c>
      <c r="B86" s="126">
        <v>2114</v>
      </c>
      <c r="C86" s="126">
        <v>140</v>
      </c>
      <c r="D86" s="127">
        <f>SUM(C86/B86)</f>
        <v>6.6225165562913912E-2</v>
      </c>
      <c r="E86" s="126">
        <v>374</v>
      </c>
      <c r="F86" s="127">
        <f>SUM(E86/B86)</f>
        <v>0.17691579943235572</v>
      </c>
      <c r="G86" s="126">
        <v>19</v>
      </c>
      <c r="H86" s="127">
        <f>SUM(G86/E86)</f>
        <v>5.0802139037433157E-2</v>
      </c>
    </row>
    <row r="87" spans="1:8" ht="15.75" x14ac:dyDescent="0.25">
      <c r="A87" s="119" t="s">
        <v>93</v>
      </c>
      <c r="B87" s="126">
        <v>4005</v>
      </c>
      <c r="C87" s="126" t="s">
        <v>5</v>
      </c>
      <c r="D87" s="127" t="s">
        <v>5</v>
      </c>
      <c r="E87" s="126">
        <v>686</v>
      </c>
      <c r="F87" s="127">
        <f>SUM(E87/B87)</f>
        <v>0.17128589263420724</v>
      </c>
      <c r="G87" s="126">
        <v>100</v>
      </c>
      <c r="H87" s="127">
        <f>SUM(G87/E87)</f>
        <v>0.1457725947521866</v>
      </c>
    </row>
    <row r="88" spans="1:8" ht="15.75" x14ac:dyDescent="0.25">
      <c r="A88" s="119" t="s">
        <v>94</v>
      </c>
      <c r="B88" s="126">
        <v>402</v>
      </c>
      <c r="C88" s="126" t="s">
        <v>5</v>
      </c>
      <c r="D88" s="127" t="s">
        <v>5</v>
      </c>
      <c r="E88" s="126">
        <v>85</v>
      </c>
      <c r="F88" s="127" t="s">
        <v>5</v>
      </c>
      <c r="G88" s="126">
        <v>12</v>
      </c>
      <c r="H88" s="127">
        <f>SUM(G88/E88)</f>
        <v>0.14117647058823529</v>
      </c>
    </row>
    <row r="89" spans="1:8" ht="15.75" x14ac:dyDescent="0.25">
      <c r="A89" s="119" t="s">
        <v>95</v>
      </c>
      <c r="B89" s="126">
        <v>513</v>
      </c>
      <c r="C89" s="126" t="s">
        <v>5</v>
      </c>
      <c r="D89" s="127" t="s">
        <v>5</v>
      </c>
      <c r="E89" s="126">
        <v>155</v>
      </c>
      <c r="F89" s="127">
        <f t="shared" ref="F89" si="22">SUM(E89/B89)</f>
        <v>0.30214424951267055</v>
      </c>
      <c r="G89" s="126">
        <v>10</v>
      </c>
      <c r="H89" s="127">
        <f t="shared" ref="H89" si="23">SUM(G89/E89)</f>
        <v>6.4516129032258063E-2</v>
      </c>
    </row>
    <row r="90" spans="1:8" ht="15.75" x14ac:dyDescent="0.25">
      <c r="A90" s="119" t="s">
        <v>96</v>
      </c>
      <c r="B90" s="126">
        <v>1607</v>
      </c>
      <c r="C90" s="126" t="s">
        <v>5</v>
      </c>
      <c r="D90" s="127" t="s">
        <v>5</v>
      </c>
      <c r="E90" s="126">
        <v>552</v>
      </c>
      <c r="F90" s="127">
        <f>SUM(E90/B90)</f>
        <v>0.343497199751089</v>
      </c>
      <c r="G90" s="126">
        <v>34</v>
      </c>
      <c r="H90" s="127">
        <f>SUM(G90/E90)</f>
        <v>6.1594202898550728E-2</v>
      </c>
    </row>
    <row r="91" spans="1:8" ht="15.75" x14ac:dyDescent="0.25">
      <c r="A91" s="119" t="s">
        <v>97</v>
      </c>
      <c r="B91" s="126">
        <v>2139</v>
      </c>
      <c r="C91" s="126">
        <v>104</v>
      </c>
      <c r="D91" s="127">
        <f t="shared" ref="D91:D95" si="24">SUM(C91/B91)</f>
        <v>4.8620850864890139E-2</v>
      </c>
      <c r="E91" s="126">
        <v>238</v>
      </c>
      <c r="F91" s="127">
        <f>SUM(E91/B91)</f>
        <v>0.11126694717157551</v>
      </c>
      <c r="G91" s="126">
        <v>24</v>
      </c>
      <c r="H91" s="127">
        <f>SUM(G91/E91)</f>
        <v>0.10084033613445378</v>
      </c>
    </row>
    <row r="92" spans="1:8" ht="15.75" x14ac:dyDescent="0.25">
      <c r="A92" s="119" t="s">
        <v>343</v>
      </c>
      <c r="B92" s="126">
        <v>312</v>
      </c>
      <c r="C92" s="126">
        <v>36</v>
      </c>
      <c r="D92" s="127">
        <f t="shared" si="24"/>
        <v>0.11538461538461539</v>
      </c>
      <c r="E92" s="126">
        <v>66</v>
      </c>
      <c r="F92" s="127">
        <f t="shared" ref="F92:F94" si="25">SUM(E92/B92)</f>
        <v>0.21153846153846154</v>
      </c>
      <c r="G92" s="126" t="s">
        <v>5</v>
      </c>
      <c r="H92" s="127" t="s">
        <v>5</v>
      </c>
    </row>
    <row r="93" spans="1:8" ht="15.75" x14ac:dyDescent="0.25">
      <c r="A93" s="119" t="s">
        <v>99</v>
      </c>
      <c r="B93" s="126">
        <v>756</v>
      </c>
      <c r="C93" s="126">
        <v>100</v>
      </c>
      <c r="D93" s="127">
        <f t="shared" si="24"/>
        <v>0.13227513227513227</v>
      </c>
      <c r="E93" s="126" t="s">
        <v>5</v>
      </c>
      <c r="F93" s="127" t="s">
        <v>5</v>
      </c>
      <c r="G93" s="126" t="s">
        <v>5</v>
      </c>
      <c r="H93" s="127" t="s">
        <v>5</v>
      </c>
    </row>
    <row r="94" spans="1:8" ht="15.75" x14ac:dyDescent="0.25">
      <c r="A94" s="119" t="s">
        <v>100</v>
      </c>
      <c r="B94" s="126">
        <v>411</v>
      </c>
      <c r="C94" s="126">
        <v>41</v>
      </c>
      <c r="D94" s="127">
        <f t="shared" si="24"/>
        <v>9.9756690997566913E-2</v>
      </c>
      <c r="E94" s="126">
        <v>166</v>
      </c>
      <c r="F94" s="127">
        <f t="shared" si="25"/>
        <v>0.40389294403892945</v>
      </c>
      <c r="G94" s="126">
        <v>29</v>
      </c>
      <c r="H94" s="127">
        <f t="shared" ref="H94" si="26">SUM(G94/E94)</f>
        <v>0.1746987951807229</v>
      </c>
    </row>
    <row r="95" spans="1:8" ht="15.75" x14ac:dyDescent="0.25">
      <c r="A95" s="119" t="s">
        <v>412</v>
      </c>
      <c r="B95" s="126">
        <v>698</v>
      </c>
      <c r="C95" s="126">
        <v>85</v>
      </c>
      <c r="D95" s="127">
        <f t="shared" si="24"/>
        <v>0.12177650429799428</v>
      </c>
      <c r="E95" s="126" t="s">
        <v>5</v>
      </c>
      <c r="F95" s="127" t="s">
        <v>5</v>
      </c>
      <c r="G95" s="126" t="s">
        <v>5</v>
      </c>
      <c r="H95" s="127" t="s">
        <v>5</v>
      </c>
    </row>
    <row r="96" spans="1:8" ht="15.75" x14ac:dyDescent="0.25">
      <c r="A96" s="119" t="s">
        <v>102</v>
      </c>
      <c r="B96" s="126">
        <v>377</v>
      </c>
      <c r="C96" s="126">
        <v>69</v>
      </c>
      <c r="D96" s="127">
        <f>SUM(C96/B96)</f>
        <v>0.1830238726790451</v>
      </c>
      <c r="E96" s="126">
        <v>70</v>
      </c>
      <c r="F96" s="127">
        <f>SUM(E96/B96)</f>
        <v>0.1856763925729443</v>
      </c>
      <c r="G96" s="126" t="s">
        <v>5</v>
      </c>
      <c r="H96" s="127" t="s">
        <v>5</v>
      </c>
    </row>
    <row r="97" spans="1:8" ht="15.75" x14ac:dyDescent="0.25">
      <c r="A97" s="119" t="s">
        <v>103</v>
      </c>
      <c r="B97" s="126">
        <v>4141</v>
      </c>
      <c r="C97" s="126">
        <v>200</v>
      </c>
      <c r="D97" s="127">
        <f t="shared" ref="D97:D98" si="27">SUM(C97/B97)</f>
        <v>4.8297512678097079E-2</v>
      </c>
      <c r="E97" s="126">
        <v>708</v>
      </c>
      <c r="F97" s="127">
        <f>SUM(E97/B97)</f>
        <v>0.17097319488046367</v>
      </c>
      <c r="G97" s="126">
        <v>163</v>
      </c>
      <c r="H97" s="127">
        <f>SUM(G97/E97)</f>
        <v>0.23022598870056496</v>
      </c>
    </row>
    <row r="98" spans="1:8" ht="15.75" x14ac:dyDescent="0.25">
      <c r="A98" s="119" t="s">
        <v>104</v>
      </c>
      <c r="B98" s="126">
        <v>2208</v>
      </c>
      <c r="C98" s="126">
        <v>162</v>
      </c>
      <c r="D98" s="127">
        <f t="shared" si="27"/>
        <v>7.3369565217391311E-2</v>
      </c>
      <c r="E98" s="126">
        <v>250</v>
      </c>
      <c r="F98" s="127">
        <f>SUM(E98/B98)</f>
        <v>0.11322463768115942</v>
      </c>
      <c r="G98" s="126">
        <v>15</v>
      </c>
      <c r="H98" s="127">
        <f>SUM(G98/E98)</f>
        <v>0.06</v>
      </c>
    </row>
    <row r="99" spans="1:8" ht="15.75" x14ac:dyDescent="0.25">
      <c r="A99" s="119" t="s">
        <v>105</v>
      </c>
      <c r="B99" s="126">
        <v>946</v>
      </c>
      <c r="C99" s="126" t="s">
        <v>5</v>
      </c>
      <c r="D99" s="127" t="s">
        <v>5</v>
      </c>
      <c r="E99" s="126">
        <v>380</v>
      </c>
      <c r="F99" s="127">
        <f>SUM(E99/B99)</f>
        <v>0.40169133192389006</v>
      </c>
      <c r="G99" s="126">
        <v>54</v>
      </c>
      <c r="H99" s="127">
        <f>SUM(G99/E99)</f>
        <v>0.14210526315789473</v>
      </c>
    </row>
    <row r="100" spans="1:8" ht="15.75" x14ac:dyDescent="0.25">
      <c r="A100" s="119" t="s">
        <v>106</v>
      </c>
      <c r="B100" s="126">
        <v>349</v>
      </c>
      <c r="C100" s="126">
        <v>50</v>
      </c>
      <c r="D100" s="127">
        <f t="shared" ref="D100:D106" si="28">SUM(C100/B100)</f>
        <v>0.14326647564469913</v>
      </c>
      <c r="E100" s="126">
        <v>42</v>
      </c>
      <c r="F100" s="127">
        <f>SUM(E100/B100)</f>
        <v>0.12034383954154727</v>
      </c>
      <c r="G100" s="126">
        <v>2</v>
      </c>
      <c r="H100" s="127">
        <f>SUM(G100/E100)</f>
        <v>4.7619047619047616E-2</v>
      </c>
    </row>
    <row r="101" spans="1:8" ht="15.75" x14ac:dyDescent="0.25">
      <c r="A101" s="119" t="s">
        <v>107</v>
      </c>
      <c r="B101" s="126">
        <v>114</v>
      </c>
      <c r="C101" s="126">
        <v>37</v>
      </c>
      <c r="D101" s="127">
        <f t="shared" si="28"/>
        <v>0.32456140350877194</v>
      </c>
      <c r="E101" s="126" t="s">
        <v>5</v>
      </c>
      <c r="F101" s="127" t="s">
        <v>5</v>
      </c>
      <c r="G101" s="126" t="s">
        <v>5</v>
      </c>
      <c r="H101" s="127" t="s">
        <v>5</v>
      </c>
    </row>
    <row r="102" spans="1:8" ht="15.75" x14ac:dyDescent="0.25">
      <c r="A102" s="119" t="s">
        <v>108</v>
      </c>
      <c r="B102" s="126">
        <v>709</v>
      </c>
      <c r="C102" s="126">
        <v>28</v>
      </c>
      <c r="D102" s="127">
        <f t="shared" si="28"/>
        <v>3.9492242595204514E-2</v>
      </c>
      <c r="E102" s="126">
        <v>119</v>
      </c>
      <c r="F102" s="127">
        <f t="shared" ref="F102:F114" si="29">SUM(E102/B102)</f>
        <v>0.16784203102961917</v>
      </c>
      <c r="G102" s="126">
        <v>7</v>
      </c>
      <c r="H102" s="127">
        <f t="shared" ref="H102:H115" si="30">SUM(G102/E102)</f>
        <v>5.8823529411764705E-2</v>
      </c>
    </row>
    <row r="103" spans="1:8" ht="15.75" x14ac:dyDescent="0.25">
      <c r="A103" s="119" t="s">
        <v>109</v>
      </c>
      <c r="B103" s="126">
        <v>76</v>
      </c>
      <c r="C103" s="126">
        <v>15</v>
      </c>
      <c r="D103" s="127">
        <f t="shared" si="28"/>
        <v>0.19736842105263158</v>
      </c>
      <c r="E103" s="126">
        <v>13</v>
      </c>
      <c r="F103" s="127">
        <f t="shared" si="29"/>
        <v>0.17105263157894737</v>
      </c>
      <c r="G103" s="126" t="s">
        <v>5</v>
      </c>
      <c r="H103" s="127" t="s">
        <v>5</v>
      </c>
    </row>
    <row r="104" spans="1:8" ht="15.75" x14ac:dyDescent="0.25">
      <c r="A104" s="119" t="s">
        <v>110</v>
      </c>
      <c r="B104" s="126">
        <v>1069</v>
      </c>
      <c r="C104" s="126">
        <v>125</v>
      </c>
      <c r="D104" s="127">
        <f t="shared" si="28"/>
        <v>0.11693171188026193</v>
      </c>
      <c r="E104" s="126">
        <v>490</v>
      </c>
      <c r="F104" s="127">
        <f t="shared" si="29"/>
        <v>0.45837231057062677</v>
      </c>
      <c r="G104" s="126">
        <v>51</v>
      </c>
      <c r="H104" s="127">
        <f t="shared" si="30"/>
        <v>0.10408163265306122</v>
      </c>
    </row>
    <row r="105" spans="1:8" ht="15.75" x14ac:dyDescent="0.25">
      <c r="A105" s="119" t="s">
        <v>111</v>
      </c>
      <c r="B105" s="126">
        <v>1407</v>
      </c>
      <c r="C105" s="126">
        <v>114</v>
      </c>
      <c r="D105" s="127">
        <f t="shared" si="28"/>
        <v>8.1023454157782518E-2</v>
      </c>
      <c r="E105" s="126">
        <v>115</v>
      </c>
      <c r="F105" s="127">
        <f t="shared" si="29"/>
        <v>8.1734186211798149E-2</v>
      </c>
      <c r="G105" s="126">
        <v>1</v>
      </c>
      <c r="H105" s="127">
        <f t="shared" si="30"/>
        <v>8.6956521739130436E-3</v>
      </c>
    </row>
    <row r="106" spans="1:8" ht="15.75" x14ac:dyDescent="0.25">
      <c r="A106" s="119" t="s">
        <v>112</v>
      </c>
      <c r="B106" s="126">
        <v>598</v>
      </c>
      <c r="C106" s="126">
        <v>86</v>
      </c>
      <c r="D106" s="127">
        <f t="shared" si="28"/>
        <v>0.14381270903010032</v>
      </c>
      <c r="E106" s="126">
        <v>62</v>
      </c>
      <c r="F106" s="127">
        <f t="shared" si="29"/>
        <v>0.10367892976588629</v>
      </c>
      <c r="G106" s="126" t="s">
        <v>5</v>
      </c>
      <c r="H106" s="127" t="s">
        <v>5</v>
      </c>
    </row>
    <row r="107" spans="1:8" ht="15.75" x14ac:dyDescent="0.25">
      <c r="A107" s="119" t="s">
        <v>244</v>
      </c>
      <c r="B107" s="126">
        <v>1592</v>
      </c>
      <c r="C107" s="126" t="s">
        <v>5</v>
      </c>
      <c r="D107" s="127" t="s">
        <v>5</v>
      </c>
      <c r="E107" s="126">
        <v>232</v>
      </c>
      <c r="F107" s="127">
        <f t="shared" si="29"/>
        <v>0.14572864321608039</v>
      </c>
      <c r="G107" s="126">
        <v>11</v>
      </c>
      <c r="H107" s="127">
        <f t="shared" si="30"/>
        <v>4.7413793103448273E-2</v>
      </c>
    </row>
    <row r="108" spans="1:8" ht="15.75" x14ac:dyDescent="0.25">
      <c r="A108" s="119" t="s">
        <v>418</v>
      </c>
      <c r="B108" s="126">
        <v>1037</v>
      </c>
      <c r="C108" s="126" t="s">
        <v>5</v>
      </c>
      <c r="D108" s="127" t="s">
        <v>5</v>
      </c>
      <c r="E108" s="126">
        <v>107</v>
      </c>
      <c r="F108" s="127">
        <f t="shared" si="29"/>
        <v>0.10318225650916105</v>
      </c>
      <c r="G108" s="126">
        <v>6</v>
      </c>
      <c r="H108" s="127">
        <f t="shared" si="30"/>
        <v>5.6074766355140186E-2</v>
      </c>
    </row>
    <row r="109" spans="1:8" ht="15.75" x14ac:dyDescent="0.25">
      <c r="A109" s="119" t="s">
        <v>114</v>
      </c>
      <c r="B109" s="126">
        <v>3252</v>
      </c>
      <c r="C109" s="126">
        <v>126</v>
      </c>
      <c r="D109" s="127">
        <f>SUM(C109/B109)</f>
        <v>3.8745387453874541E-2</v>
      </c>
      <c r="E109" s="126">
        <v>472</v>
      </c>
      <c r="F109" s="127">
        <f t="shared" si="29"/>
        <v>0.14514145141451415</v>
      </c>
      <c r="G109" s="126">
        <v>38</v>
      </c>
      <c r="H109" s="127">
        <f t="shared" si="30"/>
        <v>8.050847457627118E-2</v>
      </c>
    </row>
    <row r="110" spans="1:8" ht="15.75" x14ac:dyDescent="0.25">
      <c r="A110" s="119" t="s">
        <v>115</v>
      </c>
      <c r="B110" s="126">
        <v>159</v>
      </c>
      <c r="C110" s="126" t="s">
        <v>5</v>
      </c>
      <c r="D110" s="127" t="s">
        <v>5</v>
      </c>
      <c r="E110" s="126">
        <v>46</v>
      </c>
      <c r="F110" s="127">
        <f t="shared" si="29"/>
        <v>0.28930817610062892</v>
      </c>
      <c r="G110" s="126">
        <v>2</v>
      </c>
      <c r="H110" s="127">
        <f t="shared" si="30"/>
        <v>4.3478260869565216E-2</v>
      </c>
    </row>
    <row r="111" spans="1:8" ht="15.75" x14ac:dyDescent="0.25">
      <c r="A111" s="119" t="s">
        <v>116</v>
      </c>
      <c r="B111" s="126">
        <v>3740</v>
      </c>
      <c r="C111" s="126">
        <v>213</v>
      </c>
      <c r="D111" s="127">
        <f>SUM(C111/B111)</f>
        <v>5.6951871657754012E-2</v>
      </c>
      <c r="E111" s="126">
        <v>645</v>
      </c>
      <c r="F111" s="127">
        <f t="shared" si="29"/>
        <v>0.17245989304812834</v>
      </c>
      <c r="G111" s="126">
        <v>94</v>
      </c>
      <c r="H111" s="127">
        <f t="shared" si="30"/>
        <v>0.14573643410852713</v>
      </c>
    </row>
    <row r="112" spans="1:8" ht="15.75" x14ac:dyDescent="0.25">
      <c r="A112" s="119" t="s">
        <v>117</v>
      </c>
      <c r="B112" s="126">
        <v>685</v>
      </c>
      <c r="C112" s="126" t="s">
        <v>5</v>
      </c>
      <c r="D112" s="127" t="s">
        <v>5</v>
      </c>
      <c r="E112" s="126">
        <v>166</v>
      </c>
      <c r="F112" s="127">
        <f t="shared" si="29"/>
        <v>0.24233576642335766</v>
      </c>
      <c r="G112" s="126">
        <v>13</v>
      </c>
      <c r="H112" s="127">
        <f t="shared" si="30"/>
        <v>7.8313253012048195E-2</v>
      </c>
    </row>
    <row r="113" spans="1:8" ht="15.75" x14ac:dyDescent="0.25">
      <c r="A113" s="119" t="s">
        <v>118</v>
      </c>
      <c r="B113" s="126">
        <v>1138</v>
      </c>
      <c r="C113" s="126">
        <v>150</v>
      </c>
      <c r="D113" s="127">
        <f>SUM(C113/B113)</f>
        <v>0.13181019332161686</v>
      </c>
      <c r="E113" s="126">
        <v>238</v>
      </c>
      <c r="F113" s="127">
        <f t="shared" si="29"/>
        <v>0.20913884007029876</v>
      </c>
      <c r="G113" s="126">
        <v>19</v>
      </c>
      <c r="H113" s="127">
        <f t="shared" si="30"/>
        <v>7.9831932773109238E-2</v>
      </c>
    </row>
    <row r="114" spans="1:8" ht="15.75" x14ac:dyDescent="0.25">
      <c r="A114" s="119" t="s">
        <v>119</v>
      </c>
      <c r="B114" s="126">
        <v>882</v>
      </c>
      <c r="C114" s="126">
        <v>35</v>
      </c>
      <c r="D114" s="127">
        <f t="shared" ref="D114" si="31">SUM(C114/B114)</f>
        <v>3.968253968253968E-2</v>
      </c>
      <c r="E114" s="126">
        <v>105</v>
      </c>
      <c r="F114" s="127">
        <f t="shared" si="29"/>
        <v>0.11904761904761904</v>
      </c>
      <c r="G114" s="126">
        <v>5</v>
      </c>
      <c r="H114" s="127">
        <f t="shared" si="30"/>
        <v>4.7619047619047616E-2</v>
      </c>
    </row>
    <row r="115" spans="1:8" ht="15.75" x14ac:dyDescent="0.25">
      <c r="A115" s="119" t="s">
        <v>120</v>
      </c>
      <c r="B115" s="126"/>
      <c r="C115" s="126">
        <v>162</v>
      </c>
      <c r="D115" s="127" t="s">
        <v>5</v>
      </c>
      <c r="E115" s="126">
        <v>1167</v>
      </c>
      <c r="F115" s="127" t="s">
        <v>5</v>
      </c>
      <c r="G115" s="126">
        <v>233</v>
      </c>
      <c r="H115" s="127">
        <f t="shared" si="30"/>
        <v>0.19965724078834618</v>
      </c>
    </row>
    <row r="116" spans="1:8" ht="15.75" x14ac:dyDescent="0.25">
      <c r="A116" s="119" t="s">
        <v>121</v>
      </c>
      <c r="B116" s="126">
        <v>1416</v>
      </c>
      <c r="C116" s="126" t="s">
        <v>5</v>
      </c>
      <c r="D116" s="127" t="s">
        <v>5</v>
      </c>
      <c r="E116" s="126">
        <v>466</v>
      </c>
      <c r="F116" s="127">
        <f>SUM(E116/B116)</f>
        <v>0.32909604519774011</v>
      </c>
      <c r="G116" s="126">
        <v>82</v>
      </c>
      <c r="H116" s="127">
        <f>SUM(G116/E116)</f>
        <v>0.17596566523605151</v>
      </c>
    </row>
    <row r="117" spans="1:8" ht="15.75" x14ac:dyDescent="0.25">
      <c r="A117" s="119" t="s">
        <v>123</v>
      </c>
      <c r="B117" s="126">
        <v>8349</v>
      </c>
      <c r="C117" s="126" t="s">
        <v>5</v>
      </c>
      <c r="D117" s="127" t="s">
        <v>5</v>
      </c>
      <c r="E117" s="126">
        <v>1779</v>
      </c>
      <c r="F117" s="127">
        <f>SUM(E117/B117)</f>
        <v>0.2130794107078692</v>
      </c>
      <c r="G117" s="126">
        <v>264</v>
      </c>
      <c r="H117" s="127">
        <f>SUM(G117/E117)</f>
        <v>0.14839797639123103</v>
      </c>
    </row>
    <row r="118" spans="1:8" ht="15.75" x14ac:dyDescent="0.25">
      <c r="A118" s="119" t="s">
        <v>124</v>
      </c>
      <c r="B118" s="126">
        <v>1568</v>
      </c>
      <c r="C118" s="126" t="s">
        <v>5</v>
      </c>
      <c r="D118" s="127" t="s">
        <v>5</v>
      </c>
      <c r="E118" s="126">
        <v>605</v>
      </c>
      <c r="F118" s="127">
        <f>SUM(E118/B118)</f>
        <v>0.38584183673469385</v>
      </c>
      <c r="G118" s="126">
        <v>73</v>
      </c>
      <c r="H118" s="127">
        <f>SUM(G118/E118)</f>
        <v>0.12066115702479339</v>
      </c>
    </row>
    <row r="119" spans="1:8" ht="15.75" x14ac:dyDescent="0.25">
      <c r="A119" s="119" t="s">
        <v>125</v>
      </c>
      <c r="B119" s="126">
        <v>909</v>
      </c>
      <c r="C119" s="126">
        <v>90</v>
      </c>
      <c r="D119" s="127">
        <f>SUM(C119/B119)</f>
        <v>9.9009900990099015E-2</v>
      </c>
      <c r="E119" s="126" t="s">
        <v>5</v>
      </c>
      <c r="F119" s="127" t="s">
        <v>5</v>
      </c>
      <c r="G119" s="126" t="s">
        <v>5</v>
      </c>
      <c r="H119" s="127" t="s">
        <v>5</v>
      </c>
    </row>
    <row r="120" spans="1:8" ht="15.75" x14ac:dyDescent="0.25">
      <c r="A120" s="119" t="s">
        <v>126</v>
      </c>
      <c r="B120" s="126">
        <v>7347</v>
      </c>
      <c r="C120" s="126" t="s">
        <v>5</v>
      </c>
      <c r="D120" s="127" t="s">
        <v>5</v>
      </c>
      <c r="E120" s="126">
        <v>2327</v>
      </c>
      <c r="F120" s="127">
        <f t="shared" ref="F120" si="32">SUM(E120/B120)</f>
        <v>0.31672791615625423</v>
      </c>
      <c r="G120" s="126" t="s">
        <v>5</v>
      </c>
      <c r="H120" s="127" t="s">
        <v>5</v>
      </c>
    </row>
    <row r="121" spans="1:8" ht="15.75" x14ac:dyDescent="0.25">
      <c r="A121" s="119" t="s">
        <v>127</v>
      </c>
      <c r="B121" s="126">
        <v>1419</v>
      </c>
      <c r="C121" s="126" t="s">
        <v>5</v>
      </c>
      <c r="D121" s="127" t="s">
        <v>5</v>
      </c>
      <c r="E121" s="126">
        <v>343</v>
      </c>
      <c r="F121" s="127">
        <f>SUM(E121/B121)</f>
        <v>0.24171952078928824</v>
      </c>
      <c r="G121" s="126">
        <v>343</v>
      </c>
      <c r="H121" s="127">
        <f>SUM(G121/E121)</f>
        <v>1</v>
      </c>
    </row>
    <row r="122" spans="1:8" ht="15.75" x14ac:dyDescent="0.25">
      <c r="A122" s="119" t="s">
        <v>261</v>
      </c>
      <c r="B122" s="126">
        <v>3610</v>
      </c>
      <c r="C122" s="126">
        <v>163</v>
      </c>
      <c r="D122" s="127">
        <f>SUM(C122/B122)</f>
        <v>4.515235457063712E-2</v>
      </c>
      <c r="E122" s="126">
        <v>594</v>
      </c>
      <c r="F122" s="127">
        <f>SUM(E122/B122)</f>
        <v>0.16454293628808864</v>
      </c>
      <c r="G122" s="126">
        <v>57</v>
      </c>
      <c r="H122" s="127">
        <f>SUM(G122/E122)</f>
        <v>9.5959595959595953E-2</v>
      </c>
    </row>
    <row r="123" spans="1:8" ht="15.75" x14ac:dyDescent="0.25">
      <c r="A123" s="119" t="s">
        <v>129</v>
      </c>
      <c r="B123" s="126">
        <v>1023</v>
      </c>
      <c r="C123" s="126" t="s">
        <v>5</v>
      </c>
      <c r="D123" s="127" t="s">
        <v>5</v>
      </c>
      <c r="E123" s="126">
        <v>231</v>
      </c>
      <c r="F123" s="127">
        <f>SUM(E123/B123)</f>
        <v>0.22580645161290322</v>
      </c>
      <c r="G123" s="126">
        <v>17</v>
      </c>
      <c r="H123" s="127">
        <f>SUM(G123/E123)</f>
        <v>7.3593073593073599E-2</v>
      </c>
    </row>
    <row r="124" spans="1:8" ht="15.75" x14ac:dyDescent="0.25">
      <c r="A124" s="119" t="s">
        <v>130</v>
      </c>
      <c r="B124" s="126">
        <v>146</v>
      </c>
      <c r="C124" s="126">
        <v>16</v>
      </c>
      <c r="D124" s="127">
        <f>SUM(C124/B124)</f>
        <v>0.1095890410958904</v>
      </c>
      <c r="E124" s="126">
        <v>24</v>
      </c>
      <c r="F124" s="127">
        <f>SUM(E124/B124)</f>
        <v>0.16438356164383561</v>
      </c>
      <c r="G124" s="126" t="s">
        <v>5</v>
      </c>
      <c r="H124" s="127" t="s">
        <v>5</v>
      </c>
    </row>
    <row r="125" spans="1:8" ht="15.75" x14ac:dyDescent="0.25">
      <c r="A125" s="119" t="s">
        <v>131</v>
      </c>
      <c r="B125" s="126">
        <v>1279</v>
      </c>
      <c r="C125" s="126" t="s">
        <v>5</v>
      </c>
      <c r="D125" s="127" t="s">
        <v>5</v>
      </c>
      <c r="E125" s="126">
        <v>514</v>
      </c>
      <c r="F125" s="127">
        <f>SUM(E125/B125)</f>
        <v>0.40187646598905397</v>
      </c>
      <c r="G125" s="126" t="s">
        <v>5</v>
      </c>
      <c r="H125" s="127" t="s">
        <v>5</v>
      </c>
    </row>
    <row r="126" spans="1:8" ht="15.75" x14ac:dyDescent="0.25">
      <c r="A126" s="119" t="s">
        <v>133</v>
      </c>
      <c r="B126" s="126">
        <v>1627</v>
      </c>
      <c r="C126" s="126">
        <v>100</v>
      </c>
      <c r="D126" s="127">
        <f t="shared" ref="D126:D136" si="33">SUM(C126/B126)</f>
        <v>6.1462814996926858E-2</v>
      </c>
      <c r="E126" s="126">
        <v>199</v>
      </c>
      <c r="F126" s="127">
        <f t="shared" ref="F126:F127" si="34">SUM(E126/B126)</f>
        <v>0.12231100184388445</v>
      </c>
      <c r="G126" s="126">
        <v>35</v>
      </c>
      <c r="H126" s="127">
        <f t="shared" ref="H126:H127" si="35">SUM(G126/E126)</f>
        <v>0.17587939698492464</v>
      </c>
    </row>
    <row r="127" spans="1:8" ht="15.75" x14ac:dyDescent="0.25">
      <c r="A127" s="119" t="s">
        <v>134</v>
      </c>
      <c r="B127" s="126">
        <v>1271</v>
      </c>
      <c r="C127" s="126" t="s">
        <v>5</v>
      </c>
      <c r="D127" s="127" t="s">
        <v>5</v>
      </c>
      <c r="E127" s="126">
        <v>192</v>
      </c>
      <c r="F127" s="127">
        <f t="shared" si="34"/>
        <v>0.15106215578284815</v>
      </c>
      <c r="G127" s="126">
        <v>26</v>
      </c>
      <c r="H127" s="127">
        <f t="shared" si="35"/>
        <v>0.13541666666666666</v>
      </c>
    </row>
    <row r="128" spans="1:8" ht="15.75" x14ac:dyDescent="0.25">
      <c r="A128" s="119" t="s">
        <v>135</v>
      </c>
      <c r="B128" s="126">
        <v>3477</v>
      </c>
      <c r="C128" s="126" t="s">
        <v>5</v>
      </c>
      <c r="D128" s="127" t="s">
        <v>5</v>
      </c>
      <c r="E128" s="126">
        <v>598</v>
      </c>
      <c r="F128" s="127">
        <f>SUM(E128/B128)</f>
        <v>0.1719873454127121</v>
      </c>
      <c r="G128" s="126">
        <v>45</v>
      </c>
      <c r="H128" s="127">
        <f>SUM(G128/E128)</f>
        <v>7.5250836120401343E-2</v>
      </c>
    </row>
    <row r="129" spans="1:8" ht="15.75" x14ac:dyDescent="0.25">
      <c r="A129" s="119" t="s">
        <v>136</v>
      </c>
      <c r="B129" s="126">
        <v>1256</v>
      </c>
      <c r="C129" s="126">
        <v>83</v>
      </c>
      <c r="D129" s="127">
        <f t="shared" si="33"/>
        <v>6.60828025477707E-2</v>
      </c>
      <c r="E129" s="126" t="s">
        <v>5</v>
      </c>
      <c r="F129" s="127" t="s">
        <v>5</v>
      </c>
      <c r="G129" s="126" t="s">
        <v>5</v>
      </c>
      <c r="H129" s="127" t="s">
        <v>5</v>
      </c>
    </row>
    <row r="130" spans="1:8" ht="15.75" x14ac:dyDescent="0.25">
      <c r="A130" s="119" t="s">
        <v>137</v>
      </c>
      <c r="B130" s="126">
        <v>760</v>
      </c>
      <c r="C130" s="126" t="s">
        <v>5</v>
      </c>
      <c r="D130" s="127" t="s">
        <v>5</v>
      </c>
      <c r="E130" s="126">
        <v>244</v>
      </c>
      <c r="F130" s="127">
        <f t="shared" ref="F130:F131" si="36">SUM(E130/B130)</f>
        <v>0.32105263157894737</v>
      </c>
      <c r="G130" s="126">
        <v>32</v>
      </c>
      <c r="H130" s="127">
        <f t="shared" ref="H130:H131" si="37">SUM(G130/E130)</f>
        <v>0.13114754098360656</v>
      </c>
    </row>
    <row r="131" spans="1:8" ht="15.75" x14ac:dyDescent="0.25">
      <c r="A131" s="119" t="s">
        <v>138</v>
      </c>
      <c r="B131" s="126">
        <v>3186</v>
      </c>
      <c r="C131" s="126">
        <v>150</v>
      </c>
      <c r="D131" s="127">
        <f t="shared" si="33"/>
        <v>4.7080979284369114E-2</v>
      </c>
      <c r="E131" s="126">
        <v>932</v>
      </c>
      <c r="F131" s="127">
        <f t="shared" si="36"/>
        <v>0.29252981795354677</v>
      </c>
      <c r="G131" s="126">
        <v>103</v>
      </c>
      <c r="H131" s="127">
        <f t="shared" si="37"/>
        <v>0.11051502145922747</v>
      </c>
    </row>
    <row r="132" spans="1:8" ht="15.75" x14ac:dyDescent="0.25">
      <c r="A132" s="119" t="s">
        <v>139</v>
      </c>
      <c r="B132" s="126">
        <v>105</v>
      </c>
      <c r="C132" s="126">
        <v>30</v>
      </c>
      <c r="D132" s="127">
        <f t="shared" si="33"/>
        <v>0.2857142857142857</v>
      </c>
      <c r="E132" s="126" t="s">
        <v>5</v>
      </c>
      <c r="F132" s="127" t="s">
        <v>5</v>
      </c>
      <c r="G132" s="126" t="s">
        <v>5</v>
      </c>
      <c r="H132" s="127" t="s">
        <v>5</v>
      </c>
    </row>
    <row r="133" spans="1:8" ht="15.75" x14ac:dyDescent="0.25">
      <c r="A133" s="119" t="s">
        <v>140</v>
      </c>
      <c r="B133" s="126">
        <v>3045</v>
      </c>
      <c r="C133" s="126" t="s">
        <v>5</v>
      </c>
      <c r="D133" s="127" t="s">
        <v>5</v>
      </c>
      <c r="E133" s="126">
        <v>1076</v>
      </c>
      <c r="F133" s="127">
        <f>SUM(E133/B133)</f>
        <v>0.35336617405582921</v>
      </c>
      <c r="G133" s="126">
        <v>58</v>
      </c>
      <c r="H133" s="127">
        <f>SUM(G133/E133)</f>
        <v>5.3903345724907063E-2</v>
      </c>
    </row>
    <row r="134" spans="1:8" ht="15.75" x14ac:dyDescent="0.25">
      <c r="A134" s="119" t="s">
        <v>141</v>
      </c>
      <c r="B134" s="126">
        <v>772</v>
      </c>
      <c r="C134" s="126">
        <v>53</v>
      </c>
      <c r="D134" s="127">
        <f t="shared" si="33"/>
        <v>6.8652849740932637E-2</v>
      </c>
      <c r="E134" s="126" t="s">
        <v>5</v>
      </c>
      <c r="F134" s="127" t="s">
        <v>5</v>
      </c>
      <c r="G134" s="126" t="s">
        <v>5</v>
      </c>
      <c r="H134" s="127" t="s">
        <v>5</v>
      </c>
    </row>
    <row r="135" spans="1:8" ht="15.75" x14ac:dyDescent="0.25">
      <c r="A135" s="119" t="s">
        <v>142</v>
      </c>
      <c r="B135" s="126">
        <v>860</v>
      </c>
      <c r="C135" s="126" t="s">
        <v>5</v>
      </c>
      <c r="D135" s="127" t="s">
        <v>5</v>
      </c>
      <c r="E135" s="126">
        <v>208</v>
      </c>
      <c r="F135" s="127">
        <f t="shared" ref="F135" si="38">SUM(E135/B135)</f>
        <v>0.24186046511627907</v>
      </c>
      <c r="G135" s="126">
        <v>20</v>
      </c>
      <c r="H135" s="127">
        <f t="shared" ref="H135:H161" si="39">SUM(G135/E135)</f>
        <v>9.6153846153846159E-2</v>
      </c>
    </row>
    <row r="136" spans="1:8" ht="15.75" x14ac:dyDescent="0.25">
      <c r="A136" s="119" t="s">
        <v>143</v>
      </c>
      <c r="B136" s="126">
        <v>489</v>
      </c>
      <c r="C136" s="126">
        <v>13</v>
      </c>
      <c r="D136" s="127">
        <f t="shared" si="33"/>
        <v>2.6584867075664622E-2</v>
      </c>
      <c r="E136" s="126">
        <v>99</v>
      </c>
      <c r="F136" s="127">
        <f>SUM(E136/B136)</f>
        <v>0.20245398773006135</v>
      </c>
      <c r="G136" s="126">
        <v>9</v>
      </c>
      <c r="H136" s="127">
        <f t="shared" si="39"/>
        <v>9.0909090909090912E-2</v>
      </c>
    </row>
    <row r="137" spans="1:8" ht="15.75" x14ac:dyDescent="0.25">
      <c r="A137" s="119" t="s">
        <v>144</v>
      </c>
      <c r="B137" s="126">
        <v>1073</v>
      </c>
      <c r="C137" s="126" t="s">
        <v>5</v>
      </c>
      <c r="D137" s="127" t="s">
        <v>5</v>
      </c>
      <c r="E137" s="126">
        <v>264</v>
      </c>
      <c r="F137" s="127">
        <f>SUM(E137/B137)</f>
        <v>0.24603914259086673</v>
      </c>
      <c r="G137" s="126">
        <v>22</v>
      </c>
      <c r="H137" s="127">
        <f t="shared" si="39"/>
        <v>8.3333333333333329E-2</v>
      </c>
    </row>
    <row r="138" spans="1:8" ht="15.75" x14ac:dyDescent="0.25">
      <c r="A138" s="119" t="s">
        <v>145</v>
      </c>
      <c r="B138" s="126">
        <v>669</v>
      </c>
      <c r="C138" s="126">
        <v>107</v>
      </c>
      <c r="D138" s="127">
        <f t="shared" ref="D138:D143" si="40">SUM(C138/B138)</f>
        <v>0.15994020926756353</v>
      </c>
      <c r="E138" s="126" t="s">
        <v>5</v>
      </c>
      <c r="F138" s="127" t="s">
        <v>5</v>
      </c>
      <c r="G138" s="126" t="s">
        <v>5</v>
      </c>
      <c r="H138" s="127" t="s">
        <v>5</v>
      </c>
    </row>
    <row r="139" spans="1:8" ht="15.75" x14ac:dyDescent="0.25">
      <c r="A139" s="119" t="s">
        <v>146</v>
      </c>
      <c r="B139" s="126">
        <v>49</v>
      </c>
      <c r="C139" s="126">
        <v>45</v>
      </c>
      <c r="D139" s="127">
        <f t="shared" si="40"/>
        <v>0.91836734693877553</v>
      </c>
      <c r="E139" s="126" t="s">
        <v>5</v>
      </c>
      <c r="F139" s="127" t="s">
        <v>5</v>
      </c>
      <c r="G139" s="126" t="s">
        <v>5</v>
      </c>
      <c r="H139" s="127" t="s">
        <v>5</v>
      </c>
    </row>
    <row r="140" spans="1:8" ht="15.75" x14ac:dyDescent="0.25">
      <c r="A140" s="119" t="s">
        <v>147</v>
      </c>
      <c r="B140" s="126">
        <v>368</v>
      </c>
      <c r="C140" s="126">
        <v>60</v>
      </c>
      <c r="D140" s="127">
        <f t="shared" si="40"/>
        <v>0.16304347826086957</v>
      </c>
      <c r="E140" s="126" t="s">
        <v>5</v>
      </c>
      <c r="F140" s="127" t="s">
        <v>5</v>
      </c>
      <c r="G140" s="126" t="s">
        <v>5</v>
      </c>
      <c r="H140" s="127" t="s">
        <v>5</v>
      </c>
    </row>
    <row r="141" spans="1:8" ht="15.75" x14ac:dyDescent="0.25">
      <c r="A141" s="119" t="s">
        <v>149</v>
      </c>
      <c r="B141" s="126">
        <v>935</v>
      </c>
      <c r="C141" s="126">
        <v>100</v>
      </c>
      <c r="D141" s="127">
        <f t="shared" si="40"/>
        <v>0.10695187165775401</v>
      </c>
      <c r="E141" s="126">
        <v>252</v>
      </c>
      <c r="F141" s="127">
        <f t="shared" ref="F141:F161" si="41">SUM(E141/B141)</f>
        <v>0.26951871657754012</v>
      </c>
      <c r="G141" s="126">
        <v>29</v>
      </c>
      <c r="H141" s="127">
        <f t="shared" si="39"/>
        <v>0.11507936507936507</v>
      </c>
    </row>
    <row r="142" spans="1:8" ht="15.75" x14ac:dyDescent="0.25">
      <c r="A142" s="119" t="s">
        <v>150</v>
      </c>
      <c r="B142" s="126">
        <v>487</v>
      </c>
      <c r="C142" s="126">
        <v>110</v>
      </c>
      <c r="D142" s="127">
        <f t="shared" si="40"/>
        <v>0.22587268993839835</v>
      </c>
      <c r="E142" s="126">
        <v>77</v>
      </c>
      <c r="F142" s="127">
        <f t="shared" si="41"/>
        <v>0.15811088295687886</v>
      </c>
      <c r="G142" s="126">
        <v>6</v>
      </c>
      <c r="H142" s="127">
        <f t="shared" si="39"/>
        <v>7.792207792207792E-2</v>
      </c>
    </row>
    <row r="143" spans="1:8" ht="15.75" x14ac:dyDescent="0.25">
      <c r="A143" s="119" t="s">
        <v>151</v>
      </c>
      <c r="B143" s="126">
        <v>779</v>
      </c>
      <c r="C143" s="126">
        <v>86</v>
      </c>
      <c r="D143" s="127">
        <f t="shared" si="40"/>
        <v>0.110397946084724</v>
      </c>
      <c r="E143" s="126" t="s">
        <v>5</v>
      </c>
      <c r="F143" s="127" t="s">
        <v>5</v>
      </c>
      <c r="G143" s="126" t="s">
        <v>5</v>
      </c>
      <c r="H143" s="127" t="s">
        <v>5</v>
      </c>
    </row>
    <row r="144" spans="1:8" ht="15.75" x14ac:dyDescent="0.25">
      <c r="A144" s="119" t="s">
        <v>152</v>
      </c>
      <c r="B144" s="126">
        <v>2167</v>
      </c>
      <c r="C144" s="126" t="s">
        <v>5</v>
      </c>
      <c r="D144" s="127" t="s">
        <v>5</v>
      </c>
      <c r="E144" s="126">
        <v>376</v>
      </c>
      <c r="F144" s="127">
        <f t="shared" si="41"/>
        <v>0.17351176742039687</v>
      </c>
      <c r="G144" s="126">
        <v>21</v>
      </c>
      <c r="H144" s="127">
        <f t="shared" si="39"/>
        <v>5.5851063829787231E-2</v>
      </c>
    </row>
    <row r="145" spans="1:8" ht="15.75" x14ac:dyDescent="0.25">
      <c r="A145" s="119" t="s">
        <v>344</v>
      </c>
      <c r="B145" s="126">
        <v>2225</v>
      </c>
      <c r="C145" s="126" t="s">
        <v>5</v>
      </c>
      <c r="D145" s="127" t="s">
        <v>5</v>
      </c>
      <c r="E145" s="126">
        <v>768</v>
      </c>
      <c r="F145" s="127">
        <f t="shared" si="41"/>
        <v>0.34516853932584268</v>
      </c>
      <c r="G145" s="126">
        <v>150</v>
      </c>
      <c r="H145" s="127">
        <f t="shared" si="39"/>
        <v>0.1953125</v>
      </c>
    </row>
    <row r="146" spans="1:8" ht="15.75" x14ac:dyDescent="0.25">
      <c r="A146" s="119" t="s">
        <v>153</v>
      </c>
      <c r="B146" s="126">
        <v>1148</v>
      </c>
      <c r="C146" s="126">
        <v>62</v>
      </c>
      <c r="D146" s="127">
        <f>SUM(C146/B146)</f>
        <v>5.4006968641114983E-2</v>
      </c>
      <c r="E146" s="126">
        <v>271</v>
      </c>
      <c r="F146" s="127">
        <f t="shared" si="41"/>
        <v>0.23606271777003485</v>
      </c>
      <c r="G146" s="126">
        <v>19</v>
      </c>
      <c r="H146" s="127" t="s">
        <v>5</v>
      </c>
    </row>
    <row r="147" spans="1:8" ht="15.75" x14ac:dyDescent="0.25">
      <c r="A147" s="119" t="s">
        <v>154</v>
      </c>
      <c r="B147" s="126">
        <v>1741</v>
      </c>
      <c r="C147" s="126" t="s">
        <v>5</v>
      </c>
      <c r="D147" s="127" t="s">
        <v>5</v>
      </c>
      <c r="E147" s="126" t="s">
        <v>5</v>
      </c>
      <c r="F147" s="127" t="s">
        <v>5</v>
      </c>
      <c r="G147" s="126" t="s">
        <v>5</v>
      </c>
      <c r="H147" s="127" t="s">
        <v>5</v>
      </c>
    </row>
    <row r="148" spans="1:8" ht="15.75" x14ac:dyDescent="0.25">
      <c r="A148" s="119" t="s">
        <v>155</v>
      </c>
      <c r="B148" s="126">
        <v>3120</v>
      </c>
      <c r="C148" s="126" t="s">
        <v>5</v>
      </c>
      <c r="D148" s="127" t="s">
        <v>5</v>
      </c>
      <c r="E148" s="126">
        <v>910</v>
      </c>
      <c r="F148" s="127">
        <f t="shared" si="41"/>
        <v>0.29166666666666669</v>
      </c>
      <c r="G148" s="126">
        <v>129</v>
      </c>
      <c r="H148" s="127">
        <f t="shared" si="39"/>
        <v>0.14175824175824175</v>
      </c>
    </row>
    <row r="149" spans="1:8" ht="15.75" x14ac:dyDescent="0.25">
      <c r="A149" s="119" t="s">
        <v>156</v>
      </c>
      <c r="B149" s="126">
        <v>489</v>
      </c>
      <c r="C149" s="126">
        <v>55</v>
      </c>
      <c r="D149" s="127">
        <f>SUM(C149/B149)</f>
        <v>0.11247443762781185</v>
      </c>
      <c r="E149" s="126" t="s">
        <v>5</v>
      </c>
      <c r="F149" s="127" t="s">
        <v>5</v>
      </c>
      <c r="G149" s="126" t="s">
        <v>5</v>
      </c>
      <c r="H149" s="127" t="s">
        <v>5</v>
      </c>
    </row>
    <row r="150" spans="1:8" ht="15.75" x14ac:dyDescent="0.25">
      <c r="A150" s="119" t="s">
        <v>157</v>
      </c>
      <c r="B150" s="126">
        <v>556</v>
      </c>
      <c r="C150" s="126">
        <v>35</v>
      </c>
      <c r="D150" s="127">
        <f t="shared" ref="D150" si="42">SUM(C150/B150)</f>
        <v>6.2949640287769781E-2</v>
      </c>
      <c r="E150" s="126">
        <v>128</v>
      </c>
      <c r="F150" s="127">
        <f t="shared" si="41"/>
        <v>0.23021582733812951</v>
      </c>
      <c r="G150" s="126">
        <v>4</v>
      </c>
      <c r="H150" s="127">
        <f t="shared" si="39"/>
        <v>3.125E-2</v>
      </c>
    </row>
    <row r="151" spans="1:8" ht="15.75" x14ac:dyDescent="0.25">
      <c r="A151" s="119" t="s">
        <v>158</v>
      </c>
      <c r="B151" s="126">
        <v>1530</v>
      </c>
      <c r="C151" s="126" t="s">
        <v>5</v>
      </c>
      <c r="D151" s="127" t="s">
        <v>5</v>
      </c>
      <c r="E151" s="126">
        <v>245</v>
      </c>
      <c r="F151" s="127">
        <f t="shared" si="41"/>
        <v>0.16013071895424835</v>
      </c>
      <c r="G151" s="126">
        <v>38</v>
      </c>
      <c r="H151" s="127">
        <f t="shared" si="39"/>
        <v>0.15510204081632653</v>
      </c>
    </row>
    <row r="152" spans="1:8" ht="15.75" x14ac:dyDescent="0.25">
      <c r="A152" s="119" t="s">
        <v>159</v>
      </c>
      <c r="B152" s="126">
        <v>3188</v>
      </c>
      <c r="C152" s="126">
        <v>200</v>
      </c>
      <c r="D152" s="127">
        <f>SUM(C152/B152)</f>
        <v>6.2735257214554585E-2</v>
      </c>
      <c r="E152" s="126">
        <v>1169</v>
      </c>
      <c r="F152" s="127">
        <f t="shared" si="41"/>
        <v>0.36668757841907151</v>
      </c>
      <c r="G152" s="126">
        <v>250</v>
      </c>
      <c r="H152" s="127">
        <f t="shared" si="39"/>
        <v>0.21385799828913601</v>
      </c>
    </row>
    <row r="153" spans="1:8" ht="15.75" x14ac:dyDescent="0.25">
      <c r="A153" s="119" t="s">
        <v>160</v>
      </c>
      <c r="B153" s="126">
        <v>408</v>
      </c>
      <c r="C153" s="126">
        <v>80</v>
      </c>
      <c r="D153" s="127">
        <f>SUM(C153/B153)</f>
        <v>0.19607843137254902</v>
      </c>
      <c r="E153" s="126">
        <v>134</v>
      </c>
      <c r="F153" s="127">
        <f t="shared" si="41"/>
        <v>0.32843137254901961</v>
      </c>
      <c r="G153" s="126" t="s">
        <v>5</v>
      </c>
      <c r="H153" s="127" t="s">
        <v>5</v>
      </c>
    </row>
    <row r="154" spans="1:8" ht="15.75" x14ac:dyDescent="0.25">
      <c r="A154" s="119" t="s">
        <v>161</v>
      </c>
      <c r="B154" s="126"/>
      <c r="C154" s="126">
        <v>182</v>
      </c>
      <c r="D154" s="127" t="s">
        <v>5</v>
      </c>
      <c r="E154" s="126" t="s">
        <v>5</v>
      </c>
      <c r="F154" s="127" t="s">
        <v>5</v>
      </c>
      <c r="G154" s="126" t="s">
        <v>5</v>
      </c>
      <c r="H154" s="127" t="s">
        <v>5</v>
      </c>
    </row>
    <row r="155" spans="1:8" ht="15.75" x14ac:dyDescent="0.25">
      <c r="A155" s="119" t="s">
        <v>162</v>
      </c>
      <c r="B155" s="126">
        <v>3532</v>
      </c>
      <c r="C155" s="126">
        <v>162</v>
      </c>
      <c r="D155" s="127">
        <f t="shared" ref="D155:D160" si="43">SUM(C155/B155)</f>
        <v>4.5866364665911666E-2</v>
      </c>
      <c r="E155" s="126">
        <v>597</v>
      </c>
      <c r="F155" s="127">
        <f t="shared" si="41"/>
        <v>0.16902604756511891</v>
      </c>
      <c r="G155" s="126">
        <v>31</v>
      </c>
      <c r="H155" s="127">
        <f t="shared" si="39"/>
        <v>5.1926298157453935E-2</v>
      </c>
    </row>
    <row r="156" spans="1:8" ht="15.75" x14ac:dyDescent="0.25">
      <c r="A156" s="119" t="s">
        <v>163</v>
      </c>
      <c r="B156" s="126">
        <v>531</v>
      </c>
      <c r="C156" s="126">
        <v>52</v>
      </c>
      <c r="D156" s="127">
        <f t="shared" si="43"/>
        <v>9.7928436911487754E-2</v>
      </c>
      <c r="E156" s="126">
        <v>148</v>
      </c>
      <c r="F156" s="127">
        <f t="shared" si="41"/>
        <v>0.27871939736346518</v>
      </c>
      <c r="G156" s="126">
        <v>28</v>
      </c>
      <c r="H156" s="127">
        <f t="shared" si="39"/>
        <v>0.1891891891891892</v>
      </c>
    </row>
    <row r="157" spans="1:8" ht="15.75" x14ac:dyDescent="0.25">
      <c r="A157" s="119" t="s">
        <v>164</v>
      </c>
      <c r="B157" s="126">
        <v>2248</v>
      </c>
      <c r="C157" s="126" t="s">
        <v>5</v>
      </c>
      <c r="D157" s="127" t="s">
        <v>5</v>
      </c>
      <c r="E157" s="126">
        <v>318</v>
      </c>
      <c r="F157" s="127">
        <f t="shared" si="41"/>
        <v>0.14145907473309607</v>
      </c>
      <c r="G157" s="126">
        <v>27</v>
      </c>
      <c r="H157" s="127">
        <f t="shared" si="39"/>
        <v>8.4905660377358486E-2</v>
      </c>
    </row>
    <row r="158" spans="1:8" ht="15.75" x14ac:dyDescent="0.25">
      <c r="A158" s="119" t="s">
        <v>165</v>
      </c>
      <c r="B158" s="126">
        <v>517</v>
      </c>
      <c r="C158" s="126" t="s">
        <v>5</v>
      </c>
      <c r="D158" s="127" t="s">
        <v>5</v>
      </c>
      <c r="E158" s="126">
        <v>205</v>
      </c>
      <c r="F158" s="127">
        <f t="shared" si="41"/>
        <v>0.39651837524177952</v>
      </c>
      <c r="G158" s="126">
        <v>42</v>
      </c>
      <c r="H158" s="127">
        <f t="shared" si="39"/>
        <v>0.20487804878048779</v>
      </c>
    </row>
    <row r="159" spans="1:8" ht="15.75" x14ac:dyDescent="0.25">
      <c r="A159" s="119" t="s">
        <v>246</v>
      </c>
      <c r="B159" s="126">
        <v>2985</v>
      </c>
      <c r="C159" s="126" t="s">
        <v>5</v>
      </c>
      <c r="D159" s="127" t="s">
        <v>5</v>
      </c>
      <c r="E159" s="126">
        <v>903</v>
      </c>
      <c r="F159" s="127">
        <f t="shared" si="41"/>
        <v>0.30251256281407035</v>
      </c>
      <c r="G159" s="126">
        <v>66</v>
      </c>
      <c r="H159" s="127">
        <f t="shared" si="39"/>
        <v>7.3089700996677748E-2</v>
      </c>
    </row>
    <row r="160" spans="1:8" ht="15.75" x14ac:dyDescent="0.25">
      <c r="A160" s="119" t="s">
        <v>166</v>
      </c>
      <c r="B160" s="126">
        <v>918</v>
      </c>
      <c r="C160" s="126">
        <v>100</v>
      </c>
      <c r="D160" s="127">
        <f t="shared" si="43"/>
        <v>0.10893246187363835</v>
      </c>
      <c r="E160" s="126" t="s">
        <v>5</v>
      </c>
      <c r="F160" s="127" t="s">
        <v>5</v>
      </c>
      <c r="G160" s="126" t="s">
        <v>5</v>
      </c>
      <c r="H160" s="127" t="s">
        <v>5</v>
      </c>
    </row>
    <row r="161" spans="1:8" ht="15.75" x14ac:dyDescent="0.25">
      <c r="A161" s="119" t="s">
        <v>168</v>
      </c>
      <c r="B161" s="126">
        <v>881</v>
      </c>
      <c r="C161" s="126" t="s">
        <v>5</v>
      </c>
      <c r="D161" s="127" t="s">
        <v>5</v>
      </c>
      <c r="E161" s="126">
        <v>139</v>
      </c>
      <c r="F161" s="127">
        <f t="shared" si="41"/>
        <v>0.15777525539160045</v>
      </c>
      <c r="G161" s="126">
        <v>8</v>
      </c>
      <c r="H161" s="127">
        <f t="shared" si="39"/>
        <v>5.7553956834532377E-2</v>
      </c>
    </row>
    <row r="162" spans="1:8" ht="15.75" x14ac:dyDescent="0.25">
      <c r="A162" s="119" t="s">
        <v>169</v>
      </c>
      <c r="B162" s="126">
        <v>273</v>
      </c>
      <c r="C162" s="126">
        <v>50</v>
      </c>
      <c r="D162" s="127">
        <f t="shared" ref="D162:D169" si="44">SUM(C162/B162)</f>
        <v>0.18315018315018314</v>
      </c>
      <c r="E162" s="126">
        <v>69</v>
      </c>
      <c r="F162" s="127">
        <f>SUM(E162/B162)</f>
        <v>0.25274725274725274</v>
      </c>
      <c r="G162" s="126">
        <v>3</v>
      </c>
      <c r="H162" s="127">
        <f>SUM(G162/E162)</f>
        <v>4.3478260869565216E-2</v>
      </c>
    </row>
    <row r="163" spans="1:8" ht="15.75" x14ac:dyDescent="0.25">
      <c r="A163" s="119" t="s">
        <v>170</v>
      </c>
      <c r="B163" s="126">
        <v>81</v>
      </c>
      <c r="C163" s="126" t="s">
        <v>5</v>
      </c>
      <c r="D163" s="127" t="s">
        <v>5</v>
      </c>
      <c r="E163" s="126">
        <v>28</v>
      </c>
      <c r="F163" s="127">
        <f t="shared" ref="F163:F168" si="45">SUM(E163/B163)</f>
        <v>0.34567901234567899</v>
      </c>
      <c r="G163" s="126">
        <v>1</v>
      </c>
      <c r="H163" s="127">
        <f>SUM(G163/E163)</f>
        <v>3.5714285714285712E-2</v>
      </c>
    </row>
    <row r="164" spans="1:8" ht="15.75" x14ac:dyDescent="0.25">
      <c r="A164" s="119" t="s">
        <v>171</v>
      </c>
      <c r="B164" s="126">
        <v>2681</v>
      </c>
      <c r="C164" s="126" t="s">
        <v>5</v>
      </c>
      <c r="D164" s="127" t="s">
        <v>5</v>
      </c>
      <c r="E164" s="126">
        <v>622</v>
      </c>
      <c r="F164" s="127">
        <f t="shared" si="45"/>
        <v>0.2320029839612085</v>
      </c>
      <c r="G164" s="126">
        <v>77</v>
      </c>
      <c r="H164" s="127">
        <f>SUM(G164/E164)</f>
        <v>0.12379421221864952</v>
      </c>
    </row>
    <row r="165" spans="1:8" ht="15.75" x14ac:dyDescent="0.25">
      <c r="A165" s="119" t="s">
        <v>172</v>
      </c>
      <c r="B165" s="126">
        <v>1044</v>
      </c>
      <c r="C165" s="126">
        <v>93</v>
      </c>
      <c r="D165" s="127">
        <f t="shared" si="44"/>
        <v>8.9080459770114945E-2</v>
      </c>
      <c r="E165" s="126">
        <v>159</v>
      </c>
      <c r="F165" s="127">
        <f t="shared" si="45"/>
        <v>0.15229885057471265</v>
      </c>
      <c r="G165" s="126" t="s">
        <v>5</v>
      </c>
      <c r="H165" s="127" t="s">
        <v>5</v>
      </c>
    </row>
    <row r="166" spans="1:8" ht="15.75" x14ac:dyDescent="0.25">
      <c r="A166" s="119" t="s">
        <v>247</v>
      </c>
      <c r="B166" s="126">
        <v>436</v>
      </c>
      <c r="C166" s="126">
        <v>48</v>
      </c>
      <c r="D166" s="127">
        <f t="shared" si="44"/>
        <v>0.11009174311926606</v>
      </c>
      <c r="E166" s="126">
        <v>66</v>
      </c>
      <c r="F166" s="127">
        <f t="shared" si="45"/>
        <v>0.15137614678899083</v>
      </c>
      <c r="G166" s="126">
        <v>2</v>
      </c>
      <c r="H166" s="127">
        <f t="shared" ref="H166:H168" si="46">SUM(G166/E166)</f>
        <v>3.0303030303030304E-2</v>
      </c>
    </row>
    <row r="167" spans="1:8" ht="15.75" x14ac:dyDescent="0.25">
      <c r="A167" s="119" t="s">
        <v>173</v>
      </c>
      <c r="B167" s="126">
        <v>6186</v>
      </c>
      <c r="C167" s="126">
        <v>200</v>
      </c>
      <c r="D167" s="127">
        <f t="shared" si="44"/>
        <v>3.2331070158422244E-2</v>
      </c>
      <c r="E167" s="126">
        <v>2100</v>
      </c>
      <c r="F167" s="127">
        <f t="shared" si="45"/>
        <v>0.33947623666343357</v>
      </c>
      <c r="G167" s="126">
        <v>617</v>
      </c>
      <c r="H167" s="127">
        <f t="shared" si="46"/>
        <v>0.2938095238095238</v>
      </c>
    </row>
    <row r="168" spans="1:8" ht="15.75" x14ac:dyDescent="0.25">
      <c r="A168" s="119" t="s">
        <v>276</v>
      </c>
      <c r="B168" s="126">
        <v>1453</v>
      </c>
      <c r="C168" s="126">
        <v>82</v>
      </c>
      <c r="D168" s="127">
        <f t="shared" si="44"/>
        <v>5.6434962147281484E-2</v>
      </c>
      <c r="E168" s="126">
        <v>213</v>
      </c>
      <c r="F168" s="127">
        <f t="shared" si="45"/>
        <v>0.14659325533379217</v>
      </c>
      <c r="G168" s="126">
        <v>9</v>
      </c>
      <c r="H168" s="127">
        <f t="shared" si="46"/>
        <v>4.2253521126760563E-2</v>
      </c>
    </row>
    <row r="169" spans="1:8" ht="15.75" x14ac:dyDescent="0.25">
      <c r="A169" s="119" t="s">
        <v>322</v>
      </c>
      <c r="B169" s="126">
        <v>838</v>
      </c>
      <c r="C169" s="126">
        <v>77</v>
      </c>
      <c r="D169" s="127">
        <f t="shared" si="44"/>
        <v>9.1885441527446307E-2</v>
      </c>
      <c r="E169" s="126">
        <v>178</v>
      </c>
      <c r="F169" s="127">
        <f>SUM(E169/B169)</f>
        <v>0.21241050119331742</v>
      </c>
      <c r="G169" s="126">
        <v>20</v>
      </c>
      <c r="H169" s="127">
        <f>SUM(G169/E169)</f>
        <v>0.11235955056179775</v>
      </c>
    </row>
    <row r="170" spans="1:8" ht="15.75" x14ac:dyDescent="0.25">
      <c r="A170" s="119" t="s">
        <v>174</v>
      </c>
      <c r="B170" s="126">
        <v>883</v>
      </c>
      <c r="C170" s="126" t="s">
        <v>5</v>
      </c>
      <c r="D170" s="127" t="s">
        <v>5</v>
      </c>
      <c r="E170" s="126">
        <v>233</v>
      </c>
      <c r="F170" s="127">
        <f t="shared" ref="F170:F172" si="47">SUM(E170/B170)</f>
        <v>0.26387315968289921</v>
      </c>
      <c r="G170" s="126">
        <v>32</v>
      </c>
      <c r="H170" s="127">
        <f t="shared" ref="H170:H172" si="48">SUM(G170/E170)</f>
        <v>0.13733905579399142</v>
      </c>
    </row>
    <row r="171" spans="1:8" ht="15.75" x14ac:dyDescent="0.25">
      <c r="A171" s="119" t="s">
        <v>175</v>
      </c>
      <c r="B171" s="126">
        <v>14173</v>
      </c>
      <c r="C171" s="126" t="s">
        <v>5</v>
      </c>
      <c r="D171" s="127" t="s">
        <v>5</v>
      </c>
      <c r="E171" s="126">
        <v>3398</v>
      </c>
      <c r="F171" s="127">
        <f t="shared" si="47"/>
        <v>0.23975164044309602</v>
      </c>
      <c r="G171" s="126">
        <v>759</v>
      </c>
      <c r="H171" s="127">
        <f t="shared" si="48"/>
        <v>0.22336668628605061</v>
      </c>
    </row>
    <row r="172" spans="1:8" ht="15.75" x14ac:dyDescent="0.25">
      <c r="A172" s="119" t="s">
        <v>176</v>
      </c>
      <c r="B172" s="126">
        <v>1450</v>
      </c>
      <c r="C172" s="126" t="s">
        <v>5</v>
      </c>
      <c r="D172" s="127" t="s">
        <v>5</v>
      </c>
      <c r="E172" s="126">
        <v>593</v>
      </c>
      <c r="F172" s="127">
        <f t="shared" si="47"/>
        <v>0.40896551724137931</v>
      </c>
      <c r="G172" s="126">
        <v>78</v>
      </c>
      <c r="H172" s="127">
        <f t="shared" si="48"/>
        <v>0.13153456998313659</v>
      </c>
    </row>
    <row r="173" spans="1:8" ht="15.75" x14ac:dyDescent="0.25">
      <c r="A173" s="119" t="s">
        <v>177</v>
      </c>
      <c r="B173" s="126">
        <v>6965</v>
      </c>
      <c r="C173" s="126" t="s">
        <v>5</v>
      </c>
      <c r="D173" s="127" t="s">
        <v>5</v>
      </c>
      <c r="E173" s="126">
        <v>1264</v>
      </c>
      <c r="F173" s="127">
        <f>SUM(E173/B173)</f>
        <v>0.18147882268485283</v>
      </c>
      <c r="G173" s="126">
        <v>188</v>
      </c>
      <c r="H173" s="127">
        <f>SUM(G173/E173)</f>
        <v>0.14873417721518986</v>
      </c>
    </row>
    <row r="174" spans="1:8" ht="15.75" x14ac:dyDescent="0.25">
      <c r="A174" s="119" t="s">
        <v>178</v>
      </c>
      <c r="B174" s="126">
        <v>4837</v>
      </c>
      <c r="C174" s="126" t="s">
        <v>5</v>
      </c>
      <c r="D174" s="127" t="s">
        <v>5</v>
      </c>
      <c r="E174" s="126">
        <v>791</v>
      </c>
      <c r="F174" s="127">
        <f>SUM(E174/B174)</f>
        <v>0.16353111432706222</v>
      </c>
      <c r="G174" s="126">
        <v>63</v>
      </c>
      <c r="H174" s="127">
        <f>SUM(G174/E174)</f>
        <v>7.9646017699115043E-2</v>
      </c>
    </row>
    <row r="175" spans="1:8" ht="15.75" x14ac:dyDescent="0.25">
      <c r="A175" s="119" t="s">
        <v>405</v>
      </c>
      <c r="B175" s="126">
        <v>4671</v>
      </c>
      <c r="C175" s="126" t="s">
        <v>5</v>
      </c>
      <c r="D175" s="127" t="s">
        <v>5</v>
      </c>
      <c r="E175" s="126">
        <v>948</v>
      </c>
      <c r="F175" s="127">
        <f>SUM(E175/B175)</f>
        <v>0.2029543994861914</v>
      </c>
      <c r="G175" s="126">
        <v>159</v>
      </c>
      <c r="H175" s="127">
        <f t="shared" ref="H175:H177" si="49">SUM(G175/E175)</f>
        <v>0.16772151898734178</v>
      </c>
    </row>
    <row r="176" spans="1:8" ht="15.75" x14ac:dyDescent="0.25">
      <c r="A176" s="119" t="s">
        <v>264</v>
      </c>
      <c r="B176" s="126">
        <v>429</v>
      </c>
      <c r="C176" s="126">
        <v>20</v>
      </c>
      <c r="D176" s="127">
        <f>SUM(C176/B176)</f>
        <v>4.6620046620046623E-2</v>
      </c>
      <c r="E176" s="126" t="s">
        <v>5</v>
      </c>
      <c r="F176" s="127" t="s">
        <v>5</v>
      </c>
      <c r="G176" s="126" t="s">
        <v>5</v>
      </c>
      <c r="H176" s="127" t="s">
        <v>5</v>
      </c>
    </row>
    <row r="177" spans="1:8" ht="15.75" x14ac:dyDescent="0.25">
      <c r="A177" s="119" t="s">
        <v>179</v>
      </c>
      <c r="B177" s="126">
        <v>4338</v>
      </c>
      <c r="C177" s="126" t="s">
        <v>5</v>
      </c>
      <c r="D177" s="127" t="s">
        <v>5</v>
      </c>
      <c r="E177" s="126">
        <v>1055</v>
      </c>
      <c r="F177" s="127">
        <f t="shared" ref="F177" si="50">SUM(E177/B177)</f>
        <v>0.24319963116643614</v>
      </c>
      <c r="G177" s="126">
        <v>153</v>
      </c>
      <c r="H177" s="127">
        <f t="shared" si="49"/>
        <v>0.14502369668246445</v>
      </c>
    </row>
    <row r="178" spans="1:8" ht="15.75" x14ac:dyDescent="0.25">
      <c r="A178" s="119" t="s">
        <v>180</v>
      </c>
      <c r="B178" s="126">
        <v>149</v>
      </c>
      <c r="C178" s="126">
        <v>30</v>
      </c>
      <c r="D178" s="127">
        <f t="shared" ref="D178:D183" si="51">SUM(C178/B178)</f>
        <v>0.20134228187919462</v>
      </c>
      <c r="E178" s="126" t="s">
        <v>5</v>
      </c>
      <c r="F178" s="127" t="s">
        <v>5</v>
      </c>
      <c r="G178" s="126" t="s">
        <v>5</v>
      </c>
      <c r="H178" s="127" t="s">
        <v>5</v>
      </c>
    </row>
    <row r="179" spans="1:8" ht="15.75" x14ac:dyDescent="0.25">
      <c r="A179" s="119" t="s">
        <v>181</v>
      </c>
      <c r="B179" s="126">
        <v>1340</v>
      </c>
      <c r="C179" s="126">
        <v>137</v>
      </c>
      <c r="D179" s="127">
        <f t="shared" si="51"/>
        <v>0.10223880597014925</v>
      </c>
      <c r="E179" s="126">
        <v>415</v>
      </c>
      <c r="F179" s="127">
        <f>SUM(E179/B179)</f>
        <v>0.30970149253731344</v>
      </c>
      <c r="G179" s="126">
        <v>50</v>
      </c>
      <c r="H179" s="127">
        <f>SUM(G179/E179)</f>
        <v>0.12048192771084337</v>
      </c>
    </row>
    <row r="180" spans="1:8" ht="15.75" x14ac:dyDescent="0.25">
      <c r="A180" s="119" t="s">
        <v>182</v>
      </c>
      <c r="B180" s="126">
        <v>539</v>
      </c>
      <c r="C180" s="126">
        <v>50</v>
      </c>
      <c r="D180" s="127">
        <f t="shared" si="51"/>
        <v>9.2764378478664186E-2</v>
      </c>
      <c r="E180" s="126" t="s">
        <v>5</v>
      </c>
      <c r="F180" s="127" t="s">
        <v>5</v>
      </c>
      <c r="G180" s="126" t="s">
        <v>5</v>
      </c>
      <c r="H180" s="127" t="s">
        <v>5</v>
      </c>
    </row>
    <row r="181" spans="1:8" ht="15.75" x14ac:dyDescent="0.25">
      <c r="A181" s="119" t="s">
        <v>183</v>
      </c>
      <c r="B181" s="126">
        <v>4357</v>
      </c>
      <c r="C181" s="126">
        <v>150</v>
      </c>
      <c r="D181" s="127">
        <f t="shared" si="51"/>
        <v>3.4427358274041774E-2</v>
      </c>
      <c r="E181" s="126">
        <v>711</v>
      </c>
      <c r="F181" s="127">
        <f t="shared" ref="F181" si="52">SUM(E181/B181)</f>
        <v>0.16318567821895799</v>
      </c>
      <c r="G181" s="126">
        <v>107</v>
      </c>
      <c r="H181" s="127">
        <f t="shared" ref="H181" si="53">SUM(G181/E181)</f>
        <v>0.15049226441631505</v>
      </c>
    </row>
    <row r="182" spans="1:8" ht="15.75" x14ac:dyDescent="0.25">
      <c r="A182" s="119" t="s">
        <v>184</v>
      </c>
      <c r="B182" s="126">
        <v>904</v>
      </c>
      <c r="C182" s="126" t="s">
        <v>5</v>
      </c>
      <c r="D182" s="127" t="s">
        <v>5</v>
      </c>
      <c r="E182" s="126" t="s">
        <v>5</v>
      </c>
      <c r="F182" s="127" t="s">
        <v>5</v>
      </c>
      <c r="G182" s="126" t="s">
        <v>5</v>
      </c>
      <c r="H182" s="127" t="s">
        <v>5</v>
      </c>
    </row>
    <row r="183" spans="1:8" ht="15.75" x14ac:dyDescent="0.25">
      <c r="A183" s="119" t="s">
        <v>185</v>
      </c>
      <c r="B183" s="126">
        <v>187</v>
      </c>
      <c r="C183" s="126">
        <v>29</v>
      </c>
      <c r="D183" s="127">
        <f t="shared" si="51"/>
        <v>0.15508021390374332</v>
      </c>
      <c r="E183" s="126" t="s">
        <v>5</v>
      </c>
      <c r="F183" s="127" t="s">
        <v>5</v>
      </c>
      <c r="G183" s="126" t="s">
        <v>5</v>
      </c>
      <c r="H183" s="127" t="s">
        <v>5</v>
      </c>
    </row>
    <row r="184" spans="1:8" ht="15.75" x14ac:dyDescent="0.25">
      <c r="A184" s="119" t="s">
        <v>186</v>
      </c>
      <c r="B184" s="126">
        <v>55</v>
      </c>
      <c r="C184" s="126">
        <v>55</v>
      </c>
      <c r="D184" s="127" t="s">
        <v>5</v>
      </c>
      <c r="E184" s="126" t="s">
        <v>5</v>
      </c>
      <c r="F184" s="127" t="s">
        <v>5</v>
      </c>
      <c r="G184" s="126" t="s">
        <v>5</v>
      </c>
      <c r="H184" s="127" t="s">
        <v>5</v>
      </c>
    </row>
    <row r="185" spans="1:8" ht="15.75" x14ac:dyDescent="0.25">
      <c r="A185" s="119" t="s">
        <v>187</v>
      </c>
      <c r="B185" s="126">
        <v>694</v>
      </c>
      <c r="C185" s="126">
        <v>55</v>
      </c>
      <c r="D185" s="127">
        <f>SUM(C185/B185)</f>
        <v>7.9250720461095103E-2</v>
      </c>
      <c r="E185" s="126">
        <v>130</v>
      </c>
      <c r="F185" s="127">
        <f>SUM(E185/B185)</f>
        <v>0.18731988472622479</v>
      </c>
      <c r="G185" s="126">
        <v>7</v>
      </c>
      <c r="H185" s="127">
        <f>SUM(G185/E185)</f>
        <v>5.3846153846153849E-2</v>
      </c>
    </row>
    <row r="186" spans="1:8" ht="15.75" x14ac:dyDescent="0.25">
      <c r="A186" s="119" t="s">
        <v>188</v>
      </c>
      <c r="B186" s="126">
        <v>3952</v>
      </c>
      <c r="C186" s="126" t="s">
        <v>5</v>
      </c>
      <c r="D186" s="127" t="s">
        <v>5</v>
      </c>
      <c r="E186" s="126">
        <v>764</v>
      </c>
      <c r="F186" s="127">
        <f>SUM(E186/B186)</f>
        <v>0.19331983805668015</v>
      </c>
      <c r="G186" s="126">
        <v>111</v>
      </c>
      <c r="H186" s="127" t="s">
        <v>5</v>
      </c>
    </row>
    <row r="187" spans="1:8" ht="15.75" x14ac:dyDescent="0.25">
      <c r="A187" s="119" t="s">
        <v>189</v>
      </c>
      <c r="B187" s="126">
        <v>2210</v>
      </c>
      <c r="C187" s="126">
        <v>225</v>
      </c>
      <c r="D187" s="127">
        <f t="shared" ref="D187:D190" si="54">SUM(C187/B187)</f>
        <v>0.10180995475113122</v>
      </c>
      <c r="E187" s="126">
        <v>533</v>
      </c>
      <c r="F187" s="127">
        <f t="shared" ref="F187:F191" si="55">SUM(E187/B187)</f>
        <v>0.2411764705882353</v>
      </c>
      <c r="G187" s="126">
        <v>21</v>
      </c>
      <c r="H187" s="127">
        <f t="shared" ref="H187:H191" si="56">SUM(G187/E187)</f>
        <v>3.9399624765478425E-2</v>
      </c>
    </row>
    <row r="188" spans="1:8" ht="15.75" x14ac:dyDescent="0.25">
      <c r="A188" s="119" t="s">
        <v>190</v>
      </c>
      <c r="B188" s="126">
        <v>398</v>
      </c>
      <c r="C188" s="126">
        <v>70</v>
      </c>
      <c r="D188" s="127">
        <f t="shared" si="54"/>
        <v>0.17587939698492464</v>
      </c>
      <c r="E188" s="126">
        <v>172</v>
      </c>
      <c r="F188" s="127">
        <f t="shared" si="55"/>
        <v>0.43216080402010049</v>
      </c>
      <c r="G188" s="126">
        <v>22</v>
      </c>
      <c r="H188" s="127">
        <f t="shared" si="56"/>
        <v>0.12790697674418605</v>
      </c>
    </row>
    <row r="189" spans="1:8" ht="15.75" x14ac:dyDescent="0.25">
      <c r="A189" s="119" t="s">
        <v>191</v>
      </c>
      <c r="B189" s="126">
        <v>824</v>
      </c>
      <c r="C189" s="126">
        <v>85</v>
      </c>
      <c r="D189" s="127">
        <f t="shared" si="54"/>
        <v>0.10315533980582524</v>
      </c>
      <c r="E189" s="126" t="s">
        <v>5</v>
      </c>
      <c r="F189" s="127" t="s">
        <v>5</v>
      </c>
      <c r="G189" s="126" t="s">
        <v>5</v>
      </c>
      <c r="H189" s="127" t="s">
        <v>5</v>
      </c>
    </row>
    <row r="190" spans="1:8" ht="15.75" x14ac:dyDescent="0.25">
      <c r="A190" s="119" t="s">
        <v>192</v>
      </c>
      <c r="B190" s="126">
        <v>987</v>
      </c>
      <c r="C190" s="126">
        <v>125</v>
      </c>
      <c r="D190" s="127">
        <f t="shared" si="54"/>
        <v>0.12664640324214793</v>
      </c>
      <c r="E190" s="126" t="s">
        <v>5</v>
      </c>
      <c r="F190" s="127" t="s">
        <v>5</v>
      </c>
      <c r="G190" s="126" t="s">
        <v>5</v>
      </c>
      <c r="H190" s="127" t="s">
        <v>5</v>
      </c>
    </row>
    <row r="191" spans="1:8" ht="15.75" x14ac:dyDescent="0.25">
      <c r="A191" s="119" t="s">
        <v>193</v>
      </c>
      <c r="B191" s="126">
        <v>985</v>
      </c>
      <c r="C191" s="126" t="s">
        <v>5</v>
      </c>
      <c r="D191" s="127" t="s">
        <v>5</v>
      </c>
      <c r="E191" s="126">
        <v>61</v>
      </c>
      <c r="F191" s="127">
        <f t="shared" si="55"/>
        <v>6.1928934010152287E-2</v>
      </c>
      <c r="G191" s="126">
        <v>2</v>
      </c>
      <c r="H191" s="127">
        <f t="shared" si="56"/>
        <v>3.2786885245901641E-2</v>
      </c>
    </row>
    <row r="192" spans="1:8" ht="15.75" x14ac:dyDescent="0.25">
      <c r="A192" s="119" t="s">
        <v>195</v>
      </c>
      <c r="B192" s="126">
        <v>2426</v>
      </c>
      <c r="C192" s="126">
        <v>100</v>
      </c>
      <c r="D192" s="127">
        <f t="shared" ref="D192:D203" si="57">SUM(C192/B192)</f>
        <v>4.1220115416323165E-2</v>
      </c>
      <c r="E192" s="126">
        <v>691</v>
      </c>
      <c r="F192" s="127">
        <f>SUM(E192/B192)</f>
        <v>0.28483099752679308</v>
      </c>
      <c r="G192" s="126">
        <v>100</v>
      </c>
      <c r="H192" s="127">
        <f>SUM(G192/E192)</f>
        <v>0.14471780028943559</v>
      </c>
    </row>
    <row r="193" spans="1:8" ht="15.75" x14ac:dyDescent="0.25">
      <c r="A193" s="119" t="s">
        <v>277</v>
      </c>
      <c r="B193" s="126">
        <v>1823</v>
      </c>
      <c r="C193" s="126" t="s">
        <v>5</v>
      </c>
      <c r="D193" s="127" t="s">
        <v>5</v>
      </c>
      <c r="E193" s="126">
        <v>502</v>
      </c>
      <c r="F193" s="127">
        <f>SUM(E193/B193)</f>
        <v>0.27537026878771254</v>
      </c>
      <c r="G193" s="126">
        <v>30</v>
      </c>
      <c r="H193" s="127">
        <f>SUM(G193/E193)</f>
        <v>5.9760956175298807E-2</v>
      </c>
    </row>
    <row r="194" spans="1:8" ht="15.75" x14ac:dyDescent="0.25">
      <c r="A194" s="119" t="s">
        <v>266</v>
      </c>
      <c r="B194" s="126">
        <v>1771</v>
      </c>
      <c r="C194" s="126">
        <v>155</v>
      </c>
      <c r="D194" s="127">
        <f t="shared" si="57"/>
        <v>8.7521174477696223E-2</v>
      </c>
      <c r="E194" s="126">
        <v>380</v>
      </c>
      <c r="F194" s="127">
        <f>SUM(E194/B194)</f>
        <v>0.21456804065499718</v>
      </c>
      <c r="G194" s="126">
        <v>34</v>
      </c>
      <c r="H194" s="127">
        <f>SUM(G194/E194)</f>
        <v>8.9473684210526316E-2</v>
      </c>
    </row>
    <row r="195" spans="1:8" ht="15.75" x14ac:dyDescent="0.25">
      <c r="A195" s="119" t="s">
        <v>196</v>
      </c>
      <c r="B195" s="126">
        <v>69</v>
      </c>
      <c r="C195" s="126" t="s">
        <v>5</v>
      </c>
      <c r="D195" s="127" t="s">
        <v>5</v>
      </c>
      <c r="E195" s="126">
        <v>59</v>
      </c>
      <c r="F195" s="127">
        <f>SUM(E195/B195)</f>
        <v>0.85507246376811596</v>
      </c>
      <c r="G195" s="126">
        <v>27</v>
      </c>
      <c r="H195" s="127">
        <f t="shared" ref="H195:H207" si="58">SUM(G195/E195)</f>
        <v>0.4576271186440678</v>
      </c>
    </row>
    <row r="196" spans="1:8" ht="15.75" x14ac:dyDescent="0.25">
      <c r="A196" s="119" t="s">
        <v>197</v>
      </c>
      <c r="B196" s="126">
        <v>1403</v>
      </c>
      <c r="C196" s="126">
        <v>100</v>
      </c>
      <c r="D196" s="127">
        <f t="shared" si="57"/>
        <v>7.1275837491090524E-2</v>
      </c>
      <c r="E196" s="126">
        <v>357</v>
      </c>
      <c r="F196" s="127">
        <f>SUM(E196/B196)</f>
        <v>0.25445473984319317</v>
      </c>
      <c r="G196" s="126">
        <v>22</v>
      </c>
      <c r="H196" s="127">
        <f t="shared" si="58"/>
        <v>6.1624649859943981E-2</v>
      </c>
    </row>
    <row r="197" spans="1:8" ht="15.75" x14ac:dyDescent="0.25">
      <c r="A197" s="119" t="s">
        <v>198</v>
      </c>
      <c r="B197" s="126">
        <v>667</v>
      </c>
      <c r="C197" s="126" t="s">
        <v>5</v>
      </c>
      <c r="D197" s="127" t="s">
        <v>5</v>
      </c>
      <c r="E197" s="126">
        <v>128</v>
      </c>
      <c r="F197" s="127">
        <f t="shared" ref="F197:F207" si="59">SUM(E197/B197)</f>
        <v>0.19190404797601199</v>
      </c>
      <c r="G197" s="126">
        <v>26</v>
      </c>
      <c r="H197" s="127">
        <f t="shared" si="58"/>
        <v>0.203125</v>
      </c>
    </row>
    <row r="198" spans="1:8" ht="15.75" x14ac:dyDescent="0.25">
      <c r="A198" s="119" t="s">
        <v>199</v>
      </c>
      <c r="B198" s="126">
        <v>1524</v>
      </c>
      <c r="C198" s="126" t="s">
        <v>5</v>
      </c>
      <c r="D198" s="127" t="s">
        <v>5</v>
      </c>
      <c r="E198" s="126">
        <v>307</v>
      </c>
      <c r="F198" s="127">
        <f t="shared" si="59"/>
        <v>0.20144356955380577</v>
      </c>
      <c r="G198" s="126">
        <v>23</v>
      </c>
      <c r="H198" s="127">
        <f t="shared" si="58"/>
        <v>7.4918566775244305E-2</v>
      </c>
    </row>
    <row r="199" spans="1:8" ht="15.75" x14ac:dyDescent="0.25">
      <c r="A199" s="119" t="s">
        <v>200</v>
      </c>
      <c r="B199" s="126">
        <v>358</v>
      </c>
      <c r="C199" s="126">
        <v>36</v>
      </c>
      <c r="D199" s="127">
        <f t="shared" si="57"/>
        <v>0.1005586592178771</v>
      </c>
      <c r="E199" s="126">
        <v>87</v>
      </c>
      <c r="F199" s="127">
        <f t="shared" si="59"/>
        <v>0.24301675977653631</v>
      </c>
      <c r="G199" s="126">
        <v>4</v>
      </c>
      <c r="H199" s="127">
        <f t="shared" si="58"/>
        <v>4.5977011494252873E-2</v>
      </c>
    </row>
    <row r="200" spans="1:8" ht="15.75" x14ac:dyDescent="0.25">
      <c r="A200" s="119" t="s">
        <v>201</v>
      </c>
      <c r="B200" s="126">
        <v>555</v>
      </c>
      <c r="C200" s="126">
        <v>59</v>
      </c>
      <c r="D200" s="127">
        <f t="shared" si="57"/>
        <v>0.1063063063063063</v>
      </c>
      <c r="E200" s="126" t="s">
        <v>5</v>
      </c>
      <c r="F200" s="127" t="s">
        <v>5</v>
      </c>
      <c r="G200" s="126" t="s">
        <v>5</v>
      </c>
      <c r="H200" s="127" t="s">
        <v>5</v>
      </c>
    </row>
    <row r="201" spans="1:8" ht="15.75" x14ac:dyDescent="0.25">
      <c r="A201" s="119" t="s">
        <v>202</v>
      </c>
      <c r="B201" s="126">
        <v>1427</v>
      </c>
      <c r="C201" s="126">
        <v>48</v>
      </c>
      <c r="D201" s="127">
        <f t="shared" si="57"/>
        <v>3.3637000700770851E-2</v>
      </c>
      <c r="E201" s="126">
        <v>321</v>
      </c>
      <c r="F201" s="127">
        <f t="shared" si="59"/>
        <v>0.22494744218640506</v>
      </c>
      <c r="G201" s="126">
        <v>12</v>
      </c>
      <c r="H201" s="127">
        <f t="shared" si="58"/>
        <v>3.7383177570093455E-2</v>
      </c>
    </row>
    <row r="202" spans="1:8" ht="15.75" x14ac:dyDescent="0.25">
      <c r="A202" s="119" t="s">
        <v>204</v>
      </c>
      <c r="B202" s="126">
        <v>4186</v>
      </c>
      <c r="C202" s="126" t="s">
        <v>5</v>
      </c>
      <c r="D202" s="127" t="s">
        <v>5</v>
      </c>
      <c r="E202" s="126">
        <v>569</v>
      </c>
      <c r="F202" s="127">
        <f t="shared" si="59"/>
        <v>0.13592928810320115</v>
      </c>
      <c r="G202" s="126">
        <v>76</v>
      </c>
      <c r="H202" s="127">
        <f t="shared" si="58"/>
        <v>0.1335676625659051</v>
      </c>
    </row>
    <row r="203" spans="1:8" ht="15.75" x14ac:dyDescent="0.25">
      <c r="A203" s="119" t="s">
        <v>205</v>
      </c>
      <c r="B203" s="126">
        <v>77</v>
      </c>
      <c r="C203" s="126">
        <v>60</v>
      </c>
      <c r="D203" s="127">
        <f t="shared" si="57"/>
        <v>0.77922077922077926</v>
      </c>
      <c r="E203" s="126">
        <v>103</v>
      </c>
      <c r="F203" s="127">
        <f t="shared" si="59"/>
        <v>1.3376623376623376</v>
      </c>
      <c r="G203" s="126">
        <v>4</v>
      </c>
      <c r="H203" s="127">
        <f t="shared" si="58"/>
        <v>3.8834951456310676E-2</v>
      </c>
    </row>
    <row r="204" spans="1:8" ht="15.75" x14ac:dyDescent="0.25">
      <c r="A204" s="119" t="s">
        <v>206</v>
      </c>
      <c r="B204" s="126">
        <v>557</v>
      </c>
      <c r="C204" s="126">
        <v>68</v>
      </c>
      <c r="D204" s="127">
        <f>SUM(C204/B204)</f>
        <v>0.12208258527827648</v>
      </c>
      <c r="E204" s="126" t="s">
        <v>5</v>
      </c>
      <c r="F204" s="127" t="s">
        <v>5</v>
      </c>
      <c r="G204" s="126" t="s">
        <v>5</v>
      </c>
      <c r="H204" s="127" t="s">
        <v>5</v>
      </c>
    </row>
    <row r="205" spans="1:8" ht="15.75" x14ac:dyDescent="0.25">
      <c r="A205" s="119" t="s">
        <v>207</v>
      </c>
      <c r="B205" s="126">
        <v>2257</v>
      </c>
      <c r="C205" s="126" t="s">
        <v>5</v>
      </c>
      <c r="D205" s="127" t="s">
        <v>5</v>
      </c>
      <c r="E205" s="126">
        <v>508</v>
      </c>
      <c r="F205" s="127">
        <f t="shared" si="59"/>
        <v>0.22507753655294638</v>
      </c>
      <c r="G205" s="126">
        <v>35</v>
      </c>
      <c r="H205" s="127">
        <f t="shared" si="58"/>
        <v>6.8897637795275593E-2</v>
      </c>
    </row>
    <row r="206" spans="1:8" ht="15.75" x14ac:dyDescent="0.25">
      <c r="A206" s="119" t="s">
        <v>209</v>
      </c>
      <c r="B206" s="126">
        <v>489</v>
      </c>
      <c r="C206" s="126">
        <v>20</v>
      </c>
      <c r="D206" s="127">
        <f>SUM(C206/B206)</f>
        <v>4.0899795501022497E-2</v>
      </c>
      <c r="E206" s="126">
        <v>47</v>
      </c>
      <c r="F206" s="127">
        <f t="shared" si="59"/>
        <v>9.6114519427402859E-2</v>
      </c>
      <c r="G206" s="126">
        <v>2</v>
      </c>
      <c r="H206" s="127">
        <f t="shared" si="58"/>
        <v>4.2553191489361701E-2</v>
      </c>
    </row>
    <row r="207" spans="1:8" ht="15.75" x14ac:dyDescent="0.25">
      <c r="A207" s="119" t="s">
        <v>268</v>
      </c>
      <c r="B207" s="126">
        <v>164</v>
      </c>
      <c r="C207" s="126" t="s">
        <v>5</v>
      </c>
      <c r="D207" s="127" t="s">
        <v>5</v>
      </c>
      <c r="E207" s="126">
        <v>47</v>
      </c>
      <c r="F207" s="127">
        <f t="shared" si="59"/>
        <v>0.28658536585365851</v>
      </c>
      <c r="G207" s="126">
        <v>1</v>
      </c>
      <c r="H207" s="127">
        <f t="shared" si="58"/>
        <v>2.1276595744680851E-2</v>
      </c>
    </row>
    <row r="208" spans="1:8" ht="15.75" x14ac:dyDescent="0.25">
      <c r="A208" s="119" t="s">
        <v>251</v>
      </c>
      <c r="B208" s="126">
        <v>1621</v>
      </c>
      <c r="C208" s="126" t="s">
        <v>5</v>
      </c>
      <c r="D208" s="127" t="s">
        <v>5</v>
      </c>
      <c r="E208" s="126">
        <v>305</v>
      </c>
      <c r="F208" s="127">
        <f>SUM(E208/B208)</f>
        <v>0.18815545959284391</v>
      </c>
      <c r="G208" s="126">
        <v>10</v>
      </c>
      <c r="H208" s="127">
        <f>SUM(G208/E208)</f>
        <v>3.2786885245901641E-2</v>
      </c>
    </row>
    <row r="209" spans="1:8" ht="15.75" x14ac:dyDescent="0.25">
      <c r="A209" s="119" t="s">
        <v>210</v>
      </c>
      <c r="B209" s="126">
        <v>894</v>
      </c>
      <c r="C209" s="126">
        <v>120</v>
      </c>
      <c r="D209" s="127">
        <f t="shared" ref="D209:D226" si="60">SUM(C209/B209)</f>
        <v>0.13422818791946309</v>
      </c>
      <c r="E209" s="126">
        <v>388</v>
      </c>
      <c r="F209" s="127">
        <f>SUM(E209/B209)</f>
        <v>0.43400447427293065</v>
      </c>
      <c r="G209" s="126">
        <v>68</v>
      </c>
      <c r="H209" s="127">
        <f>SUM(G209/E209)</f>
        <v>0.17525773195876287</v>
      </c>
    </row>
    <row r="210" spans="1:8" ht="15.75" x14ac:dyDescent="0.25">
      <c r="A210" s="119" t="s">
        <v>211</v>
      </c>
      <c r="B210" s="126">
        <v>425</v>
      </c>
      <c r="C210" s="126">
        <v>46</v>
      </c>
      <c r="D210" s="127">
        <f t="shared" si="60"/>
        <v>0.10823529411764705</v>
      </c>
      <c r="E210" s="126">
        <v>68</v>
      </c>
      <c r="F210" s="127">
        <f t="shared" ref="F210:F227" si="61">SUM(E210/B210)</f>
        <v>0.16</v>
      </c>
      <c r="G210" s="126">
        <v>1</v>
      </c>
      <c r="H210" s="127">
        <f t="shared" ref="H210:H227" si="62">SUM(G210/E210)</f>
        <v>1.4705882352941176E-2</v>
      </c>
    </row>
    <row r="211" spans="1:8" ht="15.75" x14ac:dyDescent="0.25">
      <c r="A211" s="119" t="s">
        <v>212</v>
      </c>
      <c r="B211" s="126">
        <v>1593</v>
      </c>
      <c r="C211" s="126">
        <v>70</v>
      </c>
      <c r="D211" s="127">
        <f t="shared" si="60"/>
        <v>4.3942247332077841E-2</v>
      </c>
      <c r="E211" s="126">
        <v>276</v>
      </c>
      <c r="F211" s="127">
        <f t="shared" si="61"/>
        <v>0.17325800376647835</v>
      </c>
      <c r="G211" s="126">
        <v>36</v>
      </c>
      <c r="H211" s="127">
        <f t="shared" si="62"/>
        <v>0.13043478260869565</v>
      </c>
    </row>
    <row r="212" spans="1:8" ht="15.75" x14ac:dyDescent="0.25">
      <c r="A212" s="119" t="s">
        <v>213</v>
      </c>
      <c r="B212" s="126">
        <v>2410</v>
      </c>
      <c r="C212" s="126" t="s">
        <v>5</v>
      </c>
      <c r="D212" s="127" t="s">
        <v>5</v>
      </c>
      <c r="E212" s="126">
        <v>275</v>
      </c>
      <c r="F212" s="127">
        <f t="shared" si="61"/>
        <v>0.11410788381742738</v>
      </c>
      <c r="G212" s="126">
        <v>9</v>
      </c>
      <c r="H212" s="127">
        <f t="shared" si="62"/>
        <v>3.272727272727273E-2</v>
      </c>
    </row>
    <row r="213" spans="1:8" ht="15.75" x14ac:dyDescent="0.25">
      <c r="A213" s="119" t="s">
        <v>214</v>
      </c>
      <c r="B213" s="126">
        <v>486</v>
      </c>
      <c r="C213" s="126">
        <v>85</v>
      </c>
      <c r="D213" s="127">
        <f t="shared" si="60"/>
        <v>0.17489711934156379</v>
      </c>
      <c r="E213" s="126" t="s">
        <v>5</v>
      </c>
      <c r="F213" s="127" t="s">
        <v>5</v>
      </c>
      <c r="G213" s="126" t="s">
        <v>5</v>
      </c>
      <c r="H213" s="127" t="s">
        <v>5</v>
      </c>
    </row>
    <row r="214" spans="1:8" ht="15.75" x14ac:dyDescent="0.25">
      <c r="A214" s="119" t="s">
        <v>215</v>
      </c>
      <c r="B214" s="126">
        <v>728</v>
      </c>
      <c r="C214" s="126">
        <v>74</v>
      </c>
      <c r="D214" s="127">
        <f t="shared" si="60"/>
        <v>0.10164835164835165</v>
      </c>
      <c r="E214" s="126">
        <v>185</v>
      </c>
      <c r="F214" s="127">
        <f t="shared" si="61"/>
        <v>0.25412087912087911</v>
      </c>
      <c r="G214" s="126">
        <v>17</v>
      </c>
      <c r="H214" s="127">
        <f t="shared" si="62"/>
        <v>9.1891891891891897E-2</v>
      </c>
    </row>
    <row r="215" spans="1:8" ht="15.75" x14ac:dyDescent="0.25">
      <c r="A215" s="119" t="s">
        <v>216</v>
      </c>
      <c r="B215" s="126">
        <v>556</v>
      </c>
      <c r="C215" s="126">
        <v>58</v>
      </c>
      <c r="D215" s="127">
        <f t="shared" si="60"/>
        <v>0.10431654676258993</v>
      </c>
      <c r="E215" s="126">
        <v>147</v>
      </c>
      <c r="F215" s="127">
        <f t="shared" si="61"/>
        <v>0.26438848920863312</v>
      </c>
      <c r="G215" s="126">
        <v>8</v>
      </c>
      <c r="H215" s="127">
        <f t="shared" si="62"/>
        <v>5.4421768707482991E-2</v>
      </c>
    </row>
    <row r="216" spans="1:8" ht="15.75" x14ac:dyDescent="0.25">
      <c r="A216" s="119" t="s">
        <v>278</v>
      </c>
      <c r="B216" s="126">
        <v>277</v>
      </c>
      <c r="C216" s="126">
        <v>30</v>
      </c>
      <c r="D216" s="127">
        <f t="shared" si="60"/>
        <v>0.10830324909747292</v>
      </c>
      <c r="E216" s="126" t="s">
        <v>5</v>
      </c>
      <c r="F216" s="127" t="s">
        <v>5</v>
      </c>
      <c r="G216" s="126" t="s">
        <v>5</v>
      </c>
      <c r="H216" s="127" t="s">
        <v>5</v>
      </c>
    </row>
    <row r="217" spans="1:8" ht="15.75" x14ac:dyDescent="0.25">
      <c r="A217" s="119" t="s">
        <v>270</v>
      </c>
      <c r="B217" s="126">
        <v>878</v>
      </c>
      <c r="C217" s="126">
        <v>100</v>
      </c>
      <c r="D217" s="127">
        <f t="shared" si="60"/>
        <v>0.11389521640091116</v>
      </c>
      <c r="E217" s="126">
        <v>127</v>
      </c>
      <c r="F217" s="127">
        <f t="shared" si="61"/>
        <v>0.14464692482915717</v>
      </c>
      <c r="G217" s="126">
        <v>6</v>
      </c>
      <c r="H217" s="127">
        <f t="shared" si="62"/>
        <v>4.7244094488188976E-2</v>
      </c>
    </row>
    <row r="218" spans="1:8" ht="15.75" x14ac:dyDescent="0.25">
      <c r="A218" s="119" t="s">
        <v>217</v>
      </c>
      <c r="B218" s="126">
        <v>2271</v>
      </c>
      <c r="C218" s="126">
        <v>100</v>
      </c>
      <c r="D218" s="127">
        <f t="shared" si="60"/>
        <v>4.4033465433729636E-2</v>
      </c>
      <c r="E218" s="126">
        <v>470</v>
      </c>
      <c r="F218" s="127">
        <f t="shared" si="61"/>
        <v>0.20695728753852929</v>
      </c>
      <c r="G218" s="126">
        <v>57</v>
      </c>
      <c r="H218" s="127">
        <f t="shared" si="62"/>
        <v>0.12127659574468085</v>
      </c>
    </row>
    <row r="219" spans="1:8" ht="15.75" x14ac:dyDescent="0.25">
      <c r="A219" s="119" t="s">
        <v>218</v>
      </c>
      <c r="B219" s="126">
        <v>9103</v>
      </c>
      <c r="C219" s="126" t="s">
        <v>5</v>
      </c>
      <c r="D219" s="127" t="s">
        <v>5</v>
      </c>
      <c r="E219" s="126">
        <v>1501</v>
      </c>
      <c r="F219" s="127">
        <f t="shared" si="61"/>
        <v>0.16489069537515105</v>
      </c>
      <c r="G219" s="126">
        <v>200</v>
      </c>
      <c r="H219" s="127">
        <f t="shared" si="62"/>
        <v>0.13324450366422386</v>
      </c>
    </row>
    <row r="220" spans="1:8" ht="15.75" x14ac:dyDescent="0.25">
      <c r="A220" s="119" t="s">
        <v>219</v>
      </c>
      <c r="B220" s="126">
        <v>1574</v>
      </c>
      <c r="C220" s="126">
        <v>63</v>
      </c>
      <c r="D220" s="127">
        <f t="shared" si="60"/>
        <v>4.0025412960609914E-2</v>
      </c>
      <c r="E220" s="126">
        <v>219</v>
      </c>
      <c r="F220" s="127">
        <f t="shared" si="61"/>
        <v>0.13913595933926304</v>
      </c>
      <c r="G220" s="126">
        <v>27</v>
      </c>
      <c r="H220" s="127">
        <f t="shared" si="62"/>
        <v>0.12328767123287671</v>
      </c>
    </row>
    <row r="221" spans="1:8" ht="15.75" x14ac:dyDescent="0.25">
      <c r="A221" s="119" t="s">
        <v>220</v>
      </c>
      <c r="B221" s="126">
        <v>313</v>
      </c>
      <c r="C221" s="126">
        <v>104</v>
      </c>
      <c r="D221" s="127">
        <f t="shared" si="60"/>
        <v>0.33226837060702874</v>
      </c>
      <c r="E221" s="126" t="s">
        <v>5</v>
      </c>
      <c r="F221" s="127" t="s">
        <v>5</v>
      </c>
      <c r="G221" s="126" t="s">
        <v>5</v>
      </c>
      <c r="H221" s="127" t="s">
        <v>5</v>
      </c>
    </row>
    <row r="222" spans="1:8" ht="15.75" x14ac:dyDescent="0.25">
      <c r="A222" s="119" t="s">
        <v>221</v>
      </c>
      <c r="B222" s="126">
        <v>2948</v>
      </c>
      <c r="C222" s="126" t="s">
        <v>5</v>
      </c>
      <c r="D222" s="127" t="s">
        <v>5</v>
      </c>
      <c r="E222" s="126">
        <v>531</v>
      </c>
      <c r="F222" s="127">
        <f t="shared" si="61"/>
        <v>0.18012211668928088</v>
      </c>
      <c r="G222" s="126">
        <v>34</v>
      </c>
      <c r="H222" s="127">
        <f t="shared" si="62"/>
        <v>6.4030131826741998E-2</v>
      </c>
    </row>
    <row r="223" spans="1:8" ht="15.75" x14ac:dyDescent="0.25">
      <c r="A223" s="119" t="s">
        <v>222</v>
      </c>
      <c r="B223" s="126">
        <v>710</v>
      </c>
      <c r="C223" s="126">
        <v>173</v>
      </c>
      <c r="D223" s="127">
        <f t="shared" si="60"/>
        <v>0.24366197183098592</v>
      </c>
      <c r="E223" s="126">
        <v>173</v>
      </c>
      <c r="F223" s="127">
        <f t="shared" si="61"/>
        <v>0.24366197183098592</v>
      </c>
      <c r="G223" s="126">
        <v>4</v>
      </c>
      <c r="H223" s="127">
        <f t="shared" si="62"/>
        <v>2.3121387283236993E-2</v>
      </c>
    </row>
    <row r="224" spans="1:8" ht="15.75" x14ac:dyDescent="0.25">
      <c r="A224" s="119" t="s">
        <v>223</v>
      </c>
      <c r="B224" s="126">
        <v>4884</v>
      </c>
      <c r="C224" s="126" t="s">
        <v>5</v>
      </c>
      <c r="D224" s="127" t="s">
        <v>5</v>
      </c>
      <c r="E224" s="126">
        <v>952</v>
      </c>
      <c r="F224" s="127">
        <f t="shared" si="61"/>
        <v>0.19492219492219492</v>
      </c>
      <c r="G224" s="126">
        <v>72</v>
      </c>
      <c r="H224" s="127">
        <f t="shared" si="62"/>
        <v>7.5630252100840331E-2</v>
      </c>
    </row>
    <row r="225" spans="1:8" ht="15.75" x14ac:dyDescent="0.25">
      <c r="A225" s="119" t="s">
        <v>252</v>
      </c>
      <c r="B225" s="126">
        <v>1096</v>
      </c>
      <c r="C225" s="126">
        <v>95</v>
      </c>
      <c r="D225" s="127">
        <f t="shared" si="60"/>
        <v>8.6678832116788326E-2</v>
      </c>
      <c r="E225" s="126">
        <v>177</v>
      </c>
      <c r="F225" s="127">
        <f t="shared" si="61"/>
        <v>0.16149635036496351</v>
      </c>
      <c r="G225" s="126">
        <v>20</v>
      </c>
      <c r="H225" s="127">
        <f t="shared" si="62"/>
        <v>0.11299435028248588</v>
      </c>
    </row>
    <row r="226" spans="1:8" ht="15.75" x14ac:dyDescent="0.25">
      <c r="A226" s="119" t="s">
        <v>224</v>
      </c>
      <c r="B226" s="126">
        <v>711</v>
      </c>
      <c r="C226" s="126">
        <v>94</v>
      </c>
      <c r="D226" s="127">
        <f t="shared" si="60"/>
        <v>0.13220815752461323</v>
      </c>
      <c r="E226" s="126" t="s">
        <v>5</v>
      </c>
      <c r="F226" s="127" t="s">
        <v>5</v>
      </c>
      <c r="G226" s="126" t="s">
        <v>5</v>
      </c>
      <c r="H226" s="127" t="s">
        <v>5</v>
      </c>
    </row>
    <row r="227" spans="1:8" ht="15.75" x14ac:dyDescent="0.25">
      <c r="A227" s="119" t="s">
        <v>271</v>
      </c>
      <c r="B227" s="126">
        <v>281</v>
      </c>
      <c r="C227" s="126" t="s">
        <v>5</v>
      </c>
      <c r="D227" s="127" t="s">
        <v>5</v>
      </c>
      <c r="E227" s="126">
        <v>59</v>
      </c>
      <c r="F227" s="127">
        <f t="shared" si="61"/>
        <v>0.20996441281138789</v>
      </c>
      <c r="G227" s="126">
        <v>9</v>
      </c>
      <c r="H227" s="127">
        <f t="shared" si="62"/>
        <v>0.15254237288135594</v>
      </c>
    </row>
    <row r="228" spans="1:8" ht="15.75" x14ac:dyDescent="0.25">
      <c r="A228" s="119" t="s">
        <v>272</v>
      </c>
      <c r="B228" s="126">
        <v>748</v>
      </c>
      <c r="C228" s="126">
        <v>150</v>
      </c>
      <c r="D228" s="127">
        <f>SUM(C228/B228)</f>
        <v>0.20053475935828877</v>
      </c>
      <c r="E228" s="126">
        <v>223</v>
      </c>
      <c r="F228" s="127">
        <f>SUM(E228/B228)</f>
        <v>0.29812834224598933</v>
      </c>
      <c r="G228" s="126">
        <v>6</v>
      </c>
      <c r="H228" s="127">
        <f>SUM(G228/E228)</f>
        <v>2.6905829596412557E-2</v>
      </c>
    </row>
    <row r="229" spans="1:8" ht="15.75" x14ac:dyDescent="0.25">
      <c r="A229" s="131" t="s">
        <v>406</v>
      </c>
      <c r="B229" s="133">
        <v>149474</v>
      </c>
      <c r="C229" s="135">
        <f>SUM(C5:C228)</f>
        <v>12226</v>
      </c>
      <c r="D229" s="136">
        <f>SUM(C229/B229)</f>
        <v>8.1793489168684855E-2</v>
      </c>
      <c r="E229" s="135" t="s">
        <v>5</v>
      </c>
      <c r="F229" s="132" t="s">
        <v>5</v>
      </c>
      <c r="G229" s="137" t="s">
        <v>5</v>
      </c>
      <c r="H229" s="132" t="s">
        <v>5</v>
      </c>
    </row>
    <row r="230" spans="1:8" ht="15.75" x14ac:dyDescent="0.25">
      <c r="A230" s="131" t="s">
        <v>400</v>
      </c>
      <c r="B230" s="133">
        <v>389174</v>
      </c>
      <c r="C230" s="135" t="s">
        <v>5</v>
      </c>
      <c r="D230" s="136" t="s">
        <v>5</v>
      </c>
      <c r="E230" s="135">
        <f>SUM(E6:E228)</f>
        <v>89484</v>
      </c>
      <c r="F230" s="132">
        <f>SUM(E230/B230)</f>
        <v>0.22993314044617574</v>
      </c>
      <c r="G230" s="138">
        <f>SUM(G6:G228)</f>
        <v>12451</v>
      </c>
      <c r="H230" s="132">
        <f>SUM(G230/E230)</f>
        <v>0.13914219301774619</v>
      </c>
    </row>
    <row r="241" spans="1:1" hidden="1" x14ac:dyDescent="0.25">
      <c r="A241" s="3"/>
    </row>
    <row r="242" spans="1:1" hidden="1" x14ac:dyDescent="0.25">
      <c r="A242" s="3"/>
    </row>
    <row r="243" spans="1:1" hidden="1" x14ac:dyDescent="0.25">
      <c r="A243" s="3"/>
    </row>
    <row r="244" spans="1:1" hidden="1" x14ac:dyDescent="0.25">
      <c r="A244" s="3"/>
    </row>
    <row r="245" spans="1:1" hidden="1" x14ac:dyDescent="0.25">
      <c r="A245" s="3"/>
    </row>
    <row r="246" spans="1:1" hidden="1" x14ac:dyDescent="0.25">
      <c r="A246" s="3"/>
    </row>
    <row r="247" spans="1:1" hidden="1" x14ac:dyDescent="0.25">
      <c r="A247" s="3"/>
    </row>
    <row r="248" spans="1:1" hidden="1" x14ac:dyDescent="0.25">
      <c r="A248" s="3"/>
    </row>
    <row r="249" spans="1:1" hidden="1" x14ac:dyDescent="0.25">
      <c r="A249" s="3"/>
    </row>
    <row r="250" spans="1:1" hidden="1" x14ac:dyDescent="0.25">
      <c r="A250" s="3"/>
    </row>
    <row r="251" spans="1:1" hidden="1" x14ac:dyDescent="0.25">
      <c r="A251" s="3"/>
    </row>
    <row r="252" spans="1:1" hidden="1" x14ac:dyDescent="0.25">
      <c r="A252" s="3"/>
    </row>
    <row r="253" spans="1:1" hidden="1" x14ac:dyDescent="0.25">
      <c r="A253" s="3"/>
    </row>
    <row r="254" spans="1:1" hidden="1" x14ac:dyDescent="0.25">
      <c r="A254" s="3"/>
    </row>
    <row r="255" spans="1:1" hidden="1" x14ac:dyDescent="0.25">
      <c r="A255" s="3"/>
    </row>
    <row r="256" spans="1:1" hidden="1" x14ac:dyDescent="0.25">
      <c r="A256" s="3"/>
    </row>
    <row r="257" spans="1:1" hidden="1" x14ac:dyDescent="0.25">
      <c r="A257" s="3"/>
    </row>
    <row r="258" spans="1:1" hidden="1" x14ac:dyDescent="0.25">
      <c r="A258" s="3"/>
    </row>
    <row r="259" spans="1:1" hidden="1" x14ac:dyDescent="0.25">
      <c r="A259" s="3"/>
    </row>
    <row r="260" spans="1:1" hidden="1" x14ac:dyDescent="0.25">
      <c r="A260" s="3"/>
    </row>
    <row r="261" spans="1:1" hidden="1" x14ac:dyDescent="0.25">
      <c r="A261" s="3"/>
    </row>
    <row r="262" spans="1:1" hidden="1" x14ac:dyDescent="0.25">
      <c r="A262" s="3"/>
    </row>
    <row r="263" spans="1:1" hidden="1" x14ac:dyDescent="0.25">
      <c r="A263" s="3"/>
    </row>
    <row r="264" spans="1:1" hidden="1" x14ac:dyDescent="0.25">
      <c r="A264" s="3"/>
    </row>
    <row r="265" spans="1:1" hidden="1" x14ac:dyDescent="0.25">
      <c r="A265" s="3"/>
    </row>
    <row r="266" spans="1:1" hidden="1" x14ac:dyDescent="0.25">
      <c r="A266" s="3"/>
    </row>
    <row r="267" spans="1:1" hidden="1" x14ac:dyDescent="0.25">
      <c r="A267" s="3"/>
    </row>
    <row r="268" spans="1:1" hidden="1" x14ac:dyDescent="0.25">
      <c r="A268" s="3"/>
    </row>
    <row r="269" spans="1:1" hidden="1" x14ac:dyDescent="0.25">
      <c r="A269" s="3"/>
    </row>
    <row r="270" spans="1:1" hidden="1" x14ac:dyDescent="0.25">
      <c r="A270" s="3"/>
    </row>
    <row r="271" spans="1:1" hidden="1" x14ac:dyDescent="0.25">
      <c r="A271" s="3"/>
    </row>
    <row r="272" spans="1:1" hidden="1" x14ac:dyDescent="0.25">
      <c r="A272" s="3"/>
    </row>
    <row r="273" spans="1:1" hidden="1" x14ac:dyDescent="0.25">
      <c r="A273" s="3"/>
    </row>
    <row r="274" spans="1:1" hidden="1" x14ac:dyDescent="0.25">
      <c r="A274" s="3"/>
    </row>
    <row r="275" spans="1:1" hidden="1" x14ac:dyDescent="0.25">
      <c r="A275" s="3"/>
    </row>
    <row r="276" spans="1:1" hidden="1" x14ac:dyDescent="0.25">
      <c r="A276" s="3"/>
    </row>
    <row r="277" spans="1:1" hidden="1" x14ac:dyDescent="0.25">
      <c r="A277" s="3"/>
    </row>
    <row r="278" spans="1:1" hidden="1" x14ac:dyDescent="0.25">
      <c r="A278" s="3"/>
    </row>
    <row r="279" spans="1:1" hidden="1" x14ac:dyDescent="0.25">
      <c r="A279" s="3"/>
    </row>
    <row r="280" spans="1:1" hidden="1" x14ac:dyDescent="0.25">
      <c r="A280" s="3"/>
    </row>
    <row r="281" spans="1:1" hidden="1" x14ac:dyDescent="0.25">
      <c r="A281" s="3"/>
    </row>
    <row r="282" spans="1:1" hidden="1" x14ac:dyDescent="0.25">
      <c r="A282" s="3"/>
    </row>
    <row r="283" spans="1:1" hidden="1" x14ac:dyDescent="0.25">
      <c r="A283" s="3"/>
    </row>
    <row r="284" spans="1:1" hidden="1" x14ac:dyDescent="0.25">
      <c r="A284" s="3"/>
    </row>
    <row r="285" spans="1:1" hidden="1" x14ac:dyDescent="0.25">
      <c r="A285" s="3"/>
    </row>
    <row r="286" spans="1:1" hidden="1" x14ac:dyDescent="0.25">
      <c r="A286" s="3"/>
    </row>
    <row r="287" spans="1:1" hidden="1" x14ac:dyDescent="0.25">
      <c r="A287" s="3"/>
    </row>
    <row r="288" spans="1:1" hidden="1" x14ac:dyDescent="0.25">
      <c r="A288" s="3"/>
    </row>
    <row r="289" spans="1:1" hidden="1" x14ac:dyDescent="0.25">
      <c r="A289" s="3"/>
    </row>
    <row r="290" spans="1:1" hidden="1" x14ac:dyDescent="0.25">
      <c r="A290" s="3"/>
    </row>
    <row r="291" spans="1:1" hidden="1" x14ac:dyDescent="0.25">
      <c r="A291" s="3"/>
    </row>
    <row r="292" spans="1:1" hidden="1" x14ac:dyDescent="0.25">
      <c r="A292" s="3"/>
    </row>
    <row r="293" spans="1:1" hidden="1" x14ac:dyDescent="0.25">
      <c r="A293" s="3"/>
    </row>
    <row r="294" spans="1:1" hidden="1" x14ac:dyDescent="0.25">
      <c r="A294" s="3"/>
    </row>
    <row r="295" spans="1:1" hidden="1" x14ac:dyDescent="0.25">
      <c r="A295" s="3"/>
    </row>
    <row r="296" spans="1:1" hidden="1" x14ac:dyDescent="0.25">
      <c r="A296" s="3"/>
    </row>
    <row r="297" spans="1:1" hidden="1" x14ac:dyDescent="0.25">
      <c r="A297" s="3"/>
    </row>
    <row r="298" spans="1:1" hidden="1" x14ac:dyDescent="0.25">
      <c r="A298" s="3"/>
    </row>
    <row r="299" spans="1:1" hidden="1" x14ac:dyDescent="0.25">
      <c r="A299" s="3"/>
    </row>
    <row r="300" spans="1:1" hidden="1" x14ac:dyDescent="0.25">
      <c r="A300" s="3"/>
    </row>
    <row r="301" spans="1:1" hidden="1" x14ac:dyDescent="0.25">
      <c r="A301" s="3"/>
    </row>
    <row r="302" spans="1:1" hidden="1" x14ac:dyDescent="0.25">
      <c r="A302" s="3"/>
    </row>
    <row r="303" spans="1:1" hidden="1" x14ac:dyDescent="0.25">
      <c r="A303" s="3"/>
    </row>
    <row r="304" spans="1:1" hidden="1" x14ac:dyDescent="0.25">
      <c r="A304" s="3"/>
    </row>
    <row r="305" spans="1:1" hidden="1" x14ac:dyDescent="0.25">
      <c r="A305" s="3"/>
    </row>
    <row r="306" spans="1:1" hidden="1" x14ac:dyDescent="0.25">
      <c r="A306" s="3"/>
    </row>
    <row r="307" spans="1:1" hidden="1" x14ac:dyDescent="0.25">
      <c r="A307" s="3"/>
    </row>
    <row r="308" spans="1:1" hidden="1" x14ac:dyDescent="0.25">
      <c r="A308" s="3"/>
    </row>
    <row r="309" spans="1:1" hidden="1" x14ac:dyDescent="0.25">
      <c r="A309" s="3"/>
    </row>
    <row r="310" spans="1:1" hidden="1" x14ac:dyDescent="0.25">
      <c r="A310" s="3"/>
    </row>
    <row r="311" spans="1:1" hidden="1" x14ac:dyDescent="0.25">
      <c r="A311" s="3"/>
    </row>
    <row r="312" spans="1:1" hidden="1" x14ac:dyDescent="0.25">
      <c r="A312" s="3"/>
    </row>
    <row r="313" spans="1:1" hidden="1" x14ac:dyDescent="0.25">
      <c r="A313" s="3"/>
    </row>
    <row r="314" spans="1:1" hidden="1" x14ac:dyDescent="0.25">
      <c r="A314" s="3"/>
    </row>
    <row r="315" spans="1:1" hidden="1" x14ac:dyDescent="0.25">
      <c r="A315" s="3"/>
    </row>
    <row r="316" spans="1:1" hidden="1" x14ac:dyDescent="0.25">
      <c r="A316" s="3"/>
    </row>
    <row r="317" spans="1:1" hidden="1" x14ac:dyDescent="0.25">
      <c r="A317" s="3"/>
    </row>
    <row r="318" spans="1:1" hidden="1" x14ac:dyDescent="0.25">
      <c r="A318" s="3"/>
    </row>
    <row r="319" spans="1:1" hidden="1" x14ac:dyDescent="0.25">
      <c r="A319" s="3"/>
    </row>
    <row r="320" spans="1:1" hidden="1" x14ac:dyDescent="0.25">
      <c r="A320" s="3"/>
    </row>
    <row r="321" spans="1:1" hidden="1" x14ac:dyDescent="0.25">
      <c r="A321" s="3"/>
    </row>
    <row r="322" spans="1:1" hidden="1" x14ac:dyDescent="0.25">
      <c r="A322" s="3"/>
    </row>
    <row r="323" spans="1:1" hidden="1" x14ac:dyDescent="0.25">
      <c r="A323" s="3"/>
    </row>
    <row r="324" spans="1:1" hidden="1" x14ac:dyDescent="0.25">
      <c r="A324" s="3"/>
    </row>
    <row r="325" spans="1:1" hidden="1" x14ac:dyDescent="0.25">
      <c r="A325" s="3"/>
    </row>
    <row r="326" spans="1:1" hidden="1" x14ac:dyDescent="0.25">
      <c r="A326" s="3"/>
    </row>
    <row r="327" spans="1:1" hidden="1" x14ac:dyDescent="0.25">
      <c r="A327" s="3"/>
    </row>
    <row r="328" spans="1:1" hidden="1" x14ac:dyDescent="0.25">
      <c r="A328" s="3"/>
    </row>
    <row r="329" spans="1:1" hidden="1" x14ac:dyDescent="0.25">
      <c r="A329" s="3"/>
    </row>
    <row r="330" spans="1:1" hidden="1" x14ac:dyDescent="0.25">
      <c r="A330" s="3"/>
    </row>
    <row r="331" spans="1:1" hidden="1" x14ac:dyDescent="0.25">
      <c r="A331" s="3"/>
    </row>
    <row r="332" spans="1:1" hidden="1" x14ac:dyDescent="0.25">
      <c r="A332" s="3"/>
    </row>
    <row r="333" spans="1:1" hidden="1" x14ac:dyDescent="0.25">
      <c r="A333" s="3"/>
    </row>
    <row r="334" spans="1:1" hidden="1" x14ac:dyDescent="0.25">
      <c r="A334" s="3"/>
    </row>
    <row r="335" spans="1:1" hidden="1" x14ac:dyDescent="0.25">
      <c r="A335" s="3"/>
    </row>
    <row r="336" spans="1:1" hidden="1" x14ac:dyDescent="0.25">
      <c r="A336" s="3"/>
    </row>
    <row r="337" spans="1:1" hidden="1" x14ac:dyDescent="0.25">
      <c r="A337" s="3"/>
    </row>
    <row r="338" spans="1:1" hidden="1" x14ac:dyDescent="0.25">
      <c r="A338" s="3"/>
    </row>
    <row r="339" spans="1:1" hidden="1" x14ac:dyDescent="0.25">
      <c r="A339" s="3"/>
    </row>
    <row r="340" spans="1:1" hidden="1" x14ac:dyDescent="0.25">
      <c r="A340" s="3"/>
    </row>
    <row r="341" spans="1:1" hidden="1" x14ac:dyDescent="0.25">
      <c r="A341" s="3"/>
    </row>
    <row r="342" spans="1:1" hidden="1" x14ac:dyDescent="0.25">
      <c r="A342" s="3"/>
    </row>
    <row r="343" spans="1:1" hidden="1" x14ac:dyDescent="0.25">
      <c r="A343" s="3"/>
    </row>
    <row r="344" spans="1:1" hidden="1" x14ac:dyDescent="0.25">
      <c r="A344" s="3"/>
    </row>
    <row r="345" spans="1:1" hidden="1" x14ac:dyDescent="0.25">
      <c r="A345" s="3"/>
    </row>
    <row r="346" spans="1:1" hidden="1" x14ac:dyDescent="0.25">
      <c r="A346" s="3"/>
    </row>
    <row r="347" spans="1:1" hidden="1" x14ac:dyDescent="0.25">
      <c r="A347" s="3"/>
    </row>
    <row r="348" spans="1:1" hidden="1" x14ac:dyDescent="0.25">
      <c r="A348" s="3"/>
    </row>
    <row r="349" spans="1:1" hidden="1" x14ac:dyDescent="0.25">
      <c r="A349" s="3"/>
    </row>
    <row r="350" spans="1:1" hidden="1" x14ac:dyDescent="0.25">
      <c r="A350" s="3"/>
    </row>
    <row r="351" spans="1:1" hidden="1" x14ac:dyDescent="0.25">
      <c r="A351" s="3"/>
    </row>
    <row r="352" spans="1:1" hidden="1" x14ac:dyDescent="0.25">
      <c r="A352" s="3"/>
    </row>
    <row r="353" spans="1:1" hidden="1" x14ac:dyDescent="0.25">
      <c r="A353" s="3"/>
    </row>
    <row r="354" spans="1:1" hidden="1" x14ac:dyDescent="0.25">
      <c r="A354" s="3"/>
    </row>
    <row r="355" spans="1:1" hidden="1" x14ac:dyDescent="0.25">
      <c r="A355" s="3"/>
    </row>
    <row r="356" spans="1:1" hidden="1" x14ac:dyDescent="0.25">
      <c r="A356" s="3"/>
    </row>
    <row r="357" spans="1:1" hidden="1" x14ac:dyDescent="0.25">
      <c r="A357" s="3"/>
    </row>
    <row r="358" spans="1:1" hidden="1" x14ac:dyDescent="0.25">
      <c r="A358" s="3"/>
    </row>
    <row r="359" spans="1:1" hidden="1" x14ac:dyDescent="0.25">
      <c r="A359" s="3"/>
    </row>
    <row r="360" spans="1:1" hidden="1" x14ac:dyDescent="0.25">
      <c r="A360" s="3"/>
    </row>
    <row r="361" spans="1:1" hidden="1" x14ac:dyDescent="0.25">
      <c r="A361" s="3"/>
    </row>
    <row r="362" spans="1:1" hidden="1" x14ac:dyDescent="0.25">
      <c r="A362" s="3"/>
    </row>
    <row r="363" spans="1:1" hidden="1" x14ac:dyDescent="0.25">
      <c r="A363" s="3"/>
    </row>
    <row r="364" spans="1:1" hidden="1" x14ac:dyDescent="0.25">
      <c r="A364" s="3"/>
    </row>
    <row r="365" spans="1:1" hidden="1" x14ac:dyDescent="0.25">
      <c r="A365" s="3"/>
    </row>
    <row r="366" spans="1:1" hidden="1" x14ac:dyDescent="0.25">
      <c r="A366" s="3"/>
    </row>
    <row r="367" spans="1:1" hidden="1" x14ac:dyDescent="0.25">
      <c r="A367" s="3"/>
    </row>
    <row r="368" spans="1:1" hidden="1" x14ac:dyDescent="0.25">
      <c r="A368" s="3"/>
    </row>
    <row r="369" spans="1:1" hidden="1" x14ac:dyDescent="0.25">
      <c r="A369" s="3"/>
    </row>
    <row r="370" spans="1:1" hidden="1" x14ac:dyDescent="0.25">
      <c r="A370" s="3"/>
    </row>
    <row r="371" spans="1:1" hidden="1" x14ac:dyDescent="0.25">
      <c r="A371" s="3"/>
    </row>
    <row r="372" spans="1:1" hidden="1" x14ac:dyDescent="0.25">
      <c r="A372" s="3"/>
    </row>
    <row r="373" spans="1:1" hidden="1" x14ac:dyDescent="0.25">
      <c r="A373" s="3"/>
    </row>
    <row r="374" spans="1:1" hidden="1" x14ac:dyDescent="0.25">
      <c r="A374" s="3"/>
    </row>
    <row r="375" spans="1:1" hidden="1" x14ac:dyDescent="0.25">
      <c r="A375" s="3"/>
    </row>
    <row r="376" spans="1:1" hidden="1" x14ac:dyDescent="0.25">
      <c r="A376" s="3"/>
    </row>
    <row r="377" spans="1:1" hidden="1" x14ac:dyDescent="0.25">
      <c r="A377" s="3"/>
    </row>
    <row r="378" spans="1:1" hidden="1" x14ac:dyDescent="0.25">
      <c r="A378" s="3"/>
    </row>
    <row r="379" spans="1:1" hidden="1" x14ac:dyDescent="0.25">
      <c r="A379" s="3"/>
    </row>
    <row r="380" spans="1:1" hidden="1" x14ac:dyDescent="0.25">
      <c r="A380" s="3"/>
    </row>
    <row r="381" spans="1:1" hidden="1" x14ac:dyDescent="0.25">
      <c r="A381" s="3"/>
    </row>
    <row r="382" spans="1:1" hidden="1" x14ac:dyDescent="0.25">
      <c r="A382" s="3"/>
    </row>
    <row r="383" spans="1:1" hidden="1" x14ac:dyDescent="0.25">
      <c r="A383" s="3"/>
    </row>
    <row r="384" spans="1:1" hidden="1" x14ac:dyDescent="0.25">
      <c r="A384" s="3"/>
    </row>
    <row r="385" spans="1:1" hidden="1" x14ac:dyDescent="0.25">
      <c r="A385" s="3"/>
    </row>
    <row r="386" spans="1:1" hidden="1" x14ac:dyDescent="0.25">
      <c r="A386" s="3"/>
    </row>
    <row r="387" spans="1:1" hidden="1" x14ac:dyDescent="0.25">
      <c r="A387" s="3"/>
    </row>
    <row r="388" spans="1:1" hidden="1" x14ac:dyDescent="0.25">
      <c r="A388" s="3"/>
    </row>
    <row r="389" spans="1:1" hidden="1" x14ac:dyDescent="0.25">
      <c r="A389" s="3"/>
    </row>
    <row r="390" spans="1:1" hidden="1" x14ac:dyDescent="0.25">
      <c r="A390" s="3"/>
    </row>
    <row r="391" spans="1:1" hidden="1" x14ac:dyDescent="0.25">
      <c r="A391" s="3"/>
    </row>
    <row r="392" spans="1:1" hidden="1" x14ac:dyDescent="0.25">
      <c r="A392" s="3"/>
    </row>
    <row r="393" spans="1:1" hidden="1" x14ac:dyDescent="0.25">
      <c r="A393" s="3"/>
    </row>
    <row r="394" spans="1:1" hidden="1" x14ac:dyDescent="0.25">
      <c r="A394" s="3"/>
    </row>
    <row r="395" spans="1:1" hidden="1" x14ac:dyDescent="0.25">
      <c r="A395" s="3"/>
    </row>
    <row r="396" spans="1:1" hidden="1" x14ac:dyDescent="0.25">
      <c r="A396" s="3"/>
    </row>
    <row r="397" spans="1:1" hidden="1" x14ac:dyDescent="0.25">
      <c r="A397" s="3"/>
    </row>
    <row r="398" spans="1:1" hidden="1" x14ac:dyDescent="0.25">
      <c r="A398" s="3"/>
    </row>
    <row r="399" spans="1:1" hidden="1" x14ac:dyDescent="0.25">
      <c r="A399" s="3"/>
    </row>
    <row r="400" spans="1:1" hidden="1" x14ac:dyDescent="0.25">
      <c r="A400" s="3"/>
    </row>
    <row r="401" spans="1:1" hidden="1" x14ac:dyDescent="0.25">
      <c r="A401" s="3"/>
    </row>
    <row r="402" spans="1:1" hidden="1" x14ac:dyDescent="0.25">
      <c r="A402" s="3"/>
    </row>
    <row r="403" spans="1:1" hidden="1" x14ac:dyDescent="0.25">
      <c r="A403" s="3"/>
    </row>
    <row r="404" spans="1:1" hidden="1" x14ac:dyDescent="0.25">
      <c r="A404" s="3"/>
    </row>
    <row r="405" spans="1:1" hidden="1" x14ac:dyDescent="0.25">
      <c r="A405" s="3"/>
    </row>
    <row r="406" spans="1:1" hidden="1" x14ac:dyDescent="0.25">
      <c r="A406" s="3"/>
    </row>
    <row r="407" spans="1:1" hidden="1" x14ac:dyDescent="0.25">
      <c r="A407" s="3"/>
    </row>
    <row r="408" spans="1:1" hidden="1" x14ac:dyDescent="0.25">
      <c r="A408" s="3"/>
    </row>
    <row r="409" spans="1:1" hidden="1" x14ac:dyDescent="0.25">
      <c r="A409" s="3"/>
    </row>
    <row r="410" spans="1:1" hidden="1" x14ac:dyDescent="0.25">
      <c r="A410" s="3"/>
    </row>
    <row r="411" spans="1:1" hidden="1" x14ac:dyDescent="0.25">
      <c r="A411" s="3"/>
    </row>
    <row r="412" spans="1:1" hidden="1" x14ac:dyDescent="0.25">
      <c r="A412" s="3"/>
    </row>
    <row r="413" spans="1:1" hidden="1" x14ac:dyDescent="0.25">
      <c r="A413" s="3"/>
    </row>
    <row r="414" spans="1:1" hidden="1" x14ac:dyDescent="0.25">
      <c r="A414" s="3"/>
    </row>
    <row r="415" spans="1:1" hidden="1" x14ac:dyDescent="0.25">
      <c r="A415" s="3"/>
    </row>
    <row r="416" spans="1:1" hidden="1" x14ac:dyDescent="0.25">
      <c r="A416" s="3"/>
    </row>
    <row r="417" spans="1:1" hidden="1" x14ac:dyDescent="0.25">
      <c r="A417" s="3"/>
    </row>
    <row r="418" spans="1:1" hidden="1" x14ac:dyDescent="0.25">
      <c r="A418" s="3"/>
    </row>
    <row r="419" spans="1:1" hidden="1" x14ac:dyDescent="0.25">
      <c r="A419" s="3"/>
    </row>
    <row r="420" spans="1:1" hidden="1" x14ac:dyDescent="0.25">
      <c r="A420" s="3"/>
    </row>
    <row r="421" spans="1:1" hidden="1" x14ac:dyDescent="0.25">
      <c r="A421" s="3"/>
    </row>
    <row r="422" spans="1:1" hidden="1" x14ac:dyDescent="0.25">
      <c r="A422" s="3"/>
    </row>
    <row r="423" spans="1:1" hidden="1" x14ac:dyDescent="0.25">
      <c r="A423" s="3"/>
    </row>
    <row r="424" spans="1:1" hidden="1" x14ac:dyDescent="0.25">
      <c r="A424" s="3"/>
    </row>
    <row r="425" spans="1:1" hidden="1" x14ac:dyDescent="0.25">
      <c r="A425" s="3"/>
    </row>
    <row r="426" spans="1:1" hidden="1" x14ac:dyDescent="0.25">
      <c r="A426" s="3"/>
    </row>
    <row r="427" spans="1:1" hidden="1" x14ac:dyDescent="0.25">
      <c r="A427" s="3"/>
    </row>
    <row r="428" spans="1:1" hidden="1" x14ac:dyDescent="0.25">
      <c r="A428" s="3"/>
    </row>
    <row r="429" spans="1:1" hidden="1" x14ac:dyDescent="0.25">
      <c r="A429" s="3"/>
    </row>
    <row r="430" spans="1:1" hidden="1" x14ac:dyDescent="0.25">
      <c r="A430" s="3"/>
    </row>
    <row r="431" spans="1:1" hidden="1" x14ac:dyDescent="0.25">
      <c r="A431" s="3"/>
    </row>
    <row r="432" spans="1:1" hidden="1" x14ac:dyDescent="0.25">
      <c r="A432" s="3"/>
    </row>
    <row r="433" spans="1:1" hidden="1" x14ac:dyDescent="0.25">
      <c r="A433" s="3"/>
    </row>
    <row r="434" spans="1:1" hidden="1" x14ac:dyDescent="0.25">
      <c r="A434" s="3"/>
    </row>
    <row r="435" spans="1:1" hidden="1" x14ac:dyDescent="0.25">
      <c r="A435" s="3"/>
    </row>
    <row r="436" spans="1:1" hidden="1" x14ac:dyDescent="0.25">
      <c r="A436" s="3"/>
    </row>
    <row r="437" spans="1:1" hidden="1" x14ac:dyDescent="0.25">
      <c r="A437" s="3"/>
    </row>
    <row r="438" spans="1:1" hidden="1" x14ac:dyDescent="0.25">
      <c r="A438" s="3"/>
    </row>
    <row r="439" spans="1:1" hidden="1" x14ac:dyDescent="0.25">
      <c r="A439" s="3"/>
    </row>
    <row r="440" spans="1:1" hidden="1" x14ac:dyDescent="0.25">
      <c r="A440" s="3"/>
    </row>
    <row r="441" spans="1:1" hidden="1" x14ac:dyDescent="0.25">
      <c r="A441" s="3"/>
    </row>
    <row r="442" spans="1:1" hidden="1" x14ac:dyDescent="0.25">
      <c r="A442" s="3"/>
    </row>
    <row r="443" spans="1:1" hidden="1" x14ac:dyDescent="0.25">
      <c r="A443" s="3"/>
    </row>
    <row r="444" spans="1:1" hidden="1" x14ac:dyDescent="0.25">
      <c r="A444" s="3"/>
    </row>
    <row r="445" spans="1:1" hidden="1" x14ac:dyDescent="0.25">
      <c r="A445" s="3"/>
    </row>
    <row r="446" spans="1:1" hidden="1" x14ac:dyDescent="0.25">
      <c r="A446" s="3"/>
    </row>
    <row r="447" spans="1:1" hidden="1" x14ac:dyDescent="0.25">
      <c r="A447" s="3"/>
    </row>
    <row r="448" spans="1:1" hidden="1" x14ac:dyDescent="0.25">
      <c r="A448" s="3"/>
    </row>
    <row r="449" spans="1:1" hidden="1" x14ac:dyDescent="0.25">
      <c r="A449" s="3"/>
    </row>
    <row r="450" spans="1:1" hidden="1" x14ac:dyDescent="0.25">
      <c r="A450" s="3"/>
    </row>
    <row r="451" spans="1:1" hidden="1" x14ac:dyDescent="0.25">
      <c r="A451" s="3"/>
    </row>
    <row r="452" spans="1:1" hidden="1" x14ac:dyDescent="0.25">
      <c r="A452" s="3"/>
    </row>
    <row r="453" spans="1:1" hidden="1" x14ac:dyDescent="0.25">
      <c r="A453" s="3"/>
    </row>
    <row r="454" spans="1:1" hidden="1" x14ac:dyDescent="0.25">
      <c r="A454" s="3"/>
    </row>
    <row r="455" spans="1:1" hidden="1" x14ac:dyDescent="0.25">
      <c r="A455" s="3"/>
    </row>
    <row r="456" spans="1:1" hidden="1" x14ac:dyDescent="0.25">
      <c r="A456" s="3"/>
    </row>
    <row r="457" spans="1:1" hidden="1" x14ac:dyDescent="0.25">
      <c r="A457" s="3"/>
    </row>
    <row r="458" spans="1:1" hidden="1" x14ac:dyDescent="0.25">
      <c r="A458" s="3"/>
    </row>
    <row r="459" spans="1:1" hidden="1" x14ac:dyDescent="0.25">
      <c r="A459" s="3"/>
    </row>
    <row r="460" spans="1:1" hidden="1" x14ac:dyDescent="0.25">
      <c r="A460" s="3"/>
    </row>
    <row r="461" spans="1:1" hidden="1" x14ac:dyDescent="0.25">
      <c r="A461" s="3"/>
    </row>
    <row r="462" spans="1:1" hidden="1" x14ac:dyDescent="0.25">
      <c r="A462" s="3"/>
    </row>
    <row r="463" spans="1:1" hidden="1" x14ac:dyDescent="0.25">
      <c r="A463" s="3"/>
    </row>
    <row r="464" spans="1:1" hidden="1" x14ac:dyDescent="0.25">
      <c r="A464" s="3"/>
    </row>
    <row r="465" spans="1:1" hidden="1" x14ac:dyDescent="0.25">
      <c r="A465" s="3"/>
    </row>
    <row r="466" spans="1:1" hidden="1" x14ac:dyDescent="0.25">
      <c r="A466" s="3"/>
    </row>
    <row r="467" spans="1:1" hidden="1" x14ac:dyDescent="0.25">
      <c r="A467" s="3"/>
    </row>
    <row r="468" spans="1:1" hidden="1" x14ac:dyDescent="0.25">
      <c r="A468" s="3"/>
    </row>
    <row r="469" spans="1:1" hidden="1" x14ac:dyDescent="0.25">
      <c r="A469" s="3"/>
    </row>
    <row r="470" spans="1:1" hidden="1" x14ac:dyDescent="0.25">
      <c r="A470" s="3"/>
    </row>
    <row r="471" spans="1:1" hidden="1" x14ac:dyDescent="0.25">
      <c r="A471" s="3"/>
    </row>
    <row r="472" spans="1:1" hidden="1" x14ac:dyDescent="0.25">
      <c r="A472" s="3"/>
    </row>
    <row r="473" spans="1:1" hidden="1" x14ac:dyDescent="0.25">
      <c r="A473" s="3"/>
    </row>
    <row r="474" spans="1:1" hidden="1" x14ac:dyDescent="0.25">
      <c r="A474" s="3"/>
    </row>
    <row r="475" spans="1:1" hidden="1" x14ac:dyDescent="0.25">
      <c r="A475" s="3"/>
    </row>
    <row r="476" spans="1:1" hidden="1" x14ac:dyDescent="0.25">
      <c r="A476" s="3"/>
    </row>
    <row r="477" spans="1:1" hidden="1" x14ac:dyDescent="0.25">
      <c r="A477" s="3"/>
    </row>
    <row r="478" spans="1:1" hidden="1" x14ac:dyDescent="0.25">
      <c r="A478" s="3"/>
    </row>
  </sheetData>
  <printOptions horizontalCentered="1"/>
  <pageMargins left="0.25" right="0.25" top="0.25" bottom="0.5" header="0.25" footer="0.17"/>
  <pageSetup scale="60" fitToHeight="0" orientation="landscape" verticalDpi="0" r:id="rId1"/>
  <headerFooter>
    <oddFooter>&amp;C&amp;"Arial,Regular"&amp;12Vermont Secretary of State
Elections Division
802-828-2363 | Sos.Vermont.gov/Elections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773AF-F5DA-4EB3-BDEA-88F1BD005368}">
  <sheetPr>
    <pageSetUpPr fitToPage="1"/>
  </sheetPr>
  <dimension ref="A1:H488"/>
  <sheetViews>
    <sheetView topLeftCell="A207" workbookViewId="0">
      <selection activeCell="D174" sqref="D174"/>
    </sheetView>
  </sheetViews>
  <sheetFormatPr defaultColWidth="0" defaultRowHeight="15" zeroHeight="1" x14ac:dyDescent="0.25"/>
  <cols>
    <col min="1" max="1" width="25.5703125" style="92" bestFit="1" customWidth="1"/>
    <col min="2" max="2" width="29.140625" style="76" bestFit="1" customWidth="1"/>
    <col min="3" max="3" width="33.28515625" style="76" bestFit="1" customWidth="1"/>
    <col min="4" max="4" width="21.5703125" style="76" bestFit="1" customWidth="1"/>
    <col min="5" max="5" width="33.140625" style="76" bestFit="1" customWidth="1"/>
    <col min="6" max="6" width="27.7109375" style="76" bestFit="1" customWidth="1"/>
    <col min="7" max="7" width="38" style="76" bestFit="1" customWidth="1"/>
    <col min="8" max="8" width="27" style="76" bestFit="1" customWidth="1"/>
    <col min="9" max="16384" width="9.140625" hidden="1"/>
  </cols>
  <sheetData>
    <row r="1" spans="1:8" ht="27" customHeight="1" x14ac:dyDescent="0.25">
      <c r="A1" s="91" t="s">
        <v>410</v>
      </c>
    </row>
    <row r="2" spans="1:8" ht="15.75" x14ac:dyDescent="0.25">
      <c r="A2" s="86" t="s">
        <v>388</v>
      </c>
    </row>
    <row r="3" spans="1:8" ht="15.75" x14ac:dyDescent="0.25">
      <c r="A3" s="86" t="s">
        <v>389</v>
      </c>
    </row>
    <row r="4" spans="1:8" ht="23.25" customHeight="1" x14ac:dyDescent="0.25">
      <c r="A4" s="85" t="s">
        <v>415</v>
      </c>
    </row>
    <row r="5" spans="1:8" ht="72" x14ac:dyDescent="0.25">
      <c r="A5" s="78" t="s">
        <v>10</v>
      </c>
      <c r="B5" s="72" t="s">
        <v>411</v>
      </c>
      <c r="C5" s="71" t="s">
        <v>12</v>
      </c>
      <c r="D5" s="94" t="s">
        <v>255</v>
      </c>
      <c r="E5" s="72" t="s">
        <v>14</v>
      </c>
      <c r="F5" s="72" t="s">
        <v>15</v>
      </c>
      <c r="G5" s="72" t="s">
        <v>16</v>
      </c>
      <c r="H5" s="71" t="s">
        <v>256</v>
      </c>
    </row>
    <row r="6" spans="1:8" ht="15.75" x14ac:dyDescent="0.25">
      <c r="A6" s="74" t="s">
        <v>19</v>
      </c>
      <c r="B6" s="95">
        <v>1052</v>
      </c>
      <c r="C6" s="96"/>
      <c r="D6" s="97"/>
      <c r="E6" s="95">
        <v>237</v>
      </c>
      <c r="F6" s="97">
        <f>SUM(E6/B6)</f>
        <v>0.22528517110266161</v>
      </c>
      <c r="G6" s="96">
        <v>15</v>
      </c>
      <c r="H6" s="97">
        <f>SUM(G6/E6)</f>
        <v>6.3291139240506333E-2</v>
      </c>
    </row>
    <row r="7" spans="1:8" ht="15.75" x14ac:dyDescent="0.25">
      <c r="A7" s="74" t="s">
        <v>229</v>
      </c>
      <c r="B7" s="95">
        <v>665</v>
      </c>
      <c r="C7" s="96">
        <v>99</v>
      </c>
      <c r="D7" s="97">
        <f>SUM(C7/B7)</f>
        <v>0.14887218045112782</v>
      </c>
      <c r="E7" s="96"/>
      <c r="F7" s="97"/>
      <c r="G7" s="96"/>
      <c r="H7" s="97"/>
    </row>
    <row r="8" spans="1:8" ht="15.75" x14ac:dyDescent="0.25">
      <c r="A8" s="74" t="s">
        <v>20</v>
      </c>
      <c r="B8" s="95">
        <v>1332</v>
      </c>
      <c r="C8" s="96"/>
      <c r="D8" s="97"/>
      <c r="E8" s="95">
        <v>483</v>
      </c>
      <c r="F8" s="97">
        <f>SUM(E8/B8)</f>
        <v>0.36261261261261263</v>
      </c>
      <c r="G8" s="96">
        <v>54</v>
      </c>
      <c r="H8" s="97">
        <f>SUM(G8/E8)</f>
        <v>0.11180124223602485</v>
      </c>
    </row>
    <row r="9" spans="1:8" ht="15.75" x14ac:dyDescent="0.25">
      <c r="A9" s="74" t="s">
        <v>21</v>
      </c>
      <c r="B9" s="95">
        <v>410</v>
      </c>
      <c r="C9" s="96">
        <v>59</v>
      </c>
      <c r="D9" s="97">
        <f>SUM(C9/B9)</f>
        <v>0.14390243902439023</v>
      </c>
      <c r="E9" s="96"/>
      <c r="F9" s="97"/>
      <c r="G9" s="96"/>
      <c r="H9" s="97"/>
    </row>
    <row r="10" spans="1:8" ht="15.75" x14ac:dyDescent="0.25">
      <c r="A10" s="74" t="s">
        <v>22</v>
      </c>
      <c r="B10" s="95">
        <v>1959</v>
      </c>
      <c r="C10" s="96"/>
      <c r="D10" s="97"/>
      <c r="E10" s="96">
        <v>514</v>
      </c>
      <c r="F10" s="97">
        <f>SUM(E10/B10)</f>
        <v>0.26237876467585503</v>
      </c>
      <c r="G10" s="96">
        <v>51</v>
      </c>
      <c r="H10" s="97">
        <f>SUM(G10/E10)</f>
        <v>9.9221789883268477E-2</v>
      </c>
    </row>
    <row r="11" spans="1:8" ht="15.75" x14ac:dyDescent="0.25">
      <c r="A11" s="74" t="s">
        <v>23</v>
      </c>
      <c r="B11" s="95">
        <v>251</v>
      </c>
      <c r="C11" s="96">
        <v>51</v>
      </c>
      <c r="D11" s="97">
        <f>SUM(C11/B11)</f>
        <v>0.20318725099601595</v>
      </c>
      <c r="E11" s="96"/>
      <c r="F11" s="97"/>
      <c r="G11" s="96"/>
      <c r="H11" s="97"/>
    </row>
    <row r="12" spans="1:8" ht="15.75" x14ac:dyDescent="0.25">
      <c r="A12" s="74" t="s">
        <v>25</v>
      </c>
      <c r="B12" s="95">
        <v>183</v>
      </c>
      <c r="C12" s="96">
        <v>22</v>
      </c>
      <c r="D12" s="97">
        <f>SUM(C12/B12)</f>
        <v>0.12021857923497267</v>
      </c>
      <c r="E12" s="96"/>
      <c r="F12" s="97"/>
      <c r="G12" s="96"/>
      <c r="H12" s="97"/>
    </row>
    <row r="13" spans="1:8" ht="15.75" x14ac:dyDescent="0.25">
      <c r="A13" s="74" t="s">
        <v>230</v>
      </c>
      <c r="B13" s="95">
        <v>727</v>
      </c>
      <c r="C13" s="96">
        <v>30</v>
      </c>
      <c r="D13" s="97">
        <f>SUM(C13/B13)</f>
        <v>4.1265474552957357E-2</v>
      </c>
      <c r="E13" s="96"/>
      <c r="F13" s="97"/>
      <c r="G13" s="96"/>
      <c r="H13" s="97"/>
    </row>
    <row r="14" spans="1:8" ht="15.75" x14ac:dyDescent="0.25">
      <c r="A14" s="74" t="s">
        <v>26</v>
      </c>
      <c r="B14" s="95">
        <v>1406</v>
      </c>
      <c r="C14" s="96">
        <v>100</v>
      </c>
      <c r="D14" s="97">
        <f>SUM(C14/B14)</f>
        <v>7.1123755334281655E-2</v>
      </c>
      <c r="E14" s="96"/>
      <c r="F14" s="97"/>
      <c r="G14" s="96"/>
      <c r="H14" s="97"/>
    </row>
    <row r="15" spans="1:8" ht="15.75" x14ac:dyDescent="0.25">
      <c r="A15" s="74" t="s">
        <v>27</v>
      </c>
      <c r="B15" s="95">
        <v>5191</v>
      </c>
      <c r="C15" s="96"/>
      <c r="D15" s="97"/>
      <c r="E15" s="96">
        <v>843</v>
      </c>
      <c r="F15" s="97">
        <f>SUM(E15/B15)</f>
        <v>0.16239645540358313</v>
      </c>
      <c r="G15" s="96">
        <v>104</v>
      </c>
      <c r="H15" s="97">
        <f>SUM(G15/E15)</f>
        <v>0.12336892052194544</v>
      </c>
    </row>
    <row r="16" spans="1:8" ht="15.75" x14ac:dyDescent="0.25">
      <c r="A16" s="74" t="s">
        <v>28</v>
      </c>
      <c r="B16" s="95">
        <v>1939</v>
      </c>
      <c r="C16" s="96"/>
      <c r="D16" s="97"/>
      <c r="E16" s="96">
        <v>156</v>
      </c>
      <c r="F16" s="97">
        <f>SUM(E16/B16)</f>
        <v>8.0453842186694172E-2</v>
      </c>
      <c r="G16" s="96">
        <v>15</v>
      </c>
      <c r="H16" s="97">
        <f>SUM(G16/E16)</f>
        <v>9.6153846153846159E-2</v>
      </c>
    </row>
    <row r="17" spans="1:8" ht="15.75" x14ac:dyDescent="0.25">
      <c r="A17" s="74" t="s">
        <v>29</v>
      </c>
      <c r="B17" s="95">
        <v>229</v>
      </c>
      <c r="C17" s="96">
        <v>40</v>
      </c>
      <c r="D17" s="97">
        <f>SUM(C17/B17)</f>
        <v>0.17467248908296942</v>
      </c>
      <c r="E17" s="96"/>
      <c r="F17" s="97"/>
      <c r="G17" s="96"/>
      <c r="H17" s="97"/>
    </row>
    <row r="18" spans="1:8" ht="15.75" x14ac:dyDescent="0.25">
      <c r="A18" s="74" t="s">
        <v>30</v>
      </c>
      <c r="B18" s="95">
        <v>9209</v>
      </c>
      <c r="C18" s="96"/>
      <c r="D18" s="97"/>
      <c r="E18" s="96">
        <v>2042</v>
      </c>
      <c r="F18" s="97">
        <f>SUM(E18/B18)</f>
        <v>0.22173960256271039</v>
      </c>
      <c r="G18" s="96">
        <v>251</v>
      </c>
      <c r="H18" s="97">
        <f>SUM(G18/E18)</f>
        <v>0.12291870714985309</v>
      </c>
    </row>
    <row r="19" spans="1:8" ht="15.75" x14ac:dyDescent="0.25">
      <c r="A19" s="74" t="s">
        <v>232</v>
      </c>
      <c r="B19" s="95">
        <v>752</v>
      </c>
      <c r="C19" s="96">
        <v>40</v>
      </c>
      <c r="D19" s="97">
        <f>SUM(C19/B19)</f>
        <v>5.3191489361702128E-2</v>
      </c>
      <c r="E19" s="96">
        <v>199</v>
      </c>
      <c r="F19" s="97">
        <f>SUM(E19/B19)</f>
        <v>0.2646276595744681</v>
      </c>
      <c r="G19" s="96">
        <v>22</v>
      </c>
      <c r="H19" s="97">
        <f>SUM(G19/E19)</f>
        <v>0.11055276381909548</v>
      </c>
    </row>
    <row r="20" spans="1:8" ht="15.75" x14ac:dyDescent="0.25">
      <c r="A20" s="74" t="s">
        <v>31</v>
      </c>
      <c r="B20" s="95">
        <v>1017</v>
      </c>
      <c r="C20" s="96"/>
      <c r="D20" s="97"/>
      <c r="E20" s="96">
        <v>131</v>
      </c>
      <c r="F20" s="97">
        <f>SUM(E20/B20)</f>
        <v>0.12881022615535889</v>
      </c>
      <c r="G20" s="96">
        <v>15</v>
      </c>
      <c r="H20" s="97">
        <f>SUM(G20/E20)</f>
        <v>0.11450381679389313</v>
      </c>
    </row>
    <row r="21" spans="1:8" ht="15.75" x14ac:dyDescent="0.25">
      <c r="A21" s="74" t="s">
        <v>32</v>
      </c>
      <c r="B21" s="95">
        <v>1940</v>
      </c>
      <c r="C21" s="96"/>
      <c r="D21" s="97"/>
      <c r="E21" s="96">
        <v>399</v>
      </c>
      <c r="F21" s="97">
        <f>SUM(E21/B21)</f>
        <v>0.2056701030927835</v>
      </c>
      <c r="G21" s="96">
        <v>63</v>
      </c>
      <c r="H21" s="97">
        <f>SUM(G21/E21)</f>
        <v>0.15789473684210525</v>
      </c>
    </row>
    <row r="22" spans="1:8" ht="15.75" x14ac:dyDescent="0.25">
      <c r="A22" s="74" t="s">
        <v>33</v>
      </c>
      <c r="B22" s="95">
        <v>133</v>
      </c>
      <c r="C22" s="96">
        <v>123</v>
      </c>
      <c r="D22" s="97">
        <f>SUM(C22/B22)</f>
        <v>0.92481203007518797</v>
      </c>
      <c r="E22" s="96"/>
      <c r="F22" s="97"/>
      <c r="G22" s="96"/>
      <c r="H22" s="97"/>
    </row>
    <row r="23" spans="1:8" ht="15.75" x14ac:dyDescent="0.25">
      <c r="A23" s="74" t="s">
        <v>34</v>
      </c>
      <c r="B23" s="95">
        <v>156</v>
      </c>
      <c r="C23" s="96">
        <v>15</v>
      </c>
      <c r="D23" s="97">
        <f>SUM(C23/B23)</f>
        <v>9.6153846153846159E-2</v>
      </c>
      <c r="E23" s="96">
        <v>21</v>
      </c>
      <c r="F23" s="97">
        <f>SUM(E23/B23)</f>
        <v>0.13461538461538461</v>
      </c>
      <c r="G23" s="96"/>
      <c r="H23" s="97"/>
    </row>
    <row r="24" spans="1:8" ht="15.75" x14ac:dyDescent="0.25">
      <c r="A24" s="74" t="s">
        <v>36</v>
      </c>
      <c r="B24" s="95">
        <v>986</v>
      </c>
      <c r="C24" s="96">
        <v>85</v>
      </c>
      <c r="D24" s="97">
        <f>SUM(C24/B24)</f>
        <v>8.6206896551724144E-2</v>
      </c>
      <c r="E24" s="96">
        <v>161</v>
      </c>
      <c r="F24" s="97">
        <f>SUM(E24/B24)</f>
        <v>0.16328600405679514</v>
      </c>
      <c r="G24" s="96">
        <v>9</v>
      </c>
      <c r="H24" s="97">
        <f>SUM(G24/E24)</f>
        <v>5.5900621118012424E-2</v>
      </c>
    </row>
    <row r="25" spans="1:8" ht="15.75" x14ac:dyDescent="0.25">
      <c r="A25" s="74" t="s">
        <v>37</v>
      </c>
      <c r="B25" s="95">
        <v>1917</v>
      </c>
      <c r="C25" s="96">
        <v>79</v>
      </c>
      <c r="D25" s="97">
        <f>SUM(C25/B25)</f>
        <v>4.1210224308815858E-2</v>
      </c>
      <c r="E25" s="96"/>
      <c r="F25" s="97"/>
      <c r="G25" s="96"/>
      <c r="H25" s="97"/>
    </row>
    <row r="26" spans="1:8" ht="15.75" x14ac:dyDescent="0.25">
      <c r="A26" s="74" t="s">
        <v>39</v>
      </c>
      <c r="B26" s="95">
        <v>2994</v>
      </c>
      <c r="C26" s="96"/>
      <c r="D26" s="97"/>
      <c r="E26" s="96">
        <v>710</v>
      </c>
      <c r="F26" s="97">
        <f>SUM(E26/B26)</f>
        <v>0.23714094856379425</v>
      </c>
      <c r="G26" s="96">
        <v>122</v>
      </c>
      <c r="H26" s="97">
        <f>SUM(G26/E26)</f>
        <v>0.17183098591549295</v>
      </c>
    </row>
    <row r="27" spans="1:8" ht="15.75" x14ac:dyDescent="0.25">
      <c r="A27" s="74" t="s">
        <v>40</v>
      </c>
      <c r="B27" s="95">
        <v>9253</v>
      </c>
      <c r="C27" s="96"/>
      <c r="D27" s="97"/>
      <c r="E27" s="96">
        <v>1570</v>
      </c>
      <c r="F27" s="97">
        <f>SUM(E27/B27)</f>
        <v>0.16967470009726576</v>
      </c>
      <c r="G27" s="96">
        <v>480</v>
      </c>
      <c r="H27" s="97">
        <f>SUM(G27/E27)</f>
        <v>0.30573248407643311</v>
      </c>
    </row>
    <row r="28" spans="1:8" ht="15.75" x14ac:dyDescent="0.25">
      <c r="A28" s="74" t="s">
        <v>41</v>
      </c>
      <c r="B28" s="95">
        <v>708</v>
      </c>
      <c r="C28" s="96">
        <v>134</v>
      </c>
      <c r="D28" s="97">
        <f>SUM(C28/B28)</f>
        <v>0.18926553672316385</v>
      </c>
      <c r="E28" s="96"/>
      <c r="F28" s="97"/>
      <c r="G28" s="96"/>
      <c r="H28" s="97"/>
    </row>
    <row r="29" spans="1:8" ht="15.75" x14ac:dyDescent="0.25">
      <c r="A29" s="74" t="s">
        <v>42</v>
      </c>
      <c r="B29" s="95">
        <v>906</v>
      </c>
      <c r="C29" s="96">
        <v>65</v>
      </c>
      <c r="D29" s="97">
        <f>SUM(C29/B29)</f>
        <v>7.1743929359823405E-2</v>
      </c>
      <c r="E29" s="96">
        <v>169</v>
      </c>
      <c r="F29" s="97">
        <f>SUM(E29/B29)</f>
        <v>0.18653421633554085</v>
      </c>
      <c r="G29" s="96">
        <v>6</v>
      </c>
      <c r="H29" s="97">
        <f>SUM(G29/E29)</f>
        <v>3.5502958579881658E-2</v>
      </c>
    </row>
    <row r="30" spans="1:8" ht="15.75" x14ac:dyDescent="0.25">
      <c r="A30" s="74" t="s">
        <v>233</v>
      </c>
      <c r="B30" s="95">
        <v>887</v>
      </c>
      <c r="C30" s="96"/>
      <c r="D30" s="97"/>
      <c r="E30" s="96">
        <v>187</v>
      </c>
      <c r="F30" s="97">
        <f>SUM(E30/B30)</f>
        <v>0.21082299887260428</v>
      </c>
      <c r="G30" s="96">
        <v>7</v>
      </c>
      <c r="H30" s="97">
        <f>SUM(G30/E30)</f>
        <v>3.7433155080213901E-2</v>
      </c>
    </row>
    <row r="31" spans="1:8" ht="15.75" x14ac:dyDescent="0.25">
      <c r="A31" s="74" t="s">
        <v>44</v>
      </c>
      <c r="B31" s="95">
        <v>2950</v>
      </c>
      <c r="C31" s="96">
        <v>122</v>
      </c>
      <c r="D31" s="97">
        <f>SUM(C31/B31)</f>
        <v>4.1355932203389831E-2</v>
      </c>
      <c r="E31" s="96">
        <v>840</v>
      </c>
      <c r="F31" s="97">
        <f>SUM(E31/B31)</f>
        <v>0.28474576271186441</v>
      </c>
      <c r="G31" s="96">
        <v>112</v>
      </c>
      <c r="H31" s="97">
        <f>SUM(G31/E31)</f>
        <v>0.13333333333333333</v>
      </c>
    </row>
    <row r="32" spans="1:8" ht="15.75" x14ac:dyDescent="0.25">
      <c r="A32" s="74" t="s">
        <v>234</v>
      </c>
      <c r="B32" s="95">
        <v>988</v>
      </c>
      <c r="C32" s="96"/>
      <c r="D32" s="97"/>
      <c r="E32" s="96">
        <v>183</v>
      </c>
      <c r="F32" s="97">
        <f>SUM(E32/B32)</f>
        <v>0.18522267206477733</v>
      </c>
      <c r="G32" s="96">
        <v>5</v>
      </c>
      <c r="H32" s="97">
        <f>SUM(G32/E32)</f>
        <v>2.7322404371584699E-2</v>
      </c>
    </row>
    <row r="33" spans="1:8" ht="15.75" x14ac:dyDescent="0.25">
      <c r="A33" s="74" t="s">
        <v>235</v>
      </c>
      <c r="B33" s="95">
        <v>421</v>
      </c>
      <c r="C33" s="96">
        <v>56</v>
      </c>
      <c r="D33" s="97">
        <f>SUM(C33/B33)</f>
        <v>0.1330166270783848</v>
      </c>
      <c r="E33" s="96"/>
      <c r="F33" s="97"/>
      <c r="G33" s="96"/>
      <c r="H33" s="97"/>
    </row>
    <row r="34" spans="1:8" ht="15.75" x14ac:dyDescent="0.25">
      <c r="A34" s="74" t="s">
        <v>45</v>
      </c>
      <c r="B34" s="95">
        <v>647</v>
      </c>
      <c r="C34" s="96">
        <v>102</v>
      </c>
      <c r="D34" s="97">
        <f>SUM(C34/B34)</f>
        <v>0.15765069551777433</v>
      </c>
      <c r="E34" s="96"/>
      <c r="F34" s="97"/>
      <c r="G34" s="96"/>
      <c r="H34" s="97"/>
    </row>
    <row r="35" spans="1:8" ht="15.75" x14ac:dyDescent="0.25">
      <c r="A35" s="74" t="s">
        <v>236</v>
      </c>
      <c r="B35" s="95">
        <v>1231</v>
      </c>
      <c r="C35" s="96"/>
      <c r="D35" s="97"/>
      <c r="E35" s="96">
        <v>244</v>
      </c>
      <c r="F35" s="97">
        <f t="shared" ref="F35:F42" si="0">SUM(E35/B35)</f>
        <v>0.19821283509341997</v>
      </c>
      <c r="G35" s="96">
        <v>11</v>
      </c>
      <c r="H35" s="97">
        <f t="shared" ref="H35:H42" si="1">SUM(G35/E35)</f>
        <v>4.5081967213114756E-2</v>
      </c>
    </row>
    <row r="36" spans="1:8" ht="15.75" x14ac:dyDescent="0.25">
      <c r="A36" s="74" t="s">
        <v>47</v>
      </c>
      <c r="B36" s="95">
        <v>40588</v>
      </c>
      <c r="C36" s="96"/>
      <c r="D36" s="97"/>
      <c r="E36" s="96">
        <v>8112</v>
      </c>
      <c r="F36" s="97">
        <f t="shared" si="0"/>
        <v>0.19986202818567064</v>
      </c>
      <c r="G36" s="96">
        <v>1226</v>
      </c>
      <c r="H36" s="97">
        <f t="shared" si="1"/>
        <v>0.15113412228796844</v>
      </c>
    </row>
    <row r="37" spans="1:8" ht="15.75" x14ac:dyDescent="0.25">
      <c r="A37" s="74" t="s">
        <v>48</v>
      </c>
      <c r="B37" s="95">
        <v>1172</v>
      </c>
      <c r="C37" s="96">
        <v>1</v>
      </c>
      <c r="D37" s="97">
        <f>SUM(C37/B37)</f>
        <v>8.5324232081911264E-4</v>
      </c>
      <c r="E37" s="96">
        <v>571</v>
      </c>
      <c r="F37" s="97">
        <f t="shared" si="0"/>
        <v>0.48720136518771329</v>
      </c>
      <c r="G37" s="96">
        <v>116</v>
      </c>
      <c r="H37" s="97">
        <f t="shared" si="1"/>
        <v>0.20315236427320491</v>
      </c>
    </row>
    <row r="38" spans="1:8" ht="15.75" x14ac:dyDescent="0.25">
      <c r="A38" s="74" t="s">
        <v>49</v>
      </c>
      <c r="B38" s="95">
        <v>1395</v>
      </c>
      <c r="C38" s="96">
        <v>90</v>
      </c>
      <c r="D38" s="97">
        <f>SUM(C38/B38)</f>
        <v>6.4516129032258063E-2</v>
      </c>
      <c r="E38" s="96">
        <v>305</v>
      </c>
      <c r="F38" s="97">
        <f t="shared" si="0"/>
        <v>0.21863799283154123</v>
      </c>
      <c r="G38" s="96">
        <v>58</v>
      </c>
      <c r="H38" s="97">
        <f t="shared" si="1"/>
        <v>0.1901639344262295</v>
      </c>
    </row>
    <row r="39" spans="1:8" ht="15.75" x14ac:dyDescent="0.25">
      <c r="A39" s="74" t="s">
        <v>50</v>
      </c>
      <c r="B39" s="95">
        <v>3253</v>
      </c>
      <c r="C39" s="96">
        <v>290</v>
      </c>
      <c r="D39" s="97">
        <f>SUM(C39/B39)</f>
        <v>8.9148478327697511E-2</v>
      </c>
      <c r="E39" s="96">
        <v>363</v>
      </c>
      <c r="F39" s="97">
        <f t="shared" si="0"/>
        <v>0.11158930218260067</v>
      </c>
      <c r="G39" s="96">
        <v>23</v>
      </c>
      <c r="H39" s="97">
        <f t="shared" si="1"/>
        <v>6.3360881542699726E-2</v>
      </c>
    </row>
    <row r="40" spans="1:8" ht="15.75" x14ac:dyDescent="0.25">
      <c r="A40" s="74" t="s">
        <v>51</v>
      </c>
      <c r="B40" s="95">
        <v>661</v>
      </c>
      <c r="C40" s="96">
        <v>37</v>
      </c>
      <c r="D40" s="97">
        <f>SUM(C40/B40)</f>
        <v>5.5975794251134643E-2</v>
      </c>
      <c r="E40" s="96">
        <v>94</v>
      </c>
      <c r="F40" s="97">
        <f t="shared" si="0"/>
        <v>0.14220877458396369</v>
      </c>
      <c r="G40" s="96">
        <v>3</v>
      </c>
      <c r="H40" s="97">
        <f t="shared" si="1"/>
        <v>3.1914893617021274E-2</v>
      </c>
    </row>
    <row r="41" spans="1:8" ht="15.75" x14ac:dyDescent="0.25">
      <c r="A41" s="74" t="s">
        <v>274</v>
      </c>
      <c r="B41" s="95">
        <v>3091</v>
      </c>
      <c r="C41" s="96"/>
      <c r="D41" s="97"/>
      <c r="E41" s="96">
        <v>749</v>
      </c>
      <c r="F41" s="97">
        <f t="shared" si="0"/>
        <v>0.24231640245875122</v>
      </c>
      <c r="G41" s="96">
        <v>135</v>
      </c>
      <c r="H41" s="97">
        <f t="shared" si="1"/>
        <v>0.18024032042723631</v>
      </c>
    </row>
    <row r="42" spans="1:8" ht="15.75" x14ac:dyDescent="0.25">
      <c r="A42" s="74" t="s">
        <v>52</v>
      </c>
      <c r="B42" s="95">
        <v>1149</v>
      </c>
      <c r="C42" s="96">
        <v>68</v>
      </c>
      <c r="D42" s="97">
        <f t="shared" ref="D42" si="2">SUM(C42/B42)</f>
        <v>5.918189730200174E-2</v>
      </c>
      <c r="E42" s="96">
        <v>226</v>
      </c>
      <c r="F42" s="97">
        <f t="shared" si="0"/>
        <v>0.19669277632724108</v>
      </c>
      <c r="G42" s="96">
        <v>9</v>
      </c>
      <c r="H42" s="97">
        <f t="shared" si="1"/>
        <v>3.9823008849557522E-2</v>
      </c>
    </row>
    <row r="43" spans="1:8" ht="15.75" x14ac:dyDescent="0.25">
      <c r="A43" s="74" t="s">
        <v>53</v>
      </c>
      <c r="B43" s="95">
        <v>716</v>
      </c>
      <c r="C43" s="96">
        <v>81</v>
      </c>
      <c r="D43" s="97">
        <f>SUM(C43/B43)</f>
        <v>0.11312849162011174</v>
      </c>
      <c r="E43" s="96"/>
      <c r="F43" s="97"/>
      <c r="G43" s="96"/>
      <c r="H43" s="97"/>
    </row>
    <row r="44" spans="1:8" ht="15.75" x14ac:dyDescent="0.25">
      <c r="A44" s="74" t="s">
        <v>238</v>
      </c>
      <c r="B44" s="95">
        <v>3259</v>
      </c>
      <c r="C44" s="96">
        <v>100</v>
      </c>
      <c r="D44" s="97">
        <f>SUM(C44/B44)</f>
        <v>3.0684258975145751E-2</v>
      </c>
      <c r="E44" s="96">
        <v>870</v>
      </c>
      <c r="F44" s="97">
        <f>SUM(E44/B44)</f>
        <v>0.26695305308376804</v>
      </c>
      <c r="G44" s="96">
        <v>160</v>
      </c>
      <c r="H44" s="97"/>
    </row>
    <row r="45" spans="1:8" ht="15.75" x14ac:dyDescent="0.25">
      <c r="A45" s="74" t="s">
        <v>54</v>
      </c>
      <c r="B45" s="95">
        <v>968</v>
      </c>
      <c r="C45" s="96">
        <v>78</v>
      </c>
      <c r="D45" s="97">
        <f>SUM(C45/B45)</f>
        <v>8.057851239669421E-2</v>
      </c>
      <c r="E45" s="96"/>
      <c r="F45" s="97"/>
      <c r="G45" s="96"/>
      <c r="H45" s="97"/>
    </row>
    <row r="46" spans="1:8" ht="15.75" x14ac:dyDescent="0.25">
      <c r="A46" s="74" t="s">
        <v>55</v>
      </c>
      <c r="B46" s="95">
        <v>2402</v>
      </c>
      <c r="C46" s="96">
        <v>100</v>
      </c>
      <c r="D46" s="97">
        <f>SUM(C46/B46)</f>
        <v>4.1631973355537054E-2</v>
      </c>
      <c r="E46" s="96">
        <v>476</v>
      </c>
      <c r="F46" s="97">
        <f t="shared" ref="F46:F53" si="3">SUM(E46/B46)</f>
        <v>0.19816819317235637</v>
      </c>
      <c r="G46" s="96">
        <v>47</v>
      </c>
      <c r="H46" s="97">
        <f t="shared" ref="H46:H52" si="4">SUM(G46/E46)</f>
        <v>9.8739495798319324E-2</v>
      </c>
    </row>
    <row r="47" spans="1:8" ht="15.75" x14ac:dyDescent="0.25">
      <c r="A47" s="74" t="s">
        <v>56</v>
      </c>
      <c r="B47" s="95">
        <v>1054</v>
      </c>
      <c r="C47" s="96"/>
      <c r="D47" s="97"/>
      <c r="E47" s="96">
        <v>233</v>
      </c>
      <c r="F47" s="97">
        <f t="shared" si="3"/>
        <v>0.22106261859582543</v>
      </c>
      <c r="G47" s="96">
        <v>8</v>
      </c>
      <c r="H47" s="97">
        <f t="shared" si="4"/>
        <v>3.4334763948497854E-2</v>
      </c>
    </row>
    <row r="48" spans="1:8" ht="15.75" x14ac:dyDescent="0.25">
      <c r="A48" s="74" t="s">
        <v>57</v>
      </c>
      <c r="B48" s="95">
        <v>1972</v>
      </c>
      <c r="C48" s="96"/>
      <c r="D48" s="97"/>
      <c r="E48" s="96">
        <v>440</v>
      </c>
      <c r="F48" s="97">
        <f t="shared" si="3"/>
        <v>0.2231237322515213</v>
      </c>
      <c r="G48" s="96">
        <v>27</v>
      </c>
      <c r="H48" s="97">
        <f t="shared" si="4"/>
        <v>6.1363636363636363E-2</v>
      </c>
    </row>
    <row r="49" spans="1:8" ht="15.75" x14ac:dyDescent="0.25">
      <c r="A49" s="74" t="s">
        <v>58</v>
      </c>
      <c r="B49" s="95">
        <v>11085</v>
      </c>
      <c r="C49" s="96"/>
      <c r="D49" s="97"/>
      <c r="E49" s="96">
        <v>2631</v>
      </c>
      <c r="F49" s="97">
        <f t="shared" si="3"/>
        <v>0.23734776725304466</v>
      </c>
      <c r="G49" s="96">
        <v>724</v>
      </c>
      <c r="H49" s="97">
        <f t="shared" si="4"/>
        <v>0.27518053971873813</v>
      </c>
    </row>
    <row r="50" spans="1:8" ht="15.75" x14ac:dyDescent="0.25">
      <c r="A50" s="74" t="s">
        <v>59</v>
      </c>
      <c r="B50" s="95">
        <v>862</v>
      </c>
      <c r="C50" s="96"/>
      <c r="D50" s="97"/>
      <c r="E50" s="96">
        <v>181</v>
      </c>
      <c r="F50" s="97">
        <f t="shared" si="3"/>
        <v>0.20997679814385151</v>
      </c>
      <c r="G50" s="96">
        <v>32</v>
      </c>
      <c r="H50" s="97">
        <f t="shared" si="4"/>
        <v>0.17679558011049723</v>
      </c>
    </row>
    <row r="51" spans="1:8" ht="15.75" x14ac:dyDescent="0.25">
      <c r="A51" s="74" t="s">
        <v>60</v>
      </c>
      <c r="B51" s="95">
        <v>1013</v>
      </c>
      <c r="C51" s="96"/>
      <c r="D51" s="97"/>
      <c r="E51" s="96">
        <v>130</v>
      </c>
      <c r="F51" s="97">
        <f t="shared" si="3"/>
        <v>0.12833168805528133</v>
      </c>
      <c r="G51" s="96">
        <v>6</v>
      </c>
      <c r="H51" s="97">
        <f t="shared" si="4"/>
        <v>4.6153846153846156E-2</v>
      </c>
    </row>
    <row r="52" spans="1:8" ht="15.75" x14ac:dyDescent="0.25">
      <c r="A52" s="74" t="s">
        <v>258</v>
      </c>
      <c r="B52" s="95">
        <v>975</v>
      </c>
      <c r="C52" s="96">
        <v>100</v>
      </c>
      <c r="D52" s="97">
        <f t="shared" ref="D52:D58" si="5">SUM(C52/B52)</f>
        <v>0.10256410256410256</v>
      </c>
      <c r="E52" s="96">
        <v>243</v>
      </c>
      <c r="F52" s="97">
        <f t="shared" si="3"/>
        <v>0.24923076923076923</v>
      </c>
      <c r="G52" s="96">
        <v>9</v>
      </c>
      <c r="H52" s="97">
        <f t="shared" si="4"/>
        <v>3.7037037037037035E-2</v>
      </c>
    </row>
    <row r="53" spans="1:8" ht="15.75" x14ac:dyDescent="0.25">
      <c r="A53" s="74" t="s">
        <v>61</v>
      </c>
      <c r="B53" s="95">
        <v>759</v>
      </c>
      <c r="C53" s="96">
        <v>130</v>
      </c>
      <c r="D53" s="97">
        <f t="shared" si="5"/>
        <v>0.17127799736495389</v>
      </c>
      <c r="E53" s="96">
        <v>148</v>
      </c>
      <c r="F53" s="97">
        <f t="shared" si="3"/>
        <v>0.19499341238471674</v>
      </c>
      <c r="G53" s="96"/>
      <c r="H53" s="97"/>
    </row>
    <row r="54" spans="1:8" ht="15.75" x14ac:dyDescent="0.25">
      <c r="A54" s="74" t="s">
        <v>239</v>
      </c>
      <c r="B54" s="95">
        <v>908</v>
      </c>
      <c r="C54" s="96">
        <v>124</v>
      </c>
      <c r="D54" s="97">
        <f t="shared" si="5"/>
        <v>0.13656387665198239</v>
      </c>
      <c r="E54" s="96"/>
      <c r="F54" s="97"/>
      <c r="G54" s="96"/>
      <c r="H54" s="97"/>
    </row>
    <row r="55" spans="1:8" ht="15.75" x14ac:dyDescent="0.25">
      <c r="A55" s="74" t="s">
        <v>62</v>
      </c>
      <c r="B55" s="95">
        <v>911</v>
      </c>
      <c r="C55" s="96">
        <v>52</v>
      </c>
      <c r="D55" s="97">
        <f t="shared" si="5"/>
        <v>5.7080131723380903E-2</v>
      </c>
      <c r="E55" s="96">
        <v>635</v>
      </c>
      <c r="F55" s="97">
        <f t="shared" ref="F55:F63" si="6">SUM(E55/B55)</f>
        <v>0.69703622392974751</v>
      </c>
      <c r="G55" s="96">
        <v>143</v>
      </c>
      <c r="H55" s="97">
        <f t="shared" ref="H55:H63" si="7">SUM(G55/E55)</f>
        <v>0.2251968503937008</v>
      </c>
    </row>
    <row r="56" spans="1:8" ht="15.75" x14ac:dyDescent="0.25">
      <c r="A56" s="74" t="s">
        <v>63</v>
      </c>
      <c r="B56" s="95">
        <v>1757</v>
      </c>
      <c r="C56" s="96">
        <v>227</v>
      </c>
      <c r="D56" s="97">
        <f t="shared" si="5"/>
        <v>0.12919749573136027</v>
      </c>
      <c r="E56" s="96">
        <v>239</v>
      </c>
      <c r="F56" s="97">
        <f t="shared" si="6"/>
        <v>0.13602731929425158</v>
      </c>
      <c r="G56" s="96">
        <v>13</v>
      </c>
      <c r="H56" s="97">
        <f t="shared" si="7"/>
        <v>5.4393305439330547E-2</v>
      </c>
    </row>
    <row r="57" spans="1:8" ht="15.75" x14ac:dyDescent="0.25">
      <c r="A57" s="74" t="s">
        <v>64</v>
      </c>
      <c r="B57" s="95">
        <v>3381</v>
      </c>
      <c r="C57" s="96">
        <v>103</v>
      </c>
      <c r="D57" s="97">
        <f t="shared" si="5"/>
        <v>3.0464359656906241E-2</v>
      </c>
      <c r="E57" s="96">
        <v>650</v>
      </c>
      <c r="F57" s="97">
        <f t="shared" si="6"/>
        <v>0.1922508133688258</v>
      </c>
      <c r="G57" s="96">
        <v>171</v>
      </c>
      <c r="H57" s="97">
        <f t="shared" si="7"/>
        <v>0.2630769230769231</v>
      </c>
    </row>
    <row r="58" spans="1:8" ht="15.75" x14ac:dyDescent="0.25">
      <c r="A58" s="74" t="s">
        <v>65</v>
      </c>
      <c r="B58" s="95">
        <v>1767</v>
      </c>
      <c r="C58" s="96">
        <v>100</v>
      </c>
      <c r="D58" s="97">
        <f t="shared" si="5"/>
        <v>5.6593095642331635E-2</v>
      </c>
      <c r="E58" s="96">
        <v>328</v>
      </c>
      <c r="F58" s="97">
        <f t="shared" si="6"/>
        <v>0.18562535370684777</v>
      </c>
      <c r="G58" s="96">
        <v>29</v>
      </c>
      <c r="H58" s="97">
        <f t="shared" si="7"/>
        <v>8.8414634146341459E-2</v>
      </c>
    </row>
    <row r="59" spans="1:8" ht="15.75" x14ac:dyDescent="0.25">
      <c r="A59" s="74" t="s">
        <v>275</v>
      </c>
      <c r="B59" s="95">
        <v>1291</v>
      </c>
      <c r="C59" s="96"/>
      <c r="D59" s="97"/>
      <c r="E59" s="96">
        <v>146</v>
      </c>
      <c r="F59" s="97">
        <f t="shared" si="6"/>
        <v>0.11309062742060419</v>
      </c>
      <c r="G59" s="96">
        <v>7</v>
      </c>
      <c r="H59" s="97">
        <f t="shared" si="7"/>
        <v>4.7945205479452052E-2</v>
      </c>
    </row>
    <row r="60" spans="1:8" ht="15.75" x14ac:dyDescent="0.25">
      <c r="A60" s="74" t="s">
        <v>66</v>
      </c>
      <c r="B60" s="95">
        <v>1607</v>
      </c>
      <c r="C60" s="96"/>
      <c r="D60" s="97"/>
      <c r="E60" s="96">
        <v>330</v>
      </c>
      <c r="F60" s="97">
        <f t="shared" si="6"/>
        <v>0.20535158680771623</v>
      </c>
      <c r="G60" s="96">
        <v>20</v>
      </c>
      <c r="H60" s="97">
        <f t="shared" si="7"/>
        <v>6.0606060606060608E-2</v>
      </c>
    </row>
    <row r="61" spans="1:8" ht="15.75" x14ac:dyDescent="0.25">
      <c r="A61" s="74" t="s">
        <v>67</v>
      </c>
      <c r="B61" s="95">
        <v>1145</v>
      </c>
      <c r="C61" s="96">
        <v>98</v>
      </c>
      <c r="D61" s="97">
        <f>SUM(C61/B61)</f>
        <v>8.5589519650655019E-2</v>
      </c>
      <c r="E61" s="96">
        <v>220</v>
      </c>
      <c r="F61" s="97">
        <f t="shared" si="6"/>
        <v>0.19213973799126638</v>
      </c>
      <c r="G61" s="96">
        <v>5</v>
      </c>
      <c r="H61" s="97">
        <f t="shared" si="7"/>
        <v>2.2727272727272728E-2</v>
      </c>
    </row>
    <row r="62" spans="1:8" ht="15.75" x14ac:dyDescent="0.25">
      <c r="A62" s="74" t="s">
        <v>68</v>
      </c>
      <c r="B62" s="95">
        <v>193</v>
      </c>
      <c r="C62" s="96"/>
      <c r="D62" s="97"/>
      <c r="E62" s="96">
        <v>50</v>
      </c>
      <c r="F62" s="97">
        <f t="shared" si="6"/>
        <v>0.25906735751295334</v>
      </c>
      <c r="G62" s="96">
        <v>9</v>
      </c>
      <c r="H62" s="97">
        <f t="shared" si="7"/>
        <v>0.18</v>
      </c>
    </row>
    <row r="63" spans="1:8" ht="15.75" x14ac:dyDescent="0.25">
      <c r="A63" s="74" t="s">
        <v>69</v>
      </c>
      <c r="B63" s="95">
        <v>2224</v>
      </c>
      <c r="C63" s="96"/>
      <c r="D63" s="97"/>
      <c r="E63" s="96">
        <v>393</v>
      </c>
      <c r="F63" s="97">
        <f t="shared" si="6"/>
        <v>0.17670863309352519</v>
      </c>
      <c r="G63" s="96">
        <v>50</v>
      </c>
      <c r="H63" s="97">
        <f t="shared" si="7"/>
        <v>0.1272264631043257</v>
      </c>
    </row>
    <row r="64" spans="1:8" ht="15.75" x14ac:dyDescent="0.25">
      <c r="A64" s="74" t="s">
        <v>240</v>
      </c>
      <c r="B64" s="95">
        <v>860</v>
      </c>
      <c r="C64" s="96">
        <v>71</v>
      </c>
      <c r="D64" s="97">
        <f>SUM(C64/B64)</f>
        <v>8.2558139534883723E-2</v>
      </c>
      <c r="E64" s="96"/>
      <c r="F64" s="97"/>
      <c r="G64" s="96"/>
      <c r="H64" s="97"/>
    </row>
    <row r="65" spans="1:8" ht="15.75" x14ac:dyDescent="0.25">
      <c r="A65" s="74" t="s">
        <v>340</v>
      </c>
      <c r="B65" s="95">
        <v>742</v>
      </c>
      <c r="C65" s="96">
        <v>93</v>
      </c>
      <c r="D65" s="97">
        <f>SUM(C65/B65)</f>
        <v>0.12533692722371967</v>
      </c>
      <c r="E65" s="96">
        <v>189</v>
      </c>
      <c r="F65" s="97">
        <f>SUM(E65/B65)</f>
        <v>0.25471698113207547</v>
      </c>
      <c r="G65" s="96">
        <v>21</v>
      </c>
      <c r="H65" s="97">
        <f>SUM(G65/E65)</f>
        <v>0.1111111111111111</v>
      </c>
    </row>
    <row r="66" spans="1:8" ht="15.75" x14ac:dyDescent="0.25">
      <c r="A66" s="74" t="s">
        <v>241</v>
      </c>
      <c r="B66" s="95">
        <v>2253</v>
      </c>
      <c r="C66" s="96">
        <v>100</v>
      </c>
      <c r="D66" s="97">
        <f>SUM(C66/B66)</f>
        <v>4.4385264092321353E-2</v>
      </c>
      <c r="E66" s="96"/>
      <c r="F66" s="97"/>
      <c r="G66" s="96"/>
      <c r="H66" s="97"/>
    </row>
    <row r="67" spans="1:8" ht="15.75" x14ac:dyDescent="0.25">
      <c r="A67" s="74" t="s">
        <v>70</v>
      </c>
      <c r="B67" s="95">
        <v>16082</v>
      </c>
      <c r="C67" s="96"/>
      <c r="D67" s="97"/>
      <c r="E67" s="96">
        <v>1746</v>
      </c>
      <c r="F67" s="97">
        <f>SUM(E67/B67)</f>
        <v>0.10856858599676657</v>
      </c>
      <c r="G67" s="96">
        <v>280</v>
      </c>
      <c r="H67" s="97">
        <f>SUM(G67/E67)</f>
        <v>0.16036655211912945</v>
      </c>
    </row>
    <row r="68" spans="1:8" ht="15.75" x14ac:dyDescent="0.25">
      <c r="A68" s="74" t="s">
        <v>71</v>
      </c>
      <c r="B68" s="95">
        <v>1790</v>
      </c>
      <c r="C68" s="96"/>
      <c r="D68" s="97"/>
      <c r="E68" s="96">
        <v>385</v>
      </c>
      <c r="F68" s="97">
        <f>SUM(E68/B68)</f>
        <v>0.21508379888268156</v>
      </c>
      <c r="G68" s="96">
        <v>55</v>
      </c>
      <c r="H68" s="97">
        <f>SUM(G68/E68)</f>
        <v>0.14285714285714285</v>
      </c>
    </row>
    <row r="69" spans="1:8" ht="15.75" x14ac:dyDescent="0.25">
      <c r="A69" s="74" t="s">
        <v>72</v>
      </c>
      <c r="B69" s="95">
        <v>3960</v>
      </c>
      <c r="C69" s="96"/>
      <c r="D69" s="97"/>
      <c r="E69" s="96">
        <v>762</v>
      </c>
      <c r="F69" s="97">
        <f>SUM(E69/B69)</f>
        <v>0.19242424242424241</v>
      </c>
      <c r="G69" s="96">
        <v>56</v>
      </c>
      <c r="H69" s="97">
        <f>SUM(G69/E69)</f>
        <v>7.3490813648293962E-2</v>
      </c>
    </row>
    <row r="70" spans="1:8" ht="15.75" x14ac:dyDescent="0.25">
      <c r="A70" s="74" t="s">
        <v>73</v>
      </c>
      <c r="B70" s="95">
        <v>1408</v>
      </c>
      <c r="C70" s="96">
        <v>75</v>
      </c>
      <c r="D70" s="97">
        <f t="shared" ref="D70:D85" si="8">SUM(C70/B70)</f>
        <v>5.3267045454545456E-2</v>
      </c>
      <c r="E70" s="96"/>
      <c r="F70" s="97"/>
      <c r="G70" s="96">
        <v>51</v>
      </c>
      <c r="H70" s="97"/>
    </row>
    <row r="71" spans="1:8" ht="15.75" x14ac:dyDescent="0.25">
      <c r="A71" s="74" t="s">
        <v>74</v>
      </c>
      <c r="B71" s="95">
        <v>752</v>
      </c>
      <c r="C71" s="96">
        <v>74</v>
      </c>
      <c r="D71" s="97">
        <f t="shared" si="8"/>
        <v>9.8404255319148939E-2</v>
      </c>
      <c r="E71" s="96"/>
      <c r="F71" s="97"/>
      <c r="G71" s="96"/>
      <c r="H71" s="97"/>
    </row>
    <row r="72" spans="1:8" ht="15.75" x14ac:dyDescent="0.25">
      <c r="A72" s="74" t="s">
        <v>75</v>
      </c>
      <c r="B72" s="95">
        <v>1243</v>
      </c>
      <c r="C72" s="96">
        <v>92</v>
      </c>
      <c r="D72" s="97">
        <f t="shared" si="8"/>
        <v>7.4014481094127116E-2</v>
      </c>
      <c r="E72" s="96">
        <v>131</v>
      </c>
      <c r="F72" s="97">
        <f>SUM(E72/B72)</f>
        <v>0.10539018503620273</v>
      </c>
      <c r="G72" s="96"/>
      <c r="H72" s="97"/>
    </row>
    <row r="73" spans="1:8" ht="15.75" x14ac:dyDescent="0.25">
      <c r="A73" s="74" t="s">
        <v>242</v>
      </c>
      <c r="B73" s="95">
        <v>2274</v>
      </c>
      <c r="C73" s="96">
        <v>93</v>
      </c>
      <c r="D73" s="97">
        <f t="shared" si="8"/>
        <v>4.0897097625329816E-2</v>
      </c>
      <c r="E73" s="96">
        <v>455</v>
      </c>
      <c r="F73" s="97">
        <f>SUM(E73/B73)</f>
        <v>0.20008795074758134</v>
      </c>
      <c r="G73" s="96">
        <v>88</v>
      </c>
      <c r="H73" s="97">
        <f>SUM(G73/E73)</f>
        <v>0.19340659340659341</v>
      </c>
    </row>
    <row r="74" spans="1:8" ht="15.75" x14ac:dyDescent="0.25">
      <c r="A74" s="74" t="s">
        <v>76</v>
      </c>
      <c r="B74" s="95">
        <v>1012</v>
      </c>
      <c r="C74" s="96">
        <v>132</v>
      </c>
      <c r="D74" s="97">
        <f t="shared" si="8"/>
        <v>0.13043478260869565</v>
      </c>
      <c r="E74" s="96"/>
      <c r="F74" s="97"/>
      <c r="G74" s="96"/>
      <c r="H74" s="97"/>
    </row>
    <row r="75" spans="1:8" ht="15.75" x14ac:dyDescent="0.25">
      <c r="A75" s="74" t="s">
        <v>77</v>
      </c>
      <c r="B75" s="95">
        <v>973</v>
      </c>
      <c r="C75" s="96">
        <v>98</v>
      </c>
      <c r="D75" s="97">
        <f t="shared" si="8"/>
        <v>0.10071942446043165</v>
      </c>
      <c r="E75" s="96"/>
      <c r="F75" s="97"/>
      <c r="G75" s="96"/>
      <c r="H75" s="97"/>
    </row>
    <row r="76" spans="1:8" ht="15.75" x14ac:dyDescent="0.25">
      <c r="A76" s="74" t="s">
        <v>78</v>
      </c>
      <c r="B76" s="95">
        <v>3767</v>
      </c>
      <c r="C76" s="96">
        <v>85</v>
      </c>
      <c r="D76" s="97">
        <f t="shared" si="8"/>
        <v>2.2564374834085479E-2</v>
      </c>
      <c r="E76" s="96">
        <v>712</v>
      </c>
      <c r="F76" s="97">
        <f>SUM(E76/B76)</f>
        <v>0.18900982213963366</v>
      </c>
      <c r="G76" s="96">
        <v>92</v>
      </c>
      <c r="H76" s="97">
        <f>SUM(G76/E76)</f>
        <v>0.12921348314606743</v>
      </c>
    </row>
    <row r="77" spans="1:8" ht="15.75" x14ac:dyDescent="0.25">
      <c r="A77" s="74" t="s">
        <v>79</v>
      </c>
      <c r="B77" s="95">
        <v>112</v>
      </c>
      <c r="C77" s="96">
        <v>78</v>
      </c>
      <c r="D77" s="97">
        <f t="shared" si="8"/>
        <v>0.6964285714285714</v>
      </c>
      <c r="E77" s="96"/>
      <c r="F77" s="97"/>
      <c r="G77" s="96"/>
      <c r="H77" s="97"/>
    </row>
    <row r="78" spans="1:8" ht="15.75" x14ac:dyDescent="0.25">
      <c r="A78" s="74" t="s">
        <v>80</v>
      </c>
      <c r="B78" s="95">
        <v>159</v>
      </c>
      <c r="C78" s="96">
        <v>33</v>
      </c>
      <c r="D78" s="97">
        <f t="shared" si="8"/>
        <v>0.20754716981132076</v>
      </c>
      <c r="E78" s="96">
        <v>62</v>
      </c>
      <c r="F78" s="97">
        <f>SUM(E78/B78)</f>
        <v>0.38993710691823902</v>
      </c>
      <c r="G78" s="96">
        <v>3</v>
      </c>
      <c r="H78" s="97">
        <f>SUM(G78/E78)</f>
        <v>4.8387096774193547E-2</v>
      </c>
    </row>
    <row r="79" spans="1:8" ht="15.75" x14ac:dyDescent="0.25">
      <c r="A79" s="74" t="s">
        <v>81</v>
      </c>
      <c r="B79" s="95">
        <v>354</v>
      </c>
      <c r="C79" s="96">
        <v>67</v>
      </c>
      <c r="D79" s="97">
        <f t="shared" si="8"/>
        <v>0.18926553672316385</v>
      </c>
      <c r="E79" s="96">
        <v>124</v>
      </c>
      <c r="F79" s="97">
        <f>SUM(E79/B79)</f>
        <v>0.35028248587570621</v>
      </c>
      <c r="G79" s="96">
        <v>7</v>
      </c>
      <c r="H79" s="97">
        <f>SUM(G79/E79)</f>
        <v>5.6451612903225805E-2</v>
      </c>
    </row>
    <row r="80" spans="1:8" ht="15.75" x14ac:dyDescent="0.25">
      <c r="A80" s="74" t="s">
        <v>82</v>
      </c>
      <c r="B80" s="95">
        <v>58</v>
      </c>
      <c r="C80" s="96">
        <v>10</v>
      </c>
      <c r="D80" s="97">
        <f t="shared" si="8"/>
        <v>0.17241379310344829</v>
      </c>
      <c r="E80" s="96">
        <v>14</v>
      </c>
      <c r="F80" s="97">
        <f>SUM(E80/B80)</f>
        <v>0.2413793103448276</v>
      </c>
      <c r="G80" s="96">
        <v>3</v>
      </c>
      <c r="H80" s="97">
        <f>SUM(G80/E80)</f>
        <v>0.21428571428571427</v>
      </c>
    </row>
    <row r="81" spans="1:8" ht="15.75" x14ac:dyDescent="0.25">
      <c r="A81" s="74" t="s">
        <v>85</v>
      </c>
      <c r="B81" s="95">
        <v>604</v>
      </c>
      <c r="C81" s="96">
        <v>110</v>
      </c>
      <c r="D81" s="97">
        <f t="shared" si="8"/>
        <v>0.18211920529801323</v>
      </c>
      <c r="E81" s="96">
        <v>93</v>
      </c>
      <c r="F81" s="97">
        <f>SUM(E81/B81)</f>
        <v>0.15397350993377484</v>
      </c>
      <c r="G81" s="96"/>
      <c r="H81" s="97"/>
    </row>
    <row r="82" spans="1:8" ht="15.75" x14ac:dyDescent="0.25">
      <c r="A82" s="74" t="s">
        <v>86</v>
      </c>
      <c r="B82" s="95">
        <v>734</v>
      </c>
      <c r="C82" s="96">
        <v>89</v>
      </c>
      <c r="D82" s="97">
        <f t="shared" si="8"/>
        <v>0.12125340599455041</v>
      </c>
      <c r="E82" s="96"/>
      <c r="F82" s="97"/>
      <c r="G82" s="96"/>
      <c r="H82" s="97"/>
    </row>
    <row r="83" spans="1:8" ht="15.75" x14ac:dyDescent="0.25">
      <c r="A83" s="74" t="s">
        <v>87</v>
      </c>
      <c r="B83" s="95">
        <v>182</v>
      </c>
      <c r="C83" s="96">
        <v>20</v>
      </c>
      <c r="D83" s="97">
        <f t="shared" si="8"/>
        <v>0.10989010989010989</v>
      </c>
      <c r="E83" s="96">
        <v>64</v>
      </c>
      <c r="F83" s="97">
        <f t="shared" ref="F83:F98" si="9">SUM(E83/B83)</f>
        <v>0.35164835164835168</v>
      </c>
      <c r="G83" s="96">
        <v>8</v>
      </c>
      <c r="H83" s="97">
        <f t="shared" ref="H83:H96" si="10">SUM(G83/E83)</f>
        <v>0.125</v>
      </c>
    </row>
    <row r="84" spans="1:8" ht="15.75" x14ac:dyDescent="0.25">
      <c r="A84" s="74" t="s">
        <v>243</v>
      </c>
      <c r="B84" s="95">
        <v>1730</v>
      </c>
      <c r="C84" s="96"/>
      <c r="D84" s="97"/>
      <c r="E84" s="96">
        <v>436</v>
      </c>
      <c r="F84" s="97">
        <f t="shared" si="9"/>
        <v>0.25202312138728322</v>
      </c>
      <c r="G84" s="96">
        <v>53</v>
      </c>
      <c r="H84" s="97">
        <f t="shared" si="10"/>
        <v>0.12155963302752294</v>
      </c>
    </row>
    <row r="85" spans="1:8" ht="15.75" x14ac:dyDescent="0.25">
      <c r="A85" s="74" t="s">
        <v>89</v>
      </c>
      <c r="B85" s="95">
        <v>574</v>
      </c>
      <c r="C85" s="96">
        <v>50</v>
      </c>
      <c r="D85" s="97">
        <f t="shared" si="8"/>
        <v>8.7108013937282236E-2</v>
      </c>
      <c r="E85" s="96">
        <v>162</v>
      </c>
      <c r="F85" s="97">
        <f t="shared" si="9"/>
        <v>0.28222996515679444</v>
      </c>
      <c r="G85" s="96">
        <v>20</v>
      </c>
      <c r="H85" s="97">
        <f t="shared" si="10"/>
        <v>0.12345679012345678</v>
      </c>
    </row>
    <row r="86" spans="1:8" ht="15.75" x14ac:dyDescent="0.25">
      <c r="A86" s="74" t="s">
        <v>310</v>
      </c>
      <c r="B86" s="95">
        <v>299</v>
      </c>
      <c r="C86" s="96">
        <v>36</v>
      </c>
      <c r="D86" s="97">
        <f>SUM(C86/B86)</f>
        <v>0.12040133779264214</v>
      </c>
      <c r="E86" s="96">
        <v>36</v>
      </c>
      <c r="F86" s="97">
        <f t="shared" si="9"/>
        <v>0.12040133779264214</v>
      </c>
      <c r="G86" s="96"/>
      <c r="H86" s="97">
        <f t="shared" si="10"/>
        <v>0</v>
      </c>
    </row>
    <row r="87" spans="1:8" ht="15.75" x14ac:dyDescent="0.25">
      <c r="A87" s="74" t="s">
        <v>311</v>
      </c>
      <c r="B87" s="95">
        <v>2264</v>
      </c>
      <c r="C87" s="96">
        <v>85</v>
      </c>
      <c r="D87" s="97">
        <f>SUM(C87/B87)</f>
        <v>3.7544169611307424E-2</v>
      </c>
      <c r="E87" s="96">
        <v>332</v>
      </c>
      <c r="F87" s="97">
        <f t="shared" si="9"/>
        <v>0.14664310954063603</v>
      </c>
      <c r="G87" s="96">
        <v>34</v>
      </c>
      <c r="H87" s="97">
        <f t="shared" si="10"/>
        <v>0.10240963855421686</v>
      </c>
    </row>
    <row r="88" spans="1:8" ht="15.75" x14ac:dyDescent="0.25">
      <c r="A88" s="74" t="s">
        <v>90</v>
      </c>
      <c r="B88" s="95">
        <v>9363</v>
      </c>
      <c r="C88" s="96"/>
      <c r="D88" s="97"/>
      <c r="E88" s="96">
        <v>1203</v>
      </c>
      <c r="F88" s="97">
        <f t="shared" si="9"/>
        <v>0.12848446010893944</v>
      </c>
      <c r="G88" s="96">
        <v>132</v>
      </c>
      <c r="H88" s="97">
        <f t="shared" si="10"/>
        <v>0.10972568578553615</v>
      </c>
    </row>
    <row r="89" spans="1:8" ht="15.75" x14ac:dyDescent="0.25">
      <c r="A89" s="74" t="s">
        <v>91</v>
      </c>
      <c r="B89" s="95">
        <v>2709</v>
      </c>
      <c r="C89" s="96">
        <v>158</v>
      </c>
      <c r="D89" s="97">
        <f>SUM(C89/B89)</f>
        <v>5.8324104835732742E-2</v>
      </c>
      <c r="E89" s="96">
        <v>461</v>
      </c>
      <c r="F89" s="97">
        <f t="shared" si="9"/>
        <v>0.1701734957548911</v>
      </c>
      <c r="G89" s="96">
        <v>19</v>
      </c>
      <c r="H89" s="97">
        <f t="shared" si="10"/>
        <v>4.1214750542299353E-2</v>
      </c>
    </row>
    <row r="90" spans="1:8" ht="15.75" x14ac:dyDescent="0.25">
      <c r="A90" s="74" t="s">
        <v>92</v>
      </c>
      <c r="B90" s="95">
        <v>2006</v>
      </c>
      <c r="C90" s="96">
        <v>100</v>
      </c>
      <c r="D90" s="97">
        <f>SUM(C90/B90)</f>
        <v>4.9850448654037885E-2</v>
      </c>
      <c r="E90" s="96">
        <v>280</v>
      </c>
      <c r="F90" s="97">
        <f t="shared" si="9"/>
        <v>0.13958125623130607</v>
      </c>
      <c r="G90" s="96">
        <v>13</v>
      </c>
      <c r="H90" s="97">
        <f t="shared" si="10"/>
        <v>4.642857142857143E-2</v>
      </c>
    </row>
    <row r="91" spans="1:8" ht="15.75" x14ac:dyDescent="0.25">
      <c r="A91" s="74" t="s">
        <v>93</v>
      </c>
      <c r="B91" s="95">
        <v>4132</v>
      </c>
      <c r="C91" s="96"/>
      <c r="D91" s="97"/>
      <c r="E91" s="96">
        <v>1026</v>
      </c>
      <c r="F91" s="97">
        <f t="shared" si="9"/>
        <v>0.24830590513068732</v>
      </c>
      <c r="G91" s="96">
        <v>237</v>
      </c>
      <c r="H91" s="97">
        <f t="shared" si="10"/>
        <v>0.23099415204678361</v>
      </c>
    </row>
    <row r="92" spans="1:8" ht="15.75" x14ac:dyDescent="0.25">
      <c r="A92" s="74" t="s">
        <v>94</v>
      </c>
      <c r="B92" s="95">
        <v>433</v>
      </c>
      <c r="C92" s="96">
        <v>45</v>
      </c>
      <c r="D92" s="97">
        <f>SUM(C92/B92)</f>
        <v>0.10392609699769054</v>
      </c>
      <c r="E92" s="96">
        <v>59</v>
      </c>
      <c r="F92" s="97">
        <f t="shared" si="9"/>
        <v>0.13625866050808313</v>
      </c>
      <c r="G92" s="96">
        <v>2</v>
      </c>
      <c r="H92" s="97">
        <f t="shared" si="10"/>
        <v>3.3898305084745763E-2</v>
      </c>
    </row>
    <row r="93" spans="1:8" ht="15.75" x14ac:dyDescent="0.25">
      <c r="A93" s="74" t="s">
        <v>95</v>
      </c>
      <c r="B93" s="95">
        <v>529</v>
      </c>
      <c r="C93" s="96"/>
      <c r="D93" s="97"/>
      <c r="E93" s="96">
        <v>129</v>
      </c>
      <c r="F93" s="97">
        <f t="shared" si="9"/>
        <v>0.24385633270321361</v>
      </c>
      <c r="G93" s="96">
        <v>7</v>
      </c>
      <c r="H93" s="97">
        <f t="shared" si="10"/>
        <v>5.4263565891472867E-2</v>
      </c>
    </row>
    <row r="94" spans="1:8" ht="15.75" x14ac:dyDescent="0.25">
      <c r="A94" s="74" t="s">
        <v>96</v>
      </c>
      <c r="B94" s="95">
        <v>1652</v>
      </c>
      <c r="C94" s="96"/>
      <c r="D94" s="97"/>
      <c r="E94" s="96">
        <v>340</v>
      </c>
      <c r="F94" s="97">
        <f t="shared" si="9"/>
        <v>0.20581113801452786</v>
      </c>
      <c r="G94" s="96">
        <v>10</v>
      </c>
      <c r="H94" s="97">
        <f t="shared" si="10"/>
        <v>2.9411764705882353E-2</v>
      </c>
    </row>
    <row r="95" spans="1:8" ht="15.75" x14ac:dyDescent="0.25">
      <c r="A95" s="74" t="s">
        <v>97</v>
      </c>
      <c r="B95" s="95">
        <v>2229</v>
      </c>
      <c r="C95" s="96">
        <v>141</v>
      </c>
      <c r="D95" s="97">
        <f t="shared" ref="D95:D102" si="11">SUM(C95/B95)</f>
        <v>6.3257065948855995E-2</v>
      </c>
      <c r="E95" s="96">
        <v>245</v>
      </c>
      <c r="F95" s="97">
        <f t="shared" si="9"/>
        <v>0.10991475998205473</v>
      </c>
      <c r="G95" s="96">
        <v>39</v>
      </c>
      <c r="H95" s="97">
        <f t="shared" si="10"/>
        <v>0.15918367346938775</v>
      </c>
    </row>
    <row r="96" spans="1:8" ht="15.75" x14ac:dyDescent="0.25">
      <c r="A96" s="74" t="s">
        <v>98</v>
      </c>
      <c r="B96" s="95">
        <v>315</v>
      </c>
      <c r="C96" s="96">
        <v>36</v>
      </c>
      <c r="D96" s="97">
        <f t="shared" si="11"/>
        <v>0.11428571428571428</v>
      </c>
      <c r="E96" s="96">
        <v>65</v>
      </c>
      <c r="F96" s="97">
        <f t="shared" si="9"/>
        <v>0.20634920634920634</v>
      </c>
      <c r="G96" s="96">
        <v>1</v>
      </c>
      <c r="H96" s="97">
        <f t="shared" si="10"/>
        <v>1.5384615384615385E-2</v>
      </c>
    </row>
    <row r="97" spans="1:8" ht="15.75" x14ac:dyDescent="0.25">
      <c r="A97" s="74" t="s">
        <v>99</v>
      </c>
      <c r="B97" s="95">
        <v>787</v>
      </c>
      <c r="C97" s="96">
        <v>84</v>
      </c>
      <c r="D97" s="97">
        <f t="shared" si="11"/>
        <v>0.10673443456162643</v>
      </c>
      <c r="E97" s="96"/>
      <c r="F97" s="97">
        <f t="shared" si="9"/>
        <v>0</v>
      </c>
      <c r="G97" s="96"/>
      <c r="H97" s="97"/>
    </row>
    <row r="98" spans="1:8" ht="15.75" x14ac:dyDescent="0.25">
      <c r="A98" s="74" t="s">
        <v>100</v>
      </c>
      <c r="B98" s="95">
        <v>411</v>
      </c>
      <c r="C98" s="96">
        <v>40</v>
      </c>
      <c r="D98" s="97">
        <f t="shared" si="11"/>
        <v>9.7323600973236016E-2</v>
      </c>
      <c r="E98" s="96">
        <v>151</v>
      </c>
      <c r="F98" s="97">
        <f t="shared" si="9"/>
        <v>0.36739659367396593</v>
      </c>
      <c r="G98" s="96">
        <v>31</v>
      </c>
      <c r="H98" s="97">
        <f>SUM(G98/E98)</f>
        <v>0.20529801324503311</v>
      </c>
    </row>
    <row r="99" spans="1:8" ht="15.75" x14ac:dyDescent="0.25">
      <c r="A99" s="74" t="s">
        <v>412</v>
      </c>
      <c r="B99" s="95">
        <v>723</v>
      </c>
      <c r="C99" s="96">
        <v>86</v>
      </c>
      <c r="D99" s="97">
        <f t="shared" si="11"/>
        <v>0.11894882434301521</v>
      </c>
      <c r="E99" s="96"/>
      <c r="F99" s="97"/>
      <c r="G99" s="96"/>
      <c r="H99" s="97"/>
    </row>
    <row r="100" spans="1:8" ht="15.75" x14ac:dyDescent="0.25">
      <c r="A100" s="74" t="s">
        <v>102</v>
      </c>
      <c r="B100" s="95">
        <v>405</v>
      </c>
      <c r="C100" s="96">
        <v>37</v>
      </c>
      <c r="D100" s="97">
        <f t="shared" si="11"/>
        <v>9.1358024691358022E-2</v>
      </c>
      <c r="E100" s="96">
        <v>43</v>
      </c>
      <c r="F100" s="97">
        <f>SUM(E100/B100)</f>
        <v>0.10617283950617284</v>
      </c>
      <c r="G100" s="96"/>
      <c r="H100" s="97"/>
    </row>
    <row r="101" spans="1:8" ht="15.75" x14ac:dyDescent="0.25">
      <c r="A101" s="74" t="s">
        <v>103</v>
      </c>
      <c r="B101" s="95">
        <v>4235</v>
      </c>
      <c r="C101" s="96">
        <v>300</v>
      </c>
      <c r="D101" s="97">
        <f t="shared" si="11"/>
        <v>7.0838252656434481E-2</v>
      </c>
      <c r="E101" s="96">
        <v>735</v>
      </c>
      <c r="F101" s="97">
        <f>SUM(E101/B101)</f>
        <v>0.17355371900826447</v>
      </c>
      <c r="G101" s="96">
        <v>148</v>
      </c>
      <c r="H101" s="97">
        <f>SUM(G101/E101)</f>
        <v>0.20136054421768707</v>
      </c>
    </row>
    <row r="102" spans="1:8" ht="15.75" x14ac:dyDescent="0.25">
      <c r="A102" s="74" t="s">
        <v>104</v>
      </c>
      <c r="B102" s="95">
        <v>2190</v>
      </c>
      <c r="C102" s="96">
        <v>190</v>
      </c>
      <c r="D102" s="97">
        <f t="shared" si="11"/>
        <v>8.6757990867579904E-2</v>
      </c>
      <c r="E102" s="96">
        <v>294</v>
      </c>
      <c r="F102" s="97">
        <f>SUM(E102/B102)</f>
        <v>0.13424657534246576</v>
      </c>
      <c r="G102" s="96">
        <v>19</v>
      </c>
      <c r="H102" s="97">
        <f>SUM(G102/E102)</f>
        <v>6.4625850340136057E-2</v>
      </c>
    </row>
    <row r="103" spans="1:8" ht="15.75" x14ac:dyDescent="0.25">
      <c r="A103" s="74" t="s">
        <v>105</v>
      </c>
      <c r="B103" s="95">
        <v>999</v>
      </c>
      <c r="C103" s="96"/>
      <c r="D103" s="97"/>
      <c r="E103" s="96">
        <v>314</v>
      </c>
      <c r="F103" s="97">
        <f>SUM(E103/B103)</f>
        <v>0.31431431431431434</v>
      </c>
      <c r="G103" s="96">
        <v>42</v>
      </c>
      <c r="H103" s="97">
        <f>SUM(G103/E103)</f>
        <v>0.13375796178343949</v>
      </c>
    </row>
    <row r="104" spans="1:8" ht="15.75" x14ac:dyDescent="0.25">
      <c r="A104" s="74" t="s">
        <v>413</v>
      </c>
      <c r="B104" s="95">
        <v>377</v>
      </c>
      <c r="C104" s="96">
        <v>49</v>
      </c>
      <c r="D104" s="97">
        <f t="shared" ref="D104:D110" si="12">SUM(C104/B104)</f>
        <v>0.129973474801061</v>
      </c>
      <c r="E104" s="96"/>
      <c r="F104" s="97"/>
      <c r="G104" s="96"/>
      <c r="H104" s="97"/>
    </row>
    <row r="105" spans="1:8" ht="15.75" x14ac:dyDescent="0.25">
      <c r="A105" s="74" t="s">
        <v>107</v>
      </c>
      <c r="B105" s="95">
        <v>124</v>
      </c>
      <c r="C105" s="96">
        <v>40</v>
      </c>
      <c r="D105" s="97">
        <f t="shared" si="12"/>
        <v>0.32258064516129031</v>
      </c>
      <c r="E105" s="96"/>
      <c r="F105" s="97"/>
      <c r="G105" s="96"/>
      <c r="H105" s="97"/>
    </row>
    <row r="106" spans="1:8" ht="15.75" x14ac:dyDescent="0.25">
      <c r="A106" s="74" t="s">
        <v>108</v>
      </c>
      <c r="B106" s="95">
        <v>709</v>
      </c>
      <c r="C106" s="96">
        <v>50</v>
      </c>
      <c r="D106" s="97">
        <f t="shared" si="12"/>
        <v>7.0521861777150918E-2</v>
      </c>
      <c r="E106" s="96">
        <v>130</v>
      </c>
      <c r="F106" s="97">
        <f>SUM(E106/B106)</f>
        <v>0.18335684062059238</v>
      </c>
      <c r="G106" s="96">
        <v>10</v>
      </c>
      <c r="H106" s="97">
        <f>SUM(G106/E106)</f>
        <v>7.6923076923076927E-2</v>
      </c>
    </row>
    <row r="107" spans="1:8" ht="15.75" x14ac:dyDescent="0.25">
      <c r="A107" s="74" t="s">
        <v>109</v>
      </c>
      <c r="B107" s="95">
        <v>76</v>
      </c>
      <c r="C107" s="96">
        <v>17</v>
      </c>
      <c r="D107" s="97">
        <f t="shared" si="12"/>
        <v>0.22368421052631579</v>
      </c>
      <c r="E107" s="96"/>
      <c r="F107" s="97"/>
      <c r="G107" s="96"/>
      <c r="H107" s="97"/>
    </row>
    <row r="108" spans="1:8" ht="15.75" x14ac:dyDescent="0.25">
      <c r="A108" s="74" t="s">
        <v>110</v>
      </c>
      <c r="B108" s="95">
        <v>1101</v>
      </c>
      <c r="C108" s="96">
        <v>150</v>
      </c>
      <c r="D108" s="97">
        <f t="shared" si="12"/>
        <v>0.13623978201634879</v>
      </c>
      <c r="E108" s="96">
        <v>347</v>
      </c>
      <c r="F108" s="97">
        <f>SUM(E108/B108)</f>
        <v>0.31516802906448682</v>
      </c>
      <c r="G108" s="96">
        <v>16</v>
      </c>
      <c r="H108" s="97">
        <f>SUM(G108/E108)</f>
        <v>4.6109510086455328E-2</v>
      </c>
    </row>
    <row r="109" spans="1:8" ht="15.75" x14ac:dyDescent="0.25">
      <c r="A109" s="74" t="s">
        <v>111</v>
      </c>
      <c r="B109" s="95">
        <v>1430</v>
      </c>
      <c r="C109" s="96">
        <v>122</v>
      </c>
      <c r="D109" s="97">
        <f t="shared" si="12"/>
        <v>8.5314685314685321E-2</v>
      </c>
      <c r="E109" s="96"/>
      <c r="F109" s="97"/>
      <c r="G109" s="96"/>
      <c r="H109" s="97"/>
    </row>
    <row r="110" spans="1:8" ht="15.75" x14ac:dyDescent="0.25">
      <c r="A110" s="74" t="s">
        <v>112</v>
      </c>
      <c r="B110" s="95">
        <v>611</v>
      </c>
      <c r="C110" s="96">
        <v>107</v>
      </c>
      <c r="D110" s="97">
        <f t="shared" si="12"/>
        <v>0.17512274959083471</v>
      </c>
      <c r="E110" s="96">
        <v>63</v>
      </c>
      <c r="F110" s="97">
        <f t="shared" ref="F110:F129" si="13">SUM(E110/B110)</f>
        <v>0.10310965630114566</v>
      </c>
      <c r="G110" s="96"/>
      <c r="H110" s="97"/>
    </row>
    <row r="111" spans="1:8" ht="15.75" x14ac:dyDescent="0.25">
      <c r="A111" s="74" t="s">
        <v>244</v>
      </c>
      <c r="B111" s="95">
        <v>1560</v>
      </c>
      <c r="C111" s="96"/>
      <c r="D111" s="97"/>
      <c r="E111" s="96">
        <v>290</v>
      </c>
      <c r="F111" s="97">
        <f t="shared" si="13"/>
        <v>0.1858974358974359</v>
      </c>
      <c r="G111" s="96">
        <v>27</v>
      </c>
      <c r="H111" s="97">
        <f t="shared" ref="H111:H124" si="14">SUM(G111/E111)</f>
        <v>9.3103448275862075E-2</v>
      </c>
    </row>
    <row r="112" spans="1:8" ht="15.75" x14ac:dyDescent="0.25">
      <c r="A112" s="74" t="s">
        <v>113</v>
      </c>
      <c r="B112" s="95">
        <v>1135</v>
      </c>
      <c r="C112" s="96">
        <v>35</v>
      </c>
      <c r="D112" s="97">
        <f>SUM(C112/B112)</f>
        <v>3.0837004405286344E-2</v>
      </c>
      <c r="E112" s="96">
        <v>108</v>
      </c>
      <c r="F112" s="97">
        <f t="shared" si="13"/>
        <v>9.5154185022026438E-2</v>
      </c>
      <c r="G112" s="96">
        <v>4</v>
      </c>
      <c r="H112" s="97">
        <f t="shared" si="14"/>
        <v>3.7037037037037035E-2</v>
      </c>
    </row>
    <row r="113" spans="1:8" ht="15.75" x14ac:dyDescent="0.25">
      <c r="A113" s="74" t="s">
        <v>114</v>
      </c>
      <c r="B113" s="95">
        <v>3434</v>
      </c>
      <c r="C113" s="96">
        <v>109</v>
      </c>
      <c r="D113" s="97">
        <f>SUM(C113/B113)</f>
        <v>3.1741409435061152E-2</v>
      </c>
      <c r="E113" s="96">
        <v>291</v>
      </c>
      <c r="F113" s="97">
        <f t="shared" si="13"/>
        <v>8.4740827023878862E-2</v>
      </c>
      <c r="G113" s="96">
        <v>14</v>
      </c>
      <c r="H113" s="97">
        <f t="shared" si="14"/>
        <v>4.8109965635738834E-2</v>
      </c>
    </row>
    <row r="114" spans="1:8" ht="15.75" x14ac:dyDescent="0.25">
      <c r="A114" s="74" t="s">
        <v>115</v>
      </c>
      <c r="B114" s="95">
        <v>161</v>
      </c>
      <c r="C114" s="96"/>
      <c r="D114" s="97"/>
      <c r="E114" s="96">
        <v>78</v>
      </c>
      <c r="F114" s="97">
        <f t="shared" si="13"/>
        <v>0.48447204968944102</v>
      </c>
      <c r="G114" s="96">
        <v>10</v>
      </c>
      <c r="H114" s="97">
        <f t="shared" si="14"/>
        <v>0.12820512820512819</v>
      </c>
    </row>
    <row r="115" spans="1:8" ht="15.75" x14ac:dyDescent="0.25">
      <c r="A115" s="74" t="s">
        <v>116</v>
      </c>
      <c r="B115" s="95">
        <v>3932</v>
      </c>
      <c r="C115" s="96">
        <v>124</v>
      </c>
      <c r="D115" s="97">
        <f>SUM(C115/B115)</f>
        <v>3.1536113936927769E-2</v>
      </c>
      <c r="E115" s="96">
        <v>750</v>
      </c>
      <c r="F115" s="97">
        <f t="shared" si="13"/>
        <v>0.19074262461851474</v>
      </c>
      <c r="G115" s="96">
        <v>141</v>
      </c>
      <c r="H115" s="97">
        <f t="shared" si="14"/>
        <v>0.188</v>
      </c>
    </row>
    <row r="116" spans="1:8" ht="15.75" x14ac:dyDescent="0.25">
      <c r="A116" s="74" t="s">
        <v>117</v>
      </c>
      <c r="B116" s="95">
        <v>738</v>
      </c>
      <c r="C116" s="96"/>
      <c r="D116" s="97"/>
      <c r="E116" s="96">
        <v>174</v>
      </c>
      <c r="F116" s="97">
        <f t="shared" si="13"/>
        <v>0.23577235772357724</v>
      </c>
      <c r="G116" s="96">
        <v>16</v>
      </c>
      <c r="H116" s="97">
        <f t="shared" si="14"/>
        <v>9.1954022988505746E-2</v>
      </c>
    </row>
    <row r="117" spans="1:8" ht="15.75" x14ac:dyDescent="0.25">
      <c r="A117" s="74" t="s">
        <v>118</v>
      </c>
      <c r="B117" s="95">
        <v>1141</v>
      </c>
      <c r="C117" s="96">
        <v>121</v>
      </c>
      <c r="D117" s="97">
        <f>SUM(C117/B117)</f>
        <v>0.10604732690622261</v>
      </c>
      <c r="E117" s="96">
        <v>194</v>
      </c>
      <c r="F117" s="97">
        <f t="shared" si="13"/>
        <v>0.17002629272567923</v>
      </c>
      <c r="G117" s="96">
        <v>10</v>
      </c>
      <c r="H117" s="97">
        <f t="shared" si="14"/>
        <v>5.1546391752577317E-2</v>
      </c>
    </row>
    <row r="118" spans="1:8" ht="15.75" x14ac:dyDescent="0.25">
      <c r="A118" s="74" t="s">
        <v>119</v>
      </c>
      <c r="B118" s="95">
        <v>873</v>
      </c>
      <c r="C118" s="96">
        <v>36</v>
      </c>
      <c r="D118" s="97">
        <f>SUM(C118/B118)</f>
        <v>4.1237113402061855E-2</v>
      </c>
      <c r="E118" s="96">
        <v>121</v>
      </c>
      <c r="F118" s="97">
        <f t="shared" si="13"/>
        <v>0.13860252004581902</v>
      </c>
      <c r="G118" s="96">
        <v>3</v>
      </c>
      <c r="H118" s="97">
        <f t="shared" si="14"/>
        <v>2.4793388429752067E-2</v>
      </c>
    </row>
    <row r="119" spans="1:8" ht="15.75" x14ac:dyDescent="0.25">
      <c r="A119" s="74" t="s">
        <v>120</v>
      </c>
      <c r="B119" s="95">
        <v>5535</v>
      </c>
      <c r="C119" s="96">
        <v>273</v>
      </c>
      <c r="D119" s="97">
        <f>SUM(C119/B119)</f>
        <v>4.9322493224932248E-2</v>
      </c>
      <c r="E119" s="96">
        <v>1066</v>
      </c>
      <c r="F119" s="97">
        <f t="shared" si="13"/>
        <v>0.19259259259259259</v>
      </c>
      <c r="G119" s="96">
        <v>72</v>
      </c>
      <c r="H119" s="97">
        <f t="shared" si="14"/>
        <v>6.7542213883677302E-2</v>
      </c>
    </row>
    <row r="120" spans="1:8" ht="15.75" x14ac:dyDescent="0.25">
      <c r="A120" s="74" t="s">
        <v>121</v>
      </c>
      <c r="B120" s="95">
        <v>1480</v>
      </c>
      <c r="C120" s="96">
        <v>176</v>
      </c>
      <c r="D120" s="97">
        <f>SUM(C120/B120)</f>
        <v>0.11891891891891893</v>
      </c>
      <c r="E120" s="96">
        <v>354</v>
      </c>
      <c r="F120" s="97">
        <f t="shared" si="13"/>
        <v>0.23918918918918919</v>
      </c>
      <c r="G120" s="96">
        <v>52</v>
      </c>
      <c r="H120" s="97">
        <f t="shared" si="14"/>
        <v>0.14689265536723164</v>
      </c>
    </row>
    <row r="121" spans="1:8" ht="15.75" x14ac:dyDescent="0.25">
      <c r="A121" s="74" t="s">
        <v>123</v>
      </c>
      <c r="B121" s="95">
        <v>8720</v>
      </c>
      <c r="C121" s="96"/>
      <c r="D121" s="97"/>
      <c r="E121" s="96">
        <v>1567</v>
      </c>
      <c r="F121" s="97">
        <f t="shared" si="13"/>
        <v>0.17970183486238533</v>
      </c>
      <c r="G121" s="96">
        <v>271</v>
      </c>
      <c r="H121" s="97">
        <f t="shared" si="14"/>
        <v>0.17294192724952137</v>
      </c>
    </row>
    <row r="122" spans="1:8" ht="15.75" x14ac:dyDescent="0.25">
      <c r="A122" s="74" t="s">
        <v>124</v>
      </c>
      <c r="B122" s="95">
        <v>1645</v>
      </c>
      <c r="C122" s="96"/>
      <c r="D122" s="97"/>
      <c r="E122" s="96">
        <v>383</v>
      </c>
      <c r="F122" s="97">
        <f t="shared" si="13"/>
        <v>0.23282674772036474</v>
      </c>
      <c r="G122" s="96">
        <v>25</v>
      </c>
      <c r="H122" s="97">
        <f t="shared" si="14"/>
        <v>6.5274151436031339E-2</v>
      </c>
    </row>
    <row r="123" spans="1:8" ht="15.75" x14ac:dyDescent="0.25">
      <c r="A123" s="74" t="s">
        <v>126</v>
      </c>
      <c r="B123" s="95">
        <v>7701</v>
      </c>
      <c r="C123" s="96"/>
      <c r="D123" s="97"/>
      <c r="E123" s="96">
        <v>1844</v>
      </c>
      <c r="F123" s="97">
        <f t="shared" si="13"/>
        <v>0.23944942215296713</v>
      </c>
      <c r="G123" s="96">
        <v>272</v>
      </c>
      <c r="H123" s="97">
        <f t="shared" si="14"/>
        <v>0.1475054229934924</v>
      </c>
    </row>
    <row r="124" spans="1:8" ht="15.75" x14ac:dyDescent="0.25">
      <c r="A124" s="74" t="s">
        <v>127</v>
      </c>
      <c r="B124" s="95">
        <v>1462</v>
      </c>
      <c r="C124" s="96"/>
      <c r="D124" s="97"/>
      <c r="E124" s="96">
        <v>298</v>
      </c>
      <c r="F124" s="97">
        <f t="shared" si="13"/>
        <v>0.20383036935704515</v>
      </c>
      <c r="G124" s="96">
        <v>31</v>
      </c>
      <c r="H124" s="97">
        <f t="shared" si="14"/>
        <v>0.1040268456375839</v>
      </c>
    </row>
    <row r="125" spans="1:8" ht="15.75" x14ac:dyDescent="0.25">
      <c r="A125" s="74" t="s">
        <v>245</v>
      </c>
      <c r="B125" s="95">
        <v>578</v>
      </c>
      <c r="C125" s="96"/>
      <c r="D125" s="97"/>
      <c r="E125" s="96">
        <v>41</v>
      </c>
      <c r="F125" s="97">
        <f t="shared" si="13"/>
        <v>7.0934256055363326E-2</v>
      </c>
      <c r="G125" s="96"/>
      <c r="H125" s="97"/>
    </row>
    <row r="126" spans="1:8" ht="15.75" x14ac:dyDescent="0.25">
      <c r="A126" s="74" t="s">
        <v>261</v>
      </c>
      <c r="B126" s="95">
        <v>3817</v>
      </c>
      <c r="C126" s="96">
        <v>158</v>
      </c>
      <c r="D126" s="97">
        <f>SUM(C126/B126)</f>
        <v>4.1393764736704218E-2</v>
      </c>
      <c r="E126" s="96">
        <v>616</v>
      </c>
      <c r="F126" s="97">
        <f t="shared" si="13"/>
        <v>0.16138328530259366</v>
      </c>
      <c r="G126" s="96">
        <v>74</v>
      </c>
      <c r="H126" s="97">
        <f>SUM(G126/E126)</f>
        <v>0.12012987012987013</v>
      </c>
    </row>
    <row r="127" spans="1:8" ht="15.75" x14ac:dyDescent="0.25">
      <c r="A127" s="74" t="s">
        <v>129</v>
      </c>
      <c r="B127" s="95">
        <v>1058</v>
      </c>
      <c r="C127" s="96"/>
      <c r="D127" s="97"/>
      <c r="E127" s="96">
        <v>292</v>
      </c>
      <c r="F127" s="97">
        <f t="shared" si="13"/>
        <v>0.27599243856332706</v>
      </c>
      <c r="G127" s="96">
        <v>57</v>
      </c>
      <c r="H127" s="97">
        <f>SUM(G127/E127)</f>
        <v>0.1952054794520548</v>
      </c>
    </row>
    <row r="128" spans="1:8" ht="15.75" x14ac:dyDescent="0.25">
      <c r="A128" s="74" t="s">
        <v>130</v>
      </c>
      <c r="B128" s="95">
        <v>147</v>
      </c>
      <c r="C128" s="96">
        <v>12</v>
      </c>
      <c r="D128" s="97">
        <f>SUM(C128/B128)</f>
        <v>8.1632653061224483E-2</v>
      </c>
      <c r="E128" s="96">
        <v>25</v>
      </c>
      <c r="F128" s="97">
        <f t="shared" si="13"/>
        <v>0.17006802721088435</v>
      </c>
      <c r="G128" s="96"/>
      <c r="H128" s="97"/>
    </row>
    <row r="129" spans="1:8" ht="15.75" x14ac:dyDescent="0.25">
      <c r="A129" s="74" t="s">
        <v>131</v>
      </c>
      <c r="B129" s="95">
        <v>1330</v>
      </c>
      <c r="C129" s="96"/>
      <c r="D129" s="97"/>
      <c r="E129" s="96">
        <v>480</v>
      </c>
      <c r="F129" s="97">
        <f t="shared" si="13"/>
        <v>0.36090225563909772</v>
      </c>
      <c r="G129" s="96">
        <v>40</v>
      </c>
      <c r="H129" s="97">
        <f>SUM(G129/E129)</f>
        <v>8.3333333333333329E-2</v>
      </c>
    </row>
    <row r="130" spans="1:8" ht="15.75" x14ac:dyDescent="0.25">
      <c r="A130" s="74" t="s">
        <v>132</v>
      </c>
      <c r="B130" s="95">
        <v>451</v>
      </c>
      <c r="C130" s="96">
        <v>58</v>
      </c>
      <c r="D130" s="97">
        <f>SUM(C130/B130)</f>
        <v>0.12860310421286031</v>
      </c>
      <c r="E130" s="96"/>
      <c r="F130" s="97"/>
      <c r="G130" s="96"/>
      <c r="H130" s="97"/>
    </row>
    <row r="131" spans="1:8" ht="15.75" x14ac:dyDescent="0.25">
      <c r="A131" s="74" t="s">
        <v>133</v>
      </c>
      <c r="B131" s="95">
        <v>1568</v>
      </c>
      <c r="C131" s="96"/>
      <c r="D131" s="97"/>
      <c r="E131" s="96">
        <v>114</v>
      </c>
      <c r="F131" s="97">
        <f>SUM(E131/B131)</f>
        <v>7.2704081632653059E-2</v>
      </c>
      <c r="G131" s="96">
        <v>6</v>
      </c>
      <c r="H131" s="97">
        <f>SUM(G131/E131)</f>
        <v>5.2631578947368418E-2</v>
      </c>
    </row>
    <row r="132" spans="1:8" ht="15.75" x14ac:dyDescent="0.25">
      <c r="A132" s="74" t="s">
        <v>134</v>
      </c>
      <c r="B132" s="95">
        <v>1351</v>
      </c>
      <c r="C132" s="96"/>
      <c r="D132" s="97"/>
      <c r="E132" s="96">
        <v>154</v>
      </c>
      <c r="F132" s="97">
        <f>SUM(E132/B132)</f>
        <v>0.11398963730569948</v>
      </c>
      <c r="G132" s="96">
        <v>8</v>
      </c>
      <c r="H132" s="97">
        <f>SUM(G132/E132)</f>
        <v>5.1948051948051951E-2</v>
      </c>
    </row>
    <row r="133" spans="1:8" ht="15.75" x14ac:dyDescent="0.25">
      <c r="A133" s="74" t="s">
        <v>414</v>
      </c>
      <c r="B133" s="95">
        <v>1293</v>
      </c>
      <c r="C133" s="96">
        <v>60</v>
      </c>
      <c r="D133" s="97">
        <f>SUM(C133/B133)</f>
        <v>4.6403712296983757E-2</v>
      </c>
      <c r="E133" s="96"/>
      <c r="F133" s="97"/>
      <c r="G133" s="96"/>
      <c r="H133" s="97"/>
    </row>
    <row r="134" spans="1:8" ht="15.75" x14ac:dyDescent="0.25">
      <c r="A134" s="74" t="s">
        <v>135</v>
      </c>
      <c r="B134" s="95">
        <v>3604</v>
      </c>
      <c r="C134" s="96"/>
      <c r="D134" s="97"/>
      <c r="E134" s="96">
        <v>583</v>
      </c>
      <c r="F134" s="97">
        <f t="shared" ref="F134:F145" si="15">SUM(E134/B134)</f>
        <v>0.16176470588235295</v>
      </c>
      <c r="G134" s="96">
        <v>77</v>
      </c>
      <c r="H134" s="97">
        <f>SUM(G134/E134)</f>
        <v>0.13207547169811321</v>
      </c>
    </row>
    <row r="135" spans="1:8" ht="15.75" x14ac:dyDescent="0.25">
      <c r="A135" s="74" t="s">
        <v>137</v>
      </c>
      <c r="B135" s="95">
        <v>792</v>
      </c>
      <c r="C135" s="96"/>
      <c r="D135" s="97"/>
      <c r="E135" s="96">
        <v>248</v>
      </c>
      <c r="F135" s="97">
        <f t="shared" si="15"/>
        <v>0.31313131313131315</v>
      </c>
      <c r="G135" s="96">
        <v>51</v>
      </c>
      <c r="H135" s="97">
        <f>SUM(G135/E135)</f>
        <v>0.20564516129032259</v>
      </c>
    </row>
    <row r="136" spans="1:8" ht="15.75" x14ac:dyDescent="0.25">
      <c r="A136" s="74" t="s">
        <v>138</v>
      </c>
      <c r="B136" s="95">
        <v>3200</v>
      </c>
      <c r="C136" s="96">
        <v>150</v>
      </c>
      <c r="D136" s="97">
        <f>SUM(C136/B136)</f>
        <v>4.6875E-2</v>
      </c>
      <c r="E136" s="96">
        <v>863</v>
      </c>
      <c r="F136" s="97">
        <f t="shared" si="15"/>
        <v>0.26968750000000002</v>
      </c>
      <c r="G136" s="96">
        <v>175</v>
      </c>
      <c r="H136" s="97">
        <f>SUM(G136/E136)</f>
        <v>0.20278099652375434</v>
      </c>
    </row>
    <row r="137" spans="1:8" ht="15.75" x14ac:dyDescent="0.25">
      <c r="A137" s="74" t="s">
        <v>139</v>
      </c>
      <c r="B137" s="95">
        <v>111</v>
      </c>
      <c r="C137" s="96">
        <v>11</v>
      </c>
      <c r="D137" s="97">
        <f>SUM(C137/B137)</f>
        <v>9.90990990990991E-2</v>
      </c>
      <c r="E137" s="96">
        <v>13</v>
      </c>
      <c r="F137" s="97">
        <f t="shared" si="15"/>
        <v>0.11711711711711711</v>
      </c>
      <c r="G137" s="96"/>
      <c r="H137" s="97"/>
    </row>
    <row r="138" spans="1:8" ht="15.75" x14ac:dyDescent="0.25">
      <c r="A138" s="74" t="s">
        <v>140</v>
      </c>
      <c r="B138" s="95">
        <v>3225</v>
      </c>
      <c r="C138" s="96"/>
      <c r="D138" s="97"/>
      <c r="E138" s="96">
        <v>1018</v>
      </c>
      <c r="F138" s="97">
        <f t="shared" si="15"/>
        <v>0.31565891472868218</v>
      </c>
      <c r="G138" s="96">
        <v>63</v>
      </c>
      <c r="H138" s="97">
        <f>SUM(G138/E138)</f>
        <v>6.1886051080550099E-2</v>
      </c>
    </row>
    <row r="139" spans="1:8" ht="15.75" x14ac:dyDescent="0.25">
      <c r="A139" s="74" t="s">
        <v>141</v>
      </c>
      <c r="B139" s="95">
        <v>778</v>
      </c>
      <c r="C139" s="96">
        <v>70</v>
      </c>
      <c r="D139" s="97">
        <f>SUM(C139/B139)</f>
        <v>8.9974293059125965E-2</v>
      </c>
      <c r="E139" s="96">
        <v>5</v>
      </c>
      <c r="F139" s="97">
        <f t="shared" si="15"/>
        <v>6.4267352185089976E-3</v>
      </c>
      <c r="G139" s="96"/>
      <c r="H139" s="97"/>
    </row>
    <row r="140" spans="1:8" ht="15.75" x14ac:dyDescent="0.25">
      <c r="A140" s="74" t="s">
        <v>142</v>
      </c>
      <c r="B140" s="95">
        <v>891</v>
      </c>
      <c r="C140" s="96">
        <v>110</v>
      </c>
      <c r="D140" s="97">
        <f>SUM(C140/B140)</f>
        <v>0.12345679012345678</v>
      </c>
      <c r="E140" s="96">
        <v>293</v>
      </c>
      <c r="F140" s="97">
        <f t="shared" si="15"/>
        <v>0.32884399551066218</v>
      </c>
      <c r="G140" s="96">
        <v>33</v>
      </c>
      <c r="H140" s="97">
        <f>SUM(G140/E140)</f>
        <v>0.11262798634812286</v>
      </c>
    </row>
    <row r="141" spans="1:8" ht="15.75" x14ac:dyDescent="0.25">
      <c r="A141" s="74" t="s">
        <v>144</v>
      </c>
      <c r="B141" s="95">
        <v>1128</v>
      </c>
      <c r="C141" s="96"/>
      <c r="D141" s="97"/>
      <c r="E141" s="96">
        <v>285</v>
      </c>
      <c r="F141" s="97">
        <f t="shared" si="15"/>
        <v>0.25265957446808512</v>
      </c>
      <c r="G141" s="96">
        <v>28</v>
      </c>
      <c r="H141" s="97">
        <f>SUM(G141/E141)</f>
        <v>9.8245614035087719E-2</v>
      </c>
    </row>
    <row r="142" spans="1:8" ht="15.75" x14ac:dyDescent="0.25">
      <c r="A142" s="74" t="s">
        <v>145</v>
      </c>
      <c r="B142" s="95">
        <v>661</v>
      </c>
      <c r="C142" s="96">
        <v>75</v>
      </c>
      <c r="D142" s="97">
        <f t="shared" ref="D142:D148" si="16">SUM(C142/B142)</f>
        <v>0.11346444780635401</v>
      </c>
      <c r="E142" s="96"/>
      <c r="F142" s="97"/>
      <c r="G142" s="96"/>
      <c r="H142" s="97"/>
    </row>
    <row r="143" spans="1:8" ht="15.75" x14ac:dyDescent="0.25">
      <c r="A143" s="74" t="s">
        <v>146</v>
      </c>
      <c r="B143" s="95">
        <v>347</v>
      </c>
      <c r="C143" s="96">
        <v>50</v>
      </c>
      <c r="D143" s="97">
        <f t="shared" si="16"/>
        <v>0.14409221902017291</v>
      </c>
      <c r="E143" s="96"/>
      <c r="F143" s="97"/>
      <c r="G143" s="96"/>
      <c r="H143" s="97"/>
    </row>
    <row r="144" spans="1:8" ht="15.75" x14ac:dyDescent="0.25">
      <c r="A144" s="74" t="s">
        <v>147</v>
      </c>
      <c r="B144" s="95">
        <v>72</v>
      </c>
      <c r="C144" s="96">
        <v>69</v>
      </c>
      <c r="D144" s="97">
        <f t="shared" si="16"/>
        <v>0.95833333333333337</v>
      </c>
      <c r="E144" s="96"/>
      <c r="F144" s="97"/>
      <c r="G144" s="96"/>
      <c r="H144" s="97"/>
    </row>
    <row r="145" spans="1:8" ht="15.75" x14ac:dyDescent="0.25">
      <c r="A145" s="74" t="s">
        <v>148</v>
      </c>
      <c r="B145" s="95">
        <v>2172</v>
      </c>
      <c r="C145" s="96">
        <v>90</v>
      </c>
      <c r="D145" s="97">
        <f t="shared" si="16"/>
        <v>4.1436464088397788E-2</v>
      </c>
      <c r="E145" s="96">
        <v>419</v>
      </c>
      <c r="F145" s="97">
        <f t="shared" si="15"/>
        <v>0.19290976058931861</v>
      </c>
      <c r="G145" s="96">
        <v>26</v>
      </c>
      <c r="H145" s="97">
        <f t="shared" ref="H145" si="17">SUM(G145/E145)</f>
        <v>6.205250596658711E-2</v>
      </c>
    </row>
    <row r="146" spans="1:8" ht="15.75" x14ac:dyDescent="0.25">
      <c r="A146" s="74" t="s">
        <v>149</v>
      </c>
      <c r="B146" s="95">
        <v>933</v>
      </c>
      <c r="C146" s="96">
        <v>100</v>
      </c>
      <c r="D146" s="97">
        <f t="shared" si="16"/>
        <v>0.10718113612004287</v>
      </c>
      <c r="E146" s="96">
        <v>190</v>
      </c>
      <c r="F146" s="97">
        <f>SUM(E146/B146)</f>
        <v>0.20364415862808147</v>
      </c>
      <c r="G146" s="96">
        <v>23</v>
      </c>
      <c r="H146" s="97">
        <f>SUM(G146/E146)</f>
        <v>0.12105263157894737</v>
      </c>
    </row>
    <row r="147" spans="1:8" ht="15.75" x14ac:dyDescent="0.25">
      <c r="A147" s="74" t="s">
        <v>150</v>
      </c>
      <c r="B147" s="95">
        <v>503</v>
      </c>
      <c r="C147" s="96">
        <v>46</v>
      </c>
      <c r="D147" s="97">
        <f t="shared" si="16"/>
        <v>9.1451292246520877E-2</v>
      </c>
      <c r="E147" s="96">
        <v>109</v>
      </c>
      <c r="F147" s="97">
        <f>SUM(E147/B147)</f>
        <v>0.21669980119284293</v>
      </c>
      <c r="G147" s="96">
        <v>17</v>
      </c>
      <c r="H147" s="97">
        <f>SUM(G147/E147)</f>
        <v>0.15596330275229359</v>
      </c>
    </row>
    <row r="148" spans="1:8" ht="15.75" x14ac:dyDescent="0.25">
      <c r="A148" s="74" t="s">
        <v>151</v>
      </c>
      <c r="B148" s="95">
        <v>767</v>
      </c>
      <c r="C148" s="96">
        <v>101</v>
      </c>
      <c r="D148" s="97">
        <f t="shared" si="16"/>
        <v>0.13168187744458931</v>
      </c>
      <c r="E148" s="96"/>
      <c r="F148" s="97"/>
      <c r="G148" s="96"/>
      <c r="H148" s="97"/>
    </row>
    <row r="149" spans="1:8" ht="15.75" x14ac:dyDescent="0.25">
      <c r="A149" s="74" t="s">
        <v>152</v>
      </c>
      <c r="B149" s="95">
        <v>2289</v>
      </c>
      <c r="C149" s="96"/>
      <c r="D149" s="97"/>
      <c r="E149" s="96">
        <v>443</v>
      </c>
      <c r="F149" s="97">
        <f>SUM(E149/B149)</f>
        <v>0.19353429445172565</v>
      </c>
      <c r="G149" s="96">
        <v>25</v>
      </c>
      <c r="H149" s="97">
        <f>SUM(G149/E149)</f>
        <v>5.6433408577878104E-2</v>
      </c>
    </row>
    <row r="150" spans="1:8" ht="15.75" x14ac:dyDescent="0.25">
      <c r="A150" s="74" t="s">
        <v>344</v>
      </c>
      <c r="B150" s="95">
        <v>2600</v>
      </c>
      <c r="C150" s="96">
        <v>145</v>
      </c>
      <c r="D150" s="97">
        <f>SUM(C150/B150)</f>
        <v>5.5769230769230772E-2</v>
      </c>
      <c r="E150" s="96"/>
      <c r="F150" s="97"/>
      <c r="G150" s="96"/>
      <c r="H150" s="97"/>
    </row>
    <row r="151" spans="1:8" ht="15.75" x14ac:dyDescent="0.25">
      <c r="A151" s="74" t="s">
        <v>153</v>
      </c>
      <c r="B151" s="95">
        <v>1180</v>
      </c>
      <c r="C151" s="96">
        <v>80</v>
      </c>
      <c r="D151" s="97">
        <f>SUM(C151/B151)</f>
        <v>6.7796610169491525E-2</v>
      </c>
      <c r="E151" s="96">
        <v>213</v>
      </c>
      <c r="F151" s="97">
        <f>SUM(E151/B151)</f>
        <v>0.1805084745762712</v>
      </c>
      <c r="G151" s="96">
        <v>14</v>
      </c>
      <c r="H151" s="97">
        <f>SUM(G151/E151)</f>
        <v>6.5727699530516437E-2</v>
      </c>
    </row>
    <row r="152" spans="1:8" ht="15.75" x14ac:dyDescent="0.25">
      <c r="A152" s="74" t="s">
        <v>154</v>
      </c>
      <c r="B152" s="95">
        <v>1834</v>
      </c>
      <c r="C152" s="96"/>
      <c r="D152" s="97"/>
      <c r="E152" s="96">
        <v>335</v>
      </c>
      <c r="F152" s="97">
        <f>SUM(E152/B152)</f>
        <v>0.1826608505997819</v>
      </c>
      <c r="G152" s="96">
        <v>19</v>
      </c>
      <c r="H152" s="97">
        <f>SUM(G152/E152)</f>
        <v>5.6716417910447764E-2</v>
      </c>
    </row>
    <row r="153" spans="1:8" ht="15.75" x14ac:dyDescent="0.25">
      <c r="A153" s="74" t="s">
        <v>155</v>
      </c>
      <c r="B153" s="95">
        <v>3314</v>
      </c>
      <c r="C153" s="96"/>
      <c r="D153" s="97"/>
      <c r="E153" s="96">
        <v>656</v>
      </c>
      <c r="F153" s="97">
        <f>SUM(E153/B153)</f>
        <v>0.1979480989740495</v>
      </c>
      <c r="G153" s="96">
        <v>83</v>
      </c>
      <c r="H153" s="97">
        <f>SUM(G153/E153)</f>
        <v>0.12652439024390244</v>
      </c>
    </row>
    <row r="154" spans="1:8" ht="15.75" x14ac:dyDescent="0.25">
      <c r="A154" s="74" t="s">
        <v>156</v>
      </c>
      <c r="B154" s="95">
        <v>520</v>
      </c>
      <c r="C154" s="96">
        <v>75</v>
      </c>
      <c r="D154" s="97">
        <f>SUM(C154/B154)</f>
        <v>0.14423076923076922</v>
      </c>
      <c r="E154" s="96"/>
      <c r="F154" s="97"/>
      <c r="G154" s="96"/>
      <c r="H154" s="97"/>
    </row>
    <row r="155" spans="1:8" ht="15.75" x14ac:dyDescent="0.25">
      <c r="A155" s="74" t="s">
        <v>157</v>
      </c>
      <c r="B155" s="95">
        <v>585</v>
      </c>
      <c r="C155" s="96">
        <v>58</v>
      </c>
      <c r="D155" s="97">
        <f>SUM(C155/B155)</f>
        <v>9.914529914529914E-2</v>
      </c>
      <c r="E155" s="96">
        <v>150</v>
      </c>
      <c r="F155" s="97">
        <f t="shared" ref="F155:F165" si="18">SUM(E155/B155)</f>
        <v>0.25641025641025639</v>
      </c>
      <c r="G155" s="96">
        <v>7</v>
      </c>
      <c r="H155" s="97">
        <f t="shared" ref="H155:H165" si="19">SUM(G155/E155)</f>
        <v>4.6666666666666669E-2</v>
      </c>
    </row>
    <row r="156" spans="1:8" ht="15.75" x14ac:dyDescent="0.25">
      <c r="A156" s="74" t="s">
        <v>158</v>
      </c>
      <c r="B156" s="95">
        <v>1609</v>
      </c>
      <c r="C156" s="96"/>
      <c r="D156" s="97"/>
      <c r="E156" s="96">
        <v>587</v>
      </c>
      <c r="F156" s="97">
        <f t="shared" si="18"/>
        <v>0.36482287134866376</v>
      </c>
      <c r="G156" s="96">
        <v>220</v>
      </c>
      <c r="H156" s="97">
        <f t="shared" si="19"/>
        <v>0.37478705281090291</v>
      </c>
    </row>
    <row r="157" spans="1:8" ht="15.75" x14ac:dyDescent="0.25">
      <c r="A157" s="74" t="s">
        <v>159</v>
      </c>
      <c r="B157" s="95">
        <v>3322</v>
      </c>
      <c r="C157" s="96">
        <v>156</v>
      </c>
      <c r="D157" s="97">
        <f>SUM(C157/B157)</f>
        <v>4.6959662853702587E-2</v>
      </c>
      <c r="E157" s="96">
        <v>910</v>
      </c>
      <c r="F157" s="97">
        <f t="shared" si="18"/>
        <v>0.27393136664659845</v>
      </c>
      <c r="G157" s="96">
        <v>220</v>
      </c>
      <c r="H157" s="97">
        <f t="shared" si="19"/>
        <v>0.24175824175824176</v>
      </c>
    </row>
    <row r="158" spans="1:8" ht="15.75" x14ac:dyDescent="0.25">
      <c r="A158" s="74" t="s">
        <v>160</v>
      </c>
      <c r="B158" s="95">
        <v>432</v>
      </c>
      <c r="C158" s="96"/>
      <c r="D158" s="97"/>
      <c r="E158" s="96">
        <v>145</v>
      </c>
      <c r="F158" s="97">
        <f t="shared" si="18"/>
        <v>0.33564814814814814</v>
      </c>
      <c r="G158" s="96">
        <v>1</v>
      </c>
      <c r="H158" s="97">
        <f t="shared" si="19"/>
        <v>6.8965517241379309E-3</v>
      </c>
    </row>
    <row r="159" spans="1:8" ht="15.75" x14ac:dyDescent="0.25">
      <c r="A159" s="74" t="s">
        <v>162</v>
      </c>
      <c r="B159" s="95">
        <v>3709</v>
      </c>
      <c r="C159" s="96"/>
      <c r="D159" s="97"/>
      <c r="E159" s="96">
        <v>562</v>
      </c>
      <c r="F159" s="97">
        <f t="shared" si="18"/>
        <v>0.15152332165004045</v>
      </c>
      <c r="G159" s="96">
        <v>42</v>
      </c>
      <c r="H159" s="97">
        <f t="shared" si="19"/>
        <v>7.4733096085409248E-2</v>
      </c>
    </row>
    <row r="160" spans="1:8" ht="15.75" x14ac:dyDescent="0.25">
      <c r="A160" s="74" t="s">
        <v>163</v>
      </c>
      <c r="B160" s="95">
        <v>540</v>
      </c>
      <c r="C160" s="96">
        <v>61</v>
      </c>
      <c r="D160" s="97">
        <f>SUM(C160/B160)</f>
        <v>0.11296296296296296</v>
      </c>
      <c r="E160" s="96">
        <v>141</v>
      </c>
      <c r="F160" s="97">
        <f t="shared" si="18"/>
        <v>0.26111111111111113</v>
      </c>
      <c r="G160" s="96">
        <v>21</v>
      </c>
      <c r="H160" s="97">
        <f t="shared" si="19"/>
        <v>0.14893617021276595</v>
      </c>
    </row>
    <row r="161" spans="1:8" ht="15.75" x14ac:dyDescent="0.25">
      <c r="A161" s="74" t="s">
        <v>164</v>
      </c>
      <c r="B161" s="95">
        <v>2318</v>
      </c>
      <c r="C161" s="96">
        <v>135</v>
      </c>
      <c r="D161" s="97">
        <f>SUM(C161/B161)</f>
        <v>5.823986194995686E-2</v>
      </c>
      <c r="E161" s="96">
        <v>348</v>
      </c>
      <c r="F161" s="97">
        <f t="shared" si="18"/>
        <v>0.15012942191544434</v>
      </c>
      <c r="G161" s="96">
        <v>28</v>
      </c>
      <c r="H161" s="97">
        <f t="shared" si="19"/>
        <v>8.0459770114942528E-2</v>
      </c>
    </row>
    <row r="162" spans="1:8" ht="15.75" x14ac:dyDescent="0.25">
      <c r="A162" s="74" t="s">
        <v>165</v>
      </c>
      <c r="B162" s="95">
        <v>45</v>
      </c>
      <c r="C162" s="96">
        <v>75</v>
      </c>
      <c r="D162" s="97">
        <f>SUM(C162/B162)</f>
        <v>1.6666666666666667</v>
      </c>
      <c r="E162" s="96">
        <v>251</v>
      </c>
      <c r="F162" s="97">
        <f t="shared" si="18"/>
        <v>5.5777777777777775</v>
      </c>
      <c r="G162" s="96">
        <v>52</v>
      </c>
      <c r="H162" s="97">
        <f t="shared" si="19"/>
        <v>0.20717131474103587</v>
      </c>
    </row>
    <row r="163" spans="1:8" ht="15.75" x14ac:dyDescent="0.25">
      <c r="A163" s="74" t="s">
        <v>320</v>
      </c>
      <c r="B163" s="95">
        <v>10681</v>
      </c>
      <c r="C163" s="96"/>
      <c r="D163" s="97"/>
      <c r="E163" s="96">
        <v>2532</v>
      </c>
      <c r="F163" s="97">
        <f t="shared" si="18"/>
        <v>0.23705645538807227</v>
      </c>
      <c r="G163" s="96">
        <v>254</v>
      </c>
      <c r="H163" s="97">
        <f t="shared" si="19"/>
        <v>0.10031595576619273</v>
      </c>
    </row>
    <row r="164" spans="1:8" ht="15.75" x14ac:dyDescent="0.25">
      <c r="A164" s="74" t="s">
        <v>246</v>
      </c>
      <c r="B164" s="95">
        <v>3100</v>
      </c>
      <c r="C164" s="96"/>
      <c r="D164" s="97"/>
      <c r="E164" s="96">
        <v>909</v>
      </c>
      <c r="F164" s="97">
        <f t="shared" si="18"/>
        <v>0.29322580645161289</v>
      </c>
      <c r="G164" s="96">
        <v>109</v>
      </c>
      <c r="H164" s="97">
        <f t="shared" si="19"/>
        <v>0.11991199119911991</v>
      </c>
    </row>
    <row r="165" spans="1:8" ht="15.75" x14ac:dyDescent="0.25">
      <c r="A165" s="74" t="s">
        <v>166</v>
      </c>
      <c r="B165" s="95">
        <v>939</v>
      </c>
      <c r="C165" s="96">
        <v>88</v>
      </c>
      <c r="D165" s="97">
        <f>SUM(C165/B165)</f>
        <v>9.3716719914802987E-2</v>
      </c>
      <c r="E165" s="96">
        <v>162</v>
      </c>
      <c r="F165" s="97">
        <f t="shared" si="18"/>
        <v>0.17252396166134185</v>
      </c>
      <c r="G165" s="96">
        <v>10</v>
      </c>
      <c r="H165" s="97">
        <f t="shared" si="19"/>
        <v>6.1728395061728392E-2</v>
      </c>
    </row>
    <row r="166" spans="1:8" ht="15.75" x14ac:dyDescent="0.25">
      <c r="A166" s="74" t="s">
        <v>346</v>
      </c>
      <c r="B166" s="95">
        <v>457</v>
      </c>
      <c r="C166" s="96">
        <v>25</v>
      </c>
      <c r="D166" s="97">
        <f>SUM(C166/B166)</f>
        <v>5.4704595185995623E-2</v>
      </c>
      <c r="E166" s="96"/>
      <c r="F166" s="97"/>
      <c r="G166" s="96"/>
      <c r="H166" s="97"/>
    </row>
    <row r="167" spans="1:8" ht="15.75" x14ac:dyDescent="0.25">
      <c r="A167" s="74" t="s">
        <v>170</v>
      </c>
      <c r="B167" s="95">
        <v>89</v>
      </c>
      <c r="C167" s="96">
        <v>20</v>
      </c>
      <c r="D167" s="97">
        <f>SUM(C167/B167)</f>
        <v>0.2247191011235955</v>
      </c>
      <c r="E167" s="96">
        <v>19</v>
      </c>
      <c r="F167" s="97">
        <f>SUM(E167/B167)</f>
        <v>0.21348314606741572</v>
      </c>
      <c r="G167" s="96">
        <v>2</v>
      </c>
      <c r="H167" s="97">
        <f>SUM(G167/E167)</f>
        <v>0.10526315789473684</v>
      </c>
    </row>
    <row r="168" spans="1:8" ht="15.75" x14ac:dyDescent="0.25">
      <c r="A168" s="74" t="s">
        <v>171</v>
      </c>
      <c r="B168" s="95">
        <v>2744</v>
      </c>
      <c r="C168" s="96">
        <v>80</v>
      </c>
      <c r="D168" s="97">
        <f>SUM(C168/B168)</f>
        <v>2.9154518950437316E-2</v>
      </c>
      <c r="E168" s="96">
        <v>413</v>
      </c>
      <c r="F168" s="97">
        <f>SUM(E168/B168)</f>
        <v>0.15051020408163265</v>
      </c>
      <c r="G168" s="96">
        <v>45</v>
      </c>
      <c r="H168" s="97">
        <f>SUM(G168/E168)</f>
        <v>0.10895883777239709</v>
      </c>
    </row>
    <row r="169" spans="1:8" ht="15.75" x14ac:dyDescent="0.25">
      <c r="A169" s="74" t="s">
        <v>172</v>
      </c>
      <c r="B169" s="95">
        <v>1135</v>
      </c>
      <c r="C169" s="96"/>
      <c r="D169" s="97"/>
      <c r="E169" s="96">
        <v>126</v>
      </c>
      <c r="F169" s="97">
        <f>SUM(E169/B169)</f>
        <v>0.11101321585903083</v>
      </c>
      <c r="G169" s="96">
        <v>1</v>
      </c>
      <c r="H169" s="97">
        <f>SUM(G169/E169)</f>
        <v>7.9365079365079361E-3</v>
      </c>
    </row>
    <row r="170" spans="1:8" ht="15.75" x14ac:dyDescent="0.25">
      <c r="A170" s="74" t="s">
        <v>247</v>
      </c>
      <c r="B170" s="95">
        <v>458</v>
      </c>
      <c r="C170" s="96">
        <v>170</v>
      </c>
      <c r="D170" s="97">
        <f>SUM(C170/B170)</f>
        <v>0.37117903930131002</v>
      </c>
      <c r="E170" s="96"/>
      <c r="F170" s="97"/>
      <c r="G170" s="96"/>
      <c r="H170" s="97"/>
    </row>
    <row r="171" spans="1:8" ht="15.75" x14ac:dyDescent="0.25">
      <c r="A171" s="74" t="s">
        <v>173</v>
      </c>
      <c r="B171" s="95">
        <v>6377</v>
      </c>
      <c r="C171" s="96"/>
      <c r="D171" s="97"/>
      <c r="E171" s="96">
        <v>1432</v>
      </c>
      <c r="F171" s="97">
        <f t="shared" ref="F171:F181" si="20">SUM(E171/B171)</f>
        <v>0.22455700172494902</v>
      </c>
      <c r="G171" s="96">
        <v>441</v>
      </c>
      <c r="H171" s="97">
        <f t="shared" ref="H171:H181" si="21">SUM(G171/E171)</f>
        <v>0.30796089385474862</v>
      </c>
    </row>
    <row r="172" spans="1:8" ht="15.75" x14ac:dyDescent="0.25">
      <c r="A172" s="74" t="s">
        <v>276</v>
      </c>
      <c r="B172" s="95">
        <v>1512</v>
      </c>
      <c r="C172" s="96">
        <v>137</v>
      </c>
      <c r="D172" s="97">
        <f>SUM(C172/B172)</f>
        <v>9.060846560846561E-2</v>
      </c>
      <c r="E172" s="96">
        <v>242</v>
      </c>
      <c r="F172" s="97">
        <f t="shared" si="20"/>
        <v>0.16005291005291006</v>
      </c>
      <c r="G172" s="96">
        <v>6</v>
      </c>
      <c r="H172" s="97">
        <f t="shared" si="21"/>
        <v>2.4793388429752067E-2</v>
      </c>
    </row>
    <row r="173" spans="1:8" ht="15.75" x14ac:dyDescent="0.25">
      <c r="A173" s="74" t="s">
        <v>322</v>
      </c>
      <c r="B173" s="95">
        <v>873</v>
      </c>
      <c r="C173" s="96">
        <v>77</v>
      </c>
      <c r="D173" s="97">
        <f>SUM(C173/B173)</f>
        <v>8.8201603665521197E-2</v>
      </c>
      <c r="E173" s="96">
        <v>163</v>
      </c>
      <c r="F173" s="97">
        <f t="shared" si="20"/>
        <v>0.18671248568155785</v>
      </c>
      <c r="G173" s="96">
        <v>12</v>
      </c>
      <c r="H173" s="97">
        <f t="shared" si="21"/>
        <v>7.3619631901840496E-2</v>
      </c>
    </row>
    <row r="174" spans="1:8" ht="15.75" x14ac:dyDescent="0.25">
      <c r="A174" s="74" t="s">
        <v>174</v>
      </c>
      <c r="B174" s="95">
        <v>900</v>
      </c>
      <c r="C174" s="96"/>
      <c r="D174" s="97"/>
      <c r="E174" s="96">
        <v>239</v>
      </c>
      <c r="F174" s="97">
        <f t="shared" si="20"/>
        <v>0.26555555555555554</v>
      </c>
      <c r="G174" s="96">
        <v>21</v>
      </c>
      <c r="H174" s="97">
        <f t="shared" si="21"/>
        <v>8.7866108786610872E-2</v>
      </c>
    </row>
    <row r="175" spans="1:8" ht="15.75" x14ac:dyDescent="0.25">
      <c r="A175" s="74" t="s">
        <v>175</v>
      </c>
      <c r="B175" s="95">
        <v>14813</v>
      </c>
      <c r="C175" s="96"/>
      <c r="D175" s="97"/>
      <c r="E175" s="96">
        <v>2641</v>
      </c>
      <c r="F175" s="97">
        <f t="shared" si="20"/>
        <v>0.17828934044420441</v>
      </c>
      <c r="G175" s="96">
        <v>538</v>
      </c>
      <c r="H175" s="97">
        <f t="shared" si="21"/>
        <v>0.2037107156380159</v>
      </c>
    </row>
    <row r="176" spans="1:8" ht="15.75" x14ac:dyDescent="0.25">
      <c r="A176" s="74" t="s">
        <v>176</v>
      </c>
      <c r="B176" s="95">
        <v>1543</v>
      </c>
      <c r="C176" s="96">
        <v>72</v>
      </c>
      <c r="D176" s="97">
        <f>SUM(C176/B176)</f>
        <v>4.6662346079066754E-2</v>
      </c>
      <c r="E176" s="96">
        <v>362</v>
      </c>
      <c r="F176" s="97">
        <f t="shared" si="20"/>
        <v>0.23460790667530784</v>
      </c>
      <c r="G176" s="96">
        <v>24</v>
      </c>
      <c r="H176" s="97">
        <f t="shared" si="21"/>
        <v>6.6298342541436461E-2</v>
      </c>
    </row>
    <row r="177" spans="1:8" ht="15.75" x14ac:dyDescent="0.25">
      <c r="A177" s="74" t="s">
        <v>177</v>
      </c>
      <c r="B177" s="95">
        <v>7170</v>
      </c>
      <c r="C177" s="96"/>
      <c r="D177" s="97"/>
      <c r="E177" s="96">
        <v>1305</v>
      </c>
      <c r="F177" s="97">
        <f t="shared" si="20"/>
        <v>0.18200836820083682</v>
      </c>
      <c r="G177" s="96">
        <v>212</v>
      </c>
      <c r="H177" s="97">
        <f t="shared" si="21"/>
        <v>0.16245210727969348</v>
      </c>
    </row>
    <row r="178" spans="1:8" ht="15.75" x14ac:dyDescent="0.25">
      <c r="A178" s="74" t="s">
        <v>178</v>
      </c>
      <c r="B178" s="95">
        <v>5100</v>
      </c>
      <c r="C178" s="96"/>
      <c r="D178" s="97"/>
      <c r="E178" s="96">
        <v>560</v>
      </c>
      <c r="F178" s="97">
        <f t="shared" si="20"/>
        <v>0.10980392156862745</v>
      </c>
      <c r="G178" s="96">
        <v>64</v>
      </c>
      <c r="H178" s="97">
        <f t="shared" si="21"/>
        <v>0.11428571428571428</v>
      </c>
    </row>
    <row r="179" spans="1:8" ht="15.75" x14ac:dyDescent="0.25">
      <c r="A179" s="74" t="s">
        <v>405</v>
      </c>
      <c r="B179" s="95">
        <v>4691</v>
      </c>
      <c r="C179" s="96"/>
      <c r="D179" s="97"/>
      <c r="E179" s="96">
        <v>1090</v>
      </c>
      <c r="F179" s="97">
        <f>SUM(E179/B179)</f>
        <v>0.2323598379876359</v>
      </c>
      <c r="G179" s="96">
        <v>241</v>
      </c>
      <c r="H179" s="97">
        <f>SUM(G179/E179)</f>
        <v>0.22110091743119267</v>
      </c>
    </row>
    <row r="180" spans="1:8" ht="15.75" x14ac:dyDescent="0.25">
      <c r="A180" s="74" t="s">
        <v>179</v>
      </c>
      <c r="B180" s="95">
        <v>4072</v>
      </c>
      <c r="C180" s="96"/>
      <c r="D180" s="97"/>
      <c r="E180" s="96">
        <v>984</v>
      </c>
      <c r="F180" s="97">
        <f t="shared" si="20"/>
        <v>0.24165029469548133</v>
      </c>
      <c r="G180" s="96">
        <v>139</v>
      </c>
      <c r="H180" s="97">
        <f t="shared" si="21"/>
        <v>0.14126016260162602</v>
      </c>
    </row>
    <row r="181" spans="1:8" ht="15.75" x14ac:dyDescent="0.25">
      <c r="A181" s="74" t="s">
        <v>265</v>
      </c>
      <c r="B181" s="95">
        <v>650</v>
      </c>
      <c r="C181" s="96">
        <v>90</v>
      </c>
      <c r="D181" s="97">
        <f t="shared" ref="D181:D189" si="22">SUM(C181/B181)</f>
        <v>0.13846153846153847</v>
      </c>
      <c r="E181" s="96">
        <v>89</v>
      </c>
      <c r="F181" s="97">
        <f t="shared" si="20"/>
        <v>0.13692307692307693</v>
      </c>
      <c r="G181" s="96">
        <v>5</v>
      </c>
      <c r="H181" s="97">
        <f t="shared" si="21"/>
        <v>5.6179775280898875E-2</v>
      </c>
    </row>
    <row r="182" spans="1:8" ht="15.75" x14ac:dyDescent="0.25">
      <c r="A182" s="74" t="s">
        <v>180</v>
      </c>
      <c r="B182" s="95">
        <v>150</v>
      </c>
      <c r="C182" s="96">
        <v>24</v>
      </c>
      <c r="D182" s="97">
        <f t="shared" si="22"/>
        <v>0.16</v>
      </c>
      <c r="E182" s="96"/>
      <c r="F182" s="97"/>
      <c r="G182" s="96"/>
      <c r="H182" s="97"/>
    </row>
    <row r="183" spans="1:8" ht="15.75" x14ac:dyDescent="0.25">
      <c r="A183" s="74" t="s">
        <v>181</v>
      </c>
      <c r="B183" s="95">
        <v>1372</v>
      </c>
      <c r="C183" s="96">
        <v>111</v>
      </c>
      <c r="D183" s="97">
        <f t="shared" si="22"/>
        <v>8.0903790087463553E-2</v>
      </c>
      <c r="E183" s="96">
        <v>292</v>
      </c>
      <c r="F183" s="97">
        <f>SUM(E183/B183)</f>
        <v>0.21282798833819241</v>
      </c>
      <c r="G183" s="96">
        <v>29</v>
      </c>
      <c r="H183" s="97">
        <f>SUM(G183/E183)</f>
        <v>9.9315068493150679E-2</v>
      </c>
    </row>
    <row r="184" spans="1:8" ht="15.75" x14ac:dyDescent="0.25">
      <c r="A184" s="74" t="s">
        <v>182</v>
      </c>
      <c r="B184" s="95">
        <v>530</v>
      </c>
      <c r="C184" s="96">
        <v>50</v>
      </c>
      <c r="D184" s="97">
        <f t="shared" si="22"/>
        <v>9.4339622641509441E-2</v>
      </c>
      <c r="E184" s="96"/>
      <c r="F184" s="97"/>
      <c r="G184" s="96"/>
      <c r="H184" s="97"/>
    </row>
    <row r="185" spans="1:8" ht="15.75" x14ac:dyDescent="0.25">
      <c r="A185" s="74" t="s">
        <v>183</v>
      </c>
      <c r="B185" s="95">
        <v>4233</v>
      </c>
      <c r="C185" s="96">
        <v>134</v>
      </c>
      <c r="D185" s="97">
        <f t="shared" si="22"/>
        <v>3.1656035908339236E-2</v>
      </c>
      <c r="E185" s="96">
        <v>603</v>
      </c>
      <c r="F185" s="97">
        <f>SUM(E185/B185)</f>
        <v>0.14245216158752658</v>
      </c>
      <c r="G185" s="96">
        <v>187</v>
      </c>
      <c r="H185" s="97">
        <f>SUM(G185/E185)</f>
        <v>0.3101160862354892</v>
      </c>
    </row>
    <row r="186" spans="1:8" ht="15.75" x14ac:dyDescent="0.25">
      <c r="A186" s="74" t="s">
        <v>185</v>
      </c>
      <c r="B186" s="95">
        <v>194</v>
      </c>
      <c r="C186" s="96">
        <v>70</v>
      </c>
      <c r="D186" s="97">
        <f t="shared" si="22"/>
        <v>0.36082474226804123</v>
      </c>
      <c r="E186" s="96"/>
      <c r="F186" s="97"/>
      <c r="G186" s="96"/>
      <c r="H186" s="97"/>
    </row>
    <row r="187" spans="1:8" ht="15.75" x14ac:dyDescent="0.25">
      <c r="A187" s="74" t="s">
        <v>186</v>
      </c>
      <c r="B187" s="95">
        <v>62</v>
      </c>
      <c r="C187" s="96">
        <v>45</v>
      </c>
      <c r="D187" s="97">
        <f t="shared" si="22"/>
        <v>0.72580645161290325</v>
      </c>
      <c r="E187" s="96"/>
      <c r="F187" s="97"/>
      <c r="G187" s="96"/>
      <c r="H187" s="97"/>
    </row>
    <row r="188" spans="1:8" ht="15.75" x14ac:dyDescent="0.25">
      <c r="A188" s="74" t="s">
        <v>187</v>
      </c>
      <c r="B188" s="95">
        <v>733</v>
      </c>
      <c r="C188" s="96">
        <v>43</v>
      </c>
      <c r="D188" s="97">
        <f t="shared" si="22"/>
        <v>5.8663028649386086E-2</v>
      </c>
      <c r="E188" s="96">
        <v>131</v>
      </c>
      <c r="F188" s="97">
        <f>SUM(E188/B188)</f>
        <v>0.17871759890859482</v>
      </c>
      <c r="G188" s="96">
        <v>6</v>
      </c>
      <c r="H188" s="97">
        <f>SUM(G188/E188)</f>
        <v>4.5801526717557252E-2</v>
      </c>
    </row>
    <row r="189" spans="1:8" ht="15.75" x14ac:dyDescent="0.25">
      <c r="A189" s="74" t="s">
        <v>323</v>
      </c>
      <c r="B189" s="95">
        <v>741</v>
      </c>
      <c r="C189" s="96">
        <v>94</v>
      </c>
      <c r="D189" s="97">
        <f t="shared" si="22"/>
        <v>0.12685560053981107</v>
      </c>
      <c r="E189" s="96"/>
      <c r="F189" s="97"/>
      <c r="G189" s="96"/>
      <c r="H189" s="97"/>
    </row>
    <row r="190" spans="1:8" ht="15.75" x14ac:dyDescent="0.25">
      <c r="A190" s="74" t="s">
        <v>188</v>
      </c>
      <c r="B190" s="95">
        <v>4222</v>
      </c>
      <c r="C190" s="96"/>
      <c r="D190" s="97"/>
      <c r="E190" s="96">
        <v>703</v>
      </c>
      <c r="F190" s="97">
        <f>SUM(E190/B190)</f>
        <v>0.16650876361913786</v>
      </c>
      <c r="G190" s="96">
        <v>136</v>
      </c>
      <c r="H190" s="97">
        <f>SUM(G190/E190)</f>
        <v>0.19345661450924609</v>
      </c>
    </row>
    <row r="191" spans="1:8" ht="15.75" x14ac:dyDescent="0.25">
      <c r="A191" s="74" t="s">
        <v>189</v>
      </c>
      <c r="B191" s="95">
        <v>2287</v>
      </c>
      <c r="C191" s="96">
        <v>156</v>
      </c>
      <c r="D191" s="97">
        <f t="shared" ref="D191:D196" si="23">SUM(C191/B191)</f>
        <v>6.8211630957586353E-2</v>
      </c>
      <c r="E191" s="96">
        <v>1559</v>
      </c>
      <c r="F191" s="97">
        <f>SUM(E191/B191)</f>
        <v>0.68167905553126362</v>
      </c>
      <c r="G191" s="96">
        <v>42</v>
      </c>
      <c r="H191" s="97">
        <f>SUM(G191/E191)</f>
        <v>2.6940346375881975E-2</v>
      </c>
    </row>
    <row r="192" spans="1:8" ht="15.75" x14ac:dyDescent="0.25">
      <c r="A192" s="74" t="s">
        <v>190</v>
      </c>
      <c r="B192" s="95">
        <v>389</v>
      </c>
      <c r="C192" s="96">
        <v>60</v>
      </c>
      <c r="D192" s="97">
        <f t="shared" si="23"/>
        <v>0.15424164524421594</v>
      </c>
      <c r="E192" s="96">
        <v>110</v>
      </c>
      <c r="F192" s="97">
        <f>SUM(E192/B192)</f>
        <v>0.28277634961439591</v>
      </c>
      <c r="G192" s="96">
        <v>9</v>
      </c>
      <c r="H192" s="97">
        <f>SUM(G192/E192)</f>
        <v>8.1818181818181818E-2</v>
      </c>
    </row>
    <row r="193" spans="1:8" ht="15.75" x14ac:dyDescent="0.25">
      <c r="A193" s="74" t="s">
        <v>191</v>
      </c>
      <c r="B193" s="95">
        <v>849</v>
      </c>
      <c r="C193" s="96">
        <v>70</v>
      </c>
      <c r="D193" s="97">
        <f t="shared" si="23"/>
        <v>8.2449941107184926E-2</v>
      </c>
      <c r="E193" s="96"/>
      <c r="F193" s="97"/>
      <c r="G193" s="96"/>
      <c r="H193" s="97"/>
    </row>
    <row r="194" spans="1:8" ht="15.75" x14ac:dyDescent="0.25">
      <c r="A194" s="74" t="s">
        <v>192</v>
      </c>
      <c r="B194" s="95">
        <v>134</v>
      </c>
      <c r="C194" s="96">
        <v>111</v>
      </c>
      <c r="D194" s="97">
        <f t="shared" si="23"/>
        <v>0.82835820895522383</v>
      </c>
      <c r="E194" s="96"/>
      <c r="F194" s="97"/>
      <c r="G194" s="96"/>
      <c r="H194" s="97"/>
    </row>
    <row r="195" spans="1:8" ht="15.75" x14ac:dyDescent="0.25">
      <c r="A195" s="74" t="s">
        <v>193</v>
      </c>
      <c r="B195" s="95">
        <v>1042</v>
      </c>
      <c r="C195" s="96">
        <v>47</v>
      </c>
      <c r="D195" s="97">
        <f t="shared" si="23"/>
        <v>4.5105566218809984E-2</v>
      </c>
      <c r="E195" s="96"/>
      <c r="F195" s="97"/>
      <c r="G195" s="96"/>
      <c r="H195" s="97"/>
    </row>
    <row r="196" spans="1:8" ht="15.75" x14ac:dyDescent="0.25">
      <c r="A196" s="74" t="s">
        <v>194</v>
      </c>
      <c r="B196" s="95">
        <v>1045</v>
      </c>
      <c r="C196" s="96">
        <v>168</v>
      </c>
      <c r="D196" s="97">
        <f t="shared" si="23"/>
        <v>0.16076555023923444</v>
      </c>
      <c r="E196" s="96"/>
      <c r="F196" s="97"/>
      <c r="G196" s="96"/>
      <c r="H196" s="97"/>
    </row>
    <row r="197" spans="1:8" ht="15.75" x14ac:dyDescent="0.25">
      <c r="A197" s="74" t="s">
        <v>195</v>
      </c>
      <c r="B197" s="95">
        <v>2552</v>
      </c>
      <c r="C197" s="96"/>
      <c r="D197" s="97"/>
      <c r="E197" s="96">
        <v>525</v>
      </c>
      <c r="F197" s="97">
        <f t="shared" ref="F197:F204" si="24">SUM(E197/B197)</f>
        <v>0.20572100313479624</v>
      </c>
      <c r="G197" s="96">
        <v>75</v>
      </c>
      <c r="H197" s="97">
        <f t="shared" ref="H197:H204" si="25">SUM(G197/E197)</f>
        <v>0.14285714285714285</v>
      </c>
    </row>
    <row r="198" spans="1:8" ht="15.75" x14ac:dyDescent="0.25">
      <c r="A198" s="74" t="s">
        <v>277</v>
      </c>
      <c r="B198" s="95">
        <v>1947</v>
      </c>
      <c r="C198" s="96"/>
      <c r="D198" s="97"/>
      <c r="E198" s="96">
        <v>450</v>
      </c>
      <c r="F198" s="97">
        <f t="shared" si="24"/>
        <v>0.23112480739599384</v>
      </c>
      <c r="G198" s="96">
        <v>25</v>
      </c>
      <c r="H198" s="97">
        <f t="shared" si="25"/>
        <v>5.5555555555555552E-2</v>
      </c>
    </row>
    <row r="199" spans="1:8" ht="15.75" x14ac:dyDescent="0.25">
      <c r="A199" s="74" t="s">
        <v>266</v>
      </c>
      <c r="B199" s="95">
        <v>1836</v>
      </c>
      <c r="C199" s="96">
        <v>185</v>
      </c>
      <c r="D199" s="97">
        <f t="shared" ref="D199:D208" si="26">SUM(C199/B199)</f>
        <v>0.10076252723311546</v>
      </c>
      <c r="E199" s="96">
        <v>291</v>
      </c>
      <c r="F199" s="97">
        <f t="shared" si="24"/>
        <v>0.15849673202614378</v>
      </c>
      <c r="G199" s="96">
        <v>33</v>
      </c>
      <c r="H199" s="97">
        <f t="shared" si="25"/>
        <v>0.1134020618556701</v>
      </c>
    </row>
    <row r="200" spans="1:8" ht="15.75" x14ac:dyDescent="0.25">
      <c r="A200" s="74" t="s">
        <v>250</v>
      </c>
      <c r="B200" s="95">
        <v>511</v>
      </c>
      <c r="C200" s="96">
        <v>50</v>
      </c>
      <c r="D200" s="97">
        <f t="shared" si="26"/>
        <v>9.7847358121330719E-2</v>
      </c>
      <c r="E200" s="96">
        <v>65</v>
      </c>
      <c r="F200" s="97">
        <f t="shared" si="24"/>
        <v>0.12720156555772993</v>
      </c>
      <c r="G200" s="96">
        <v>2</v>
      </c>
      <c r="H200" s="97">
        <f t="shared" si="25"/>
        <v>3.0769230769230771E-2</v>
      </c>
    </row>
    <row r="201" spans="1:8" ht="15.75" x14ac:dyDescent="0.25">
      <c r="A201" s="74" t="s">
        <v>196</v>
      </c>
      <c r="B201" s="95">
        <v>71</v>
      </c>
      <c r="C201" s="96">
        <v>22</v>
      </c>
      <c r="D201" s="97">
        <f t="shared" si="26"/>
        <v>0.30985915492957744</v>
      </c>
      <c r="E201" s="96">
        <v>40</v>
      </c>
      <c r="F201" s="97">
        <f t="shared" si="24"/>
        <v>0.56338028169014087</v>
      </c>
      <c r="G201" s="96">
        <v>20</v>
      </c>
      <c r="H201" s="97">
        <f t="shared" si="25"/>
        <v>0.5</v>
      </c>
    </row>
    <row r="202" spans="1:8" ht="15.75" x14ac:dyDescent="0.25">
      <c r="A202" s="74" t="s">
        <v>197</v>
      </c>
      <c r="B202" s="95">
        <v>1449</v>
      </c>
      <c r="C202" s="96">
        <v>100</v>
      </c>
      <c r="D202" s="97">
        <f t="shared" si="26"/>
        <v>6.901311249137336E-2</v>
      </c>
      <c r="E202" s="96">
        <v>388</v>
      </c>
      <c r="F202" s="97">
        <f t="shared" si="24"/>
        <v>0.26777087646652864</v>
      </c>
      <c r="G202" s="96">
        <v>42</v>
      </c>
      <c r="H202" s="97">
        <f t="shared" si="25"/>
        <v>0.10824742268041238</v>
      </c>
    </row>
    <row r="203" spans="1:8" ht="15.75" x14ac:dyDescent="0.25">
      <c r="A203" s="74" t="s">
        <v>198</v>
      </c>
      <c r="B203" s="95">
        <v>668</v>
      </c>
      <c r="C203" s="96">
        <v>51</v>
      </c>
      <c r="D203" s="97">
        <f t="shared" si="26"/>
        <v>7.6347305389221562E-2</v>
      </c>
      <c r="E203" s="96">
        <v>119</v>
      </c>
      <c r="F203" s="97">
        <f t="shared" si="24"/>
        <v>0.17814371257485029</v>
      </c>
      <c r="G203" s="96">
        <v>14</v>
      </c>
      <c r="H203" s="97">
        <f t="shared" si="25"/>
        <v>0.11764705882352941</v>
      </c>
    </row>
    <row r="204" spans="1:8" ht="15.75" x14ac:dyDescent="0.25">
      <c r="A204" s="74" t="s">
        <v>199</v>
      </c>
      <c r="B204" s="95">
        <v>1541</v>
      </c>
      <c r="C204" s="96">
        <v>85</v>
      </c>
      <c r="D204" s="97">
        <f t="shared" si="26"/>
        <v>5.5158987670343933E-2</v>
      </c>
      <c r="E204" s="96">
        <v>394</v>
      </c>
      <c r="F204" s="97">
        <f t="shared" si="24"/>
        <v>0.2556781310837119</v>
      </c>
      <c r="G204" s="96">
        <v>46</v>
      </c>
      <c r="H204" s="97">
        <f t="shared" si="25"/>
        <v>0.116751269035533</v>
      </c>
    </row>
    <row r="205" spans="1:8" ht="15.75" x14ac:dyDescent="0.25">
      <c r="A205" s="74" t="s">
        <v>200</v>
      </c>
      <c r="B205" s="95">
        <v>372</v>
      </c>
      <c r="C205" s="96">
        <v>37</v>
      </c>
      <c r="D205" s="97">
        <f t="shared" si="26"/>
        <v>9.9462365591397844E-2</v>
      </c>
      <c r="E205" s="96"/>
      <c r="F205" s="97"/>
      <c r="G205" s="96"/>
      <c r="H205" s="97"/>
    </row>
    <row r="206" spans="1:8" ht="15.75" x14ac:dyDescent="0.25">
      <c r="A206" s="74" t="s">
        <v>201</v>
      </c>
      <c r="B206" s="95">
        <v>562</v>
      </c>
      <c r="C206" s="96">
        <v>51</v>
      </c>
      <c r="D206" s="97">
        <f t="shared" si="26"/>
        <v>9.0747330960854092E-2</v>
      </c>
      <c r="E206" s="96">
        <v>56</v>
      </c>
      <c r="F206" s="97">
        <f>SUM(E206/B206)</f>
        <v>9.9644128113879002E-2</v>
      </c>
      <c r="G206" s="96">
        <v>3</v>
      </c>
      <c r="H206" s="97">
        <f>SUM(G206/E206)</f>
        <v>5.3571428571428568E-2</v>
      </c>
    </row>
    <row r="207" spans="1:8" ht="15.75" x14ac:dyDescent="0.25">
      <c r="A207" s="74" t="s">
        <v>202</v>
      </c>
      <c r="B207" s="95">
        <v>1510</v>
      </c>
      <c r="C207" s="96">
        <v>87</v>
      </c>
      <c r="D207" s="97">
        <f t="shared" si="26"/>
        <v>5.7615894039735098E-2</v>
      </c>
      <c r="E207" s="96">
        <v>269</v>
      </c>
      <c r="F207" s="97">
        <f>SUM(E207/B207)</f>
        <v>0.17814569536423841</v>
      </c>
      <c r="G207" s="96">
        <v>22</v>
      </c>
      <c r="H207" s="97">
        <f>SUM(G207/E207)</f>
        <v>8.1784386617100371E-2</v>
      </c>
    </row>
    <row r="208" spans="1:8" ht="15.75" x14ac:dyDescent="0.25">
      <c r="A208" s="74" t="s">
        <v>203</v>
      </c>
      <c r="B208" s="95">
        <v>790</v>
      </c>
      <c r="C208" s="96">
        <v>100</v>
      </c>
      <c r="D208" s="97">
        <f t="shared" si="26"/>
        <v>0.12658227848101267</v>
      </c>
      <c r="E208" s="96"/>
      <c r="F208" s="97"/>
      <c r="G208" s="96"/>
      <c r="H208" s="97"/>
    </row>
    <row r="209" spans="1:8" ht="15.75" x14ac:dyDescent="0.25">
      <c r="A209" s="74" t="s">
        <v>204</v>
      </c>
      <c r="B209" s="95">
        <v>4424</v>
      </c>
      <c r="C209" s="96"/>
      <c r="D209" s="97"/>
      <c r="E209" s="96">
        <v>616</v>
      </c>
      <c r="F209" s="97">
        <f>SUM(E209/B209)</f>
        <v>0.13924050632911392</v>
      </c>
      <c r="G209" s="96">
        <v>64</v>
      </c>
      <c r="H209" s="97">
        <f>SUM(G209/E209)</f>
        <v>0.1038961038961039</v>
      </c>
    </row>
    <row r="210" spans="1:8" ht="15.75" x14ac:dyDescent="0.25">
      <c r="A210" s="74" t="s">
        <v>205</v>
      </c>
      <c r="B210" s="95">
        <v>985</v>
      </c>
      <c r="C210" s="96"/>
      <c r="D210" s="97"/>
      <c r="E210" s="96">
        <v>98</v>
      </c>
      <c r="F210" s="97">
        <f>SUM(E210/B210)</f>
        <v>9.9492385786802029E-2</v>
      </c>
      <c r="G210" s="96">
        <v>6</v>
      </c>
      <c r="H210" s="97">
        <f>SUM(G210/E210)</f>
        <v>6.1224489795918366E-2</v>
      </c>
    </row>
    <row r="211" spans="1:8" ht="15.75" x14ac:dyDescent="0.25">
      <c r="A211" s="74" t="s">
        <v>206</v>
      </c>
      <c r="B211" s="95">
        <v>589</v>
      </c>
      <c r="C211" s="96">
        <v>85</v>
      </c>
      <c r="D211" s="97">
        <f>SUM(C211/B211)</f>
        <v>0.14431239388794567</v>
      </c>
      <c r="E211" s="96"/>
      <c r="F211" s="97"/>
      <c r="G211" s="96">
        <v>17</v>
      </c>
      <c r="H211" s="97"/>
    </row>
    <row r="212" spans="1:8" ht="15.75" x14ac:dyDescent="0.25">
      <c r="A212" s="74" t="s">
        <v>207</v>
      </c>
      <c r="B212" s="95">
        <v>2370</v>
      </c>
      <c r="C212" s="96">
        <v>138</v>
      </c>
      <c r="D212" s="97">
        <f>SUM(C212/B212)</f>
        <v>5.8227848101265821E-2</v>
      </c>
      <c r="E212" s="96">
        <v>721</v>
      </c>
      <c r="F212" s="97">
        <f t="shared" ref="F212:F221" si="27">SUM(E212/B212)</f>
        <v>0.30421940928270041</v>
      </c>
      <c r="G212" s="96">
        <v>74</v>
      </c>
      <c r="H212" s="97">
        <f t="shared" ref="H212:H220" si="28">SUM(G212/E212)</f>
        <v>0.10263522884882108</v>
      </c>
    </row>
    <row r="213" spans="1:8" ht="15.75" x14ac:dyDescent="0.25">
      <c r="A213" s="74" t="s">
        <v>208</v>
      </c>
      <c r="B213" s="95">
        <v>980</v>
      </c>
      <c r="C213" s="96"/>
      <c r="D213" s="97"/>
      <c r="E213" s="96">
        <v>199</v>
      </c>
      <c r="F213" s="97">
        <f t="shared" si="27"/>
        <v>0.20306122448979591</v>
      </c>
      <c r="G213" s="96">
        <v>36</v>
      </c>
      <c r="H213" s="97">
        <f t="shared" si="28"/>
        <v>0.18090452261306533</v>
      </c>
    </row>
    <row r="214" spans="1:8" ht="15.75" x14ac:dyDescent="0.25">
      <c r="A214" s="74" t="s">
        <v>209</v>
      </c>
      <c r="B214" s="95">
        <v>519</v>
      </c>
      <c r="C214" s="96">
        <v>30</v>
      </c>
      <c r="D214" s="97">
        <f>SUM(C214/B214)</f>
        <v>5.7803468208092484E-2</v>
      </c>
      <c r="E214" s="96">
        <v>64</v>
      </c>
      <c r="F214" s="97">
        <f t="shared" si="27"/>
        <v>0.1233140655105973</v>
      </c>
      <c r="G214" s="96">
        <v>1</v>
      </c>
      <c r="H214" s="97">
        <f t="shared" si="28"/>
        <v>1.5625E-2</v>
      </c>
    </row>
    <row r="215" spans="1:8" ht="15.75" x14ac:dyDescent="0.25">
      <c r="A215" s="74" t="s">
        <v>268</v>
      </c>
      <c r="B215" s="95">
        <v>173</v>
      </c>
      <c r="C215" s="96"/>
      <c r="D215" s="97"/>
      <c r="E215" s="96">
        <v>60</v>
      </c>
      <c r="F215" s="97">
        <f t="shared" si="27"/>
        <v>0.34682080924855491</v>
      </c>
      <c r="G215" s="96">
        <v>2</v>
      </c>
      <c r="H215" s="97">
        <f t="shared" si="28"/>
        <v>3.3333333333333333E-2</v>
      </c>
    </row>
    <row r="216" spans="1:8" ht="15.75" x14ac:dyDescent="0.25">
      <c r="A216" s="74" t="s">
        <v>251</v>
      </c>
      <c r="B216" s="95">
        <v>1669</v>
      </c>
      <c r="C216" s="96"/>
      <c r="D216" s="97"/>
      <c r="E216" s="96">
        <v>323</v>
      </c>
      <c r="F216" s="97">
        <f t="shared" si="27"/>
        <v>0.19352905931695627</v>
      </c>
      <c r="G216" s="96">
        <v>23</v>
      </c>
      <c r="H216" s="97">
        <f t="shared" si="28"/>
        <v>7.1207430340557279E-2</v>
      </c>
    </row>
    <row r="217" spans="1:8" ht="15.75" x14ac:dyDescent="0.25">
      <c r="A217" s="74" t="s">
        <v>210</v>
      </c>
      <c r="B217" s="95">
        <v>118</v>
      </c>
      <c r="C217" s="96">
        <v>118</v>
      </c>
      <c r="D217" s="97">
        <f>SUM(C217/B217)</f>
        <v>1</v>
      </c>
      <c r="E217" s="96">
        <v>168</v>
      </c>
      <c r="F217" s="97">
        <f t="shared" si="27"/>
        <v>1.423728813559322</v>
      </c>
      <c r="G217" s="96">
        <v>4</v>
      </c>
      <c r="H217" s="97">
        <f t="shared" si="28"/>
        <v>2.3809523809523808E-2</v>
      </c>
    </row>
    <row r="218" spans="1:8" ht="15.75" x14ac:dyDescent="0.25">
      <c r="A218" s="74" t="s">
        <v>211</v>
      </c>
      <c r="B218" s="95">
        <v>452</v>
      </c>
      <c r="C218" s="96">
        <v>45</v>
      </c>
      <c r="D218" s="97">
        <f>SUM(C218/B218)</f>
        <v>9.9557522123893807E-2</v>
      </c>
      <c r="E218" s="96">
        <v>109</v>
      </c>
      <c r="F218" s="97">
        <f t="shared" si="27"/>
        <v>0.24115044247787609</v>
      </c>
      <c r="G218" s="96">
        <v>4</v>
      </c>
      <c r="H218" s="97">
        <f t="shared" si="28"/>
        <v>3.669724770642202E-2</v>
      </c>
    </row>
    <row r="219" spans="1:8" ht="15.75" x14ac:dyDescent="0.25">
      <c r="A219" s="74" t="s">
        <v>212</v>
      </c>
      <c r="B219" s="95">
        <v>1669</v>
      </c>
      <c r="C219" s="96">
        <v>35</v>
      </c>
      <c r="D219" s="97">
        <f>SUM(C219/B219)</f>
        <v>2.0970641102456562E-2</v>
      </c>
      <c r="E219" s="96">
        <v>273</v>
      </c>
      <c r="F219" s="97">
        <f t="shared" si="27"/>
        <v>0.16357100059916119</v>
      </c>
      <c r="G219" s="96">
        <v>30</v>
      </c>
      <c r="H219" s="97">
        <f t="shared" si="28"/>
        <v>0.10989010989010989</v>
      </c>
    </row>
    <row r="220" spans="1:8" ht="15.75" x14ac:dyDescent="0.25">
      <c r="A220" s="74" t="s">
        <v>213</v>
      </c>
      <c r="B220" s="95">
        <v>2499</v>
      </c>
      <c r="C220" s="96"/>
      <c r="D220" s="97"/>
      <c r="E220" s="96">
        <v>245</v>
      </c>
      <c r="F220" s="97">
        <f t="shared" si="27"/>
        <v>9.8039215686274508E-2</v>
      </c>
      <c r="G220" s="96">
        <v>8</v>
      </c>
      <c r="H220" s="97">
        <f t="shared" si="28"/>
        <v>3.2653061224489799E-2</v>
      </c>
    </row>
    <row r="221" spans="1:8" ht="15.75" x14ac:dyDescent="0.25">
      <c r="A221" s="74" t="s">
        <v>269</v>
      </c>
      <c r="B221" s="95">
        <v>285</v>
      </c>
      <c r="C221" s="96">
        <v>48</v>
      </c>
      <c r="D221" s="97">
        <f t="shared" ref="D221:D226" si="29">SUM(C221/B221)</f>
        <v>0.16842105263157894</v>
      </c>
      <c r="E221" s="96">
        <v>24</v>
      </c>
      <c r="F221" s="97">
        <f t="shared" si="27"/>
        <v>8.4210526315789472E-2</v>
      </c>
      <c r="G221" s="96"/>
      <c r="H221" s="97"/>
    </row>
    <row r="222" spans="1:8" ht="15.75" x14ac:dyDescent="0.25">
      <c r="A222" s="74" t="s">
        <v>214</v>
      </c>
      <c r="B222" s="95">
        <v>111</v>
      </c>
      <c r="C222" s="96">
        <v>102</v>
      </c>
      <c r="D222" s="97">
        <f t="shared" si="29"/>
        <v>0.91891891891891897</v>
      </c>
      <c r="E222" s="96"/>
      <c r="F222" s="97"/>
      <c r="G222" s="96"/>
      <c r="H222" s="97"/>
    </row>
    <row r="223" spans="1:8" ht="15.75" x14ac:dyDescent="0.25">
      <c r="A223" s="74" t="s">
        <v>216</v>
      </c>
      <c r="B223" s="95">
        <v>586</v>
      </c>
      <c r="C223" s="96">
        <v>50</v>
      </c>
      <c r="D223" s="97">
        <f t="shared" si="29"/>
        <v>8.5324232081911269E-2</v>
      </c>
      <c r="E223" s="96">
        <v>164</v>
      </c>
      <c r="F223" s="97">
        <f>SUM(E223/B223)</f>
        <v>0.27986348122866894</v>
      </c>
      <c r="G223" s="96">
        <v>23</v>
      </c>
      <c r="H223" s="97">
        <f>SUM(G223/E223)</f>
        <v>0.1402439024390244</v>
      </c>
    </row>
    <row r="224" spans="1:8" ht="15.75" x14ac:dyDescent="0.25">
      <c r="A224" s="74" t="s">
        <v>349</v>
      </c>
      <c r="B224" s="95">
        <v>33</v>
      </c>
      <c r="C224" s="96">
        <v>33</v>
      </c>
      <c r="D224" s="97">
        <f t="shared" si="29"/>
        <v>1</v>
      </c>
      <c r="E224" s="96"/>
      <c r="F224" s="97"/>
      <c r="G224" s="96"/>
      <c r="H224" s="97"/>
    </row>
    <row r="225" spans="1:8" ht="15.75" x14ac:dyDescent="0.25">
      <c r="A225" s="74" t="s">
        <v>270</v>
      </c>
      <c r="B225" s="95">
        <v>869</v>
      </c>
      <c r="C225" s="96">
        <v>97</v>
      </c>
      <c r="D225" s="97">
        <f t="shared" si="29"/>
        <v>0.11162255466052934</v>
      </c>
      <c r="E225" s="96">
        <v>274</v>
      </c>
      <c r="F225" s="97">
        <f>SUM(E225/B225)</f>
        <v>0.31530494821634064</v>
      </c>
      <c r="G225" s="96">
        <v>36</v>
      </c>
      <c r="H225" s="97">
        <f>SUM(G225/E225)</f>
        <v>0.13138686131386862</v>
      </c>
    </row>
    <row r="226" spans="1:8" ht="15.75" x14ac:dyDescent="0.25">
      <c r="A226" s="74" t="s">
        <v>217</v>
      </c>
      <c r="B226" s="95">
        <v>2397</v>
      </c>
      <c r="C226" s="96">
        <v>89</v>
      </c>
      <c r="D226" s="97">
        <f t="shared" si="29"/>
        <v>3.7129745515227366E-2</v>
      </c>
      <c r="E226" s="96">
        <v>393</v>
      </c>
      <c r="F226" s="97">
        <f>SUM(E226/B226)</f>
        <v>0.16395494367959951</v>
      </c>
      <c r="G226" s="96">
        <v>42</v>
      </c>
      <c r="H226" s="97">
        <f>SUM(G226/E226)</f>
        <v>0.10687022900763359</v>
      </c>
    </row>
    <row r="227" spans="1:8" ht="15.75" x14ac:dyDescent="0.25">
      <c r="A227" s="74" t="s">
        <v>218</v>
      </c>
      <c r="B227" s="95">
        <v>9485</v>
      </c>
      <c r="C227" s="96"/>
      <c r="D227" s="97"/>
      <c r="E227" s="96">
        <v>1607</v>
      </c>
      <c r="F227" s="97">
        <f>SUM(E227/B227)</f>
        <v>0.16942540853979968</v>
      </c>
      <c r="G227" s="96">
        <v>252</v>
      </c>
      <c r="H227" s="97">
        <f>SUM(G227/E227)</f>
        <v>0.15681393901680149</v>
      </c>
    </row>
    <row r="228" spans="1:8" ht="15.75" x14ac:dyDescent="0.25">
      <c r="A228" s="74" t="s">
        <v>219</v>
      </c>
      <c r="B228" s="95">
        <v>1595</v>
      </c>
      <c r="C228" s="96">
        <v>65</v>
      </c>
      <c r="D228" s="97">
        <f>SUM(C228/B228)</f>
        <v>4.0752351097178681E-2</v>
      </c>
      <c r="E228" s="96">
        <v>200</v>
      </c>
      <c r="F228" s="97">
        <f>SUM(E228/B228)</f>
        <v>0.12539184952978055</v>
      </c>
      <c r="G228" s="96">
        <v>24</v>
      </c>
      <c r="H228" s="97">
        <f>SUM(G228/E228)</f>
        <v>0.12</v>
      </c>
    </row>
    <row r="229" spans="1:8" ht="15.75" x14ac:dyDescent="0.25">
      <c r="A229" s="74" t="s">
        <v>220</v>
      </c>
      <c r="B229" s="95">
        <v>318</v>
      </c>
      <c r="C229" s="96">
        <v>86</v>
      </c>
      <c r="D229" s="97">
        <f>SUM(C229/B229)</f>
        <v>0.27044025157232704</v>
      </c>
      <c r="E229" s="96"/>
      <c r="F229" s="97"/>
      <c r="G229" s="96"/>
      <c r="H229" s="97"/>
    </row>
    <row r="230" spans="1:8" ht="15.75" x14ac:dyDescent="0.25">
      <c r="A230" s="74" t="s">
        <v>221</v>
      </c>
      <c r="B230" s="95">
        <v>3079</v>
      </c>
      <c r="C230" s="96"/>
      <c r="D230" s="97"/>
      <c r="E230" s="96">
        <v>495</v>
      </c>
      <c r="F230" s="97">
        <f t="shared" ref="F230:F237" si="30">SUM(E230/B230)</f>
        <v>0.16076648262422866</v>
      </c>
      <c r="G230" s="96">
        <v>29</v>
      </c>
      <c r="H230" s="97">
        <f>SUM(G230/E230)</f>
        <v>5.8585858585858588E-2</v>
      </c>
    </row>
    <row r="231" spans="1:8" ht="15.75" x14ac:dyDescent="0.25">
      <c r="A231" s="74" t="s">
        <v>222</v>
      </c>
      <c r="B231" s="95">
        <v>742</v>
      </c>
      <c r="C231" s="96">
        <v>65</v>
      </c>
      <c r="D231" s="97">
        <f>SUM(C231/B231)</f>
        <v>8.7601078167115903E-2</v>
      </c>
      <c r="E231" s="96">
        <v>113</v>
      </c>
      <c r="F231" s="97">
        <f t="shared" si="30"/>
        <v>0.15229110512129379</v>
      </c>
      <c r="G231" s="96">
        <v>10</v>
      </c>
      <c r="H231" s="97">
        <f>SUM(G231/E231)</f>
        <v>8.8495575221238937E-2</v>
      </c>
    </row>
    <row r="232" spans="1:8" ht="15.75" x14ac:dyDescent="0.25">
      <c r="A232" s="74" t="s">
        <v>223</v>
      </c>
      <c r="B232" s="95">
        <v>5313</v>
      </c>
      <c r="C232" s="96"/>
      <c r="D232" s="97"/>
      <c r="E232" s="96">
        <v>1168</v>
      </c>
      <c r="F232" s="97">
        <f t="shared" si="30"/>
        <v>0.21983813288161114</v>
      </c>
      <c r="G232" s="96">
        <v>142</v>
      </c>
      <c r="H232" s="97">
        <f>SUM(G232/E232)</f>
        <v>0.12157534246575342</v>
      </c>
    </row>
    <row r="233" spans="1:8" ht="15.75" x14ac:dyDescent="0.25">
      <c r="A233" s="74" t="s">
        <v>252</v>
      </c>
      <c r="B233" s="95">
        <v>1143</v>
      </c>
      <c r="C233" s="96">
        <v>125</v>
      </c>
      <c r="D233" s="97">
        <f>SUM(C233/B233)</f>
        <v>0.10936132983377078</v>
      </c>
      <c r="E233" s="96">
        <v>158</v>
      </c>
      <c r="F233" s="97">
        <f t="shared" si="30"/>
        <v>0.13823272090988625</v>
      </c>
      <c r="G233" s="96">
        <v>8</v>
      </c>
      <c r="H233" s="97">
        <f>SUM(G233/E233)</f>
        <v>5.0632911392405063E-2</v>
      </c>
    </row>
    <row r="234" spans="1:8" ht="15.75" x14ac:dyDescent="0.25">
      <c r="A234" s="74" t="s">
        <v>224</v>
      </c>
      <c r="B234" s="95">
        <v>705</v>
      </c>
      <c r="C234" s="96">
        <v>82</v>
      </c>
      <c r="D234" s="97">
        <f>SUM(C234/B234)</f>
        <v>0.11631205673758865</v>
      </c>
      <c r="E234" s="96">
        <v>65</v>
      </c>
      <c r="F234" s="97">
        <f t="shared" si="30"/>
        <v>9.2198581560283682E-2</v>
      </c>
      <c r="G234" s="96"/>
      <c r="H234" s="97"/>
    </row>
    <row r="235" spans="1:8" ht="15.75" x14ac:dyDescent="0.25">
      <c r="A235" s="74" t="s">
        <v>271</v>
      </c>
      <c r="B235" s="95">
        <v>294</v>
      </c>
      <c r="C235" s="96"/>
      <c r="D235" s="97"/>
      <c r="E235" s="96">
        <v>42</v>
      </c>
      <c r="F235" s="97">
        <f t="shared" si="30"/>
        <v>0.14285714285714285</v>
      </c>
      <c r="G235" s="96">
        <v>9</v>
      </c>
      <c r="H235" s="97">
        <f>SUM(G235/E235)</f>
        <v>0.21428571428571427</v>
      </c>
    </row>
    <row r="236" spans="1:8" ht="15.75" x14ac:dyDescent="0.25">
      <c r="A236" s="74" t="s">
        <v>225</v>
      </c>
      <c r="B236" s="95">
        <v>2923</v>
      </c>
      <c r="C236" s="96">
        <v>120</v>
      </c>
      <c r="D236" s="97">
        <f>SUM(C236/B236)</f>
        <v>4.1053711939787886E-2</v>
      </c>
      <c r="E236" s="96">
        <v>788</v>
      </c>
      <c r="F236" s="97">
        <f t="shared" si="30"/>
        <v>0.26958604173794048</v>
      </c>
      <c r="G236" s="96">
        <v>73</v>
      </c>
      <c r="H236" s="97">
        <f>SUM(G236/E236)</f>
        <v>9.2639593908629442E-2</v>
      </c>
    </row>
    <row r="237" spans="1:8" ht="15.75" x14ac:dyDescent="0.25">
      <c r="A237" s="74" t="s">
        <v>272</v>
      </c>
      <c r="B237" s="95">
        <v>754</v>
      </c>
      <c r="C237" s="96">
        <v>150</v>
      </c>
      <c r="D237" s="97">
        <f>SUM(C237/B237)</f>
        <v>0.19893899204244031</v>
      </c>
      <c r="E237" s="96">
        <v>250</v>
      </c>
      <c r="F237" s="97">
        <f t="shared" si="30"/>
        <v>0.33156498673740054</v>
      </c>
      <c r="G237" s="96">
        <v>4</v>
      </c>
      <c r="H237" s="97">
        <f>SUM(G237/E237)</f>
        <v>1.6E-2</v>
      </c>
    </row>
    <row r="238" spans="1:8" ht="15.75" x14ac:dyDescent="0.25">
      <c r="A238" s="99" t="s">
        <v>406</v>
      </c>
      <c r="B238" s="103">
        <v>176817</v>
      </c>
      <c r="C238" s="104">
        <v>13336</v>
      </c>
      <c r="D238" s="105">
        <f>SUM(C238/B238)</f>
        <v>7.542261207915528E-2</v>
      </c>
      <c r="E238" s="104"/>
      <c r="F238" s="105"/>
      <c r="G238" s="104"/>
      <c r="H238" s="102"/>
    </row>
    <row r="239" spans="1:8" ht="15.75" x14ac:dyDescent="0.25">
      <c r="A239" s="99" t="s">
        <v>400</v>
      </c>
      <c r="B239" s="103">
        <v>432486</v>
      </c>
      <c r="C239" s="104"/>
      <c r="D239" s="105"/>
      <c r="E239" s="104">
        <v>85090</v>
      </c>
      <c r="F239" s="105">
        <f>SUM(E239/B239)</f>
        <v>0.19674625305790244</v>
      </c>
      <c r="G239" s="104">
        <v>11963</v>
      </c>
      <c r="H239" s="102">
        <f>SUM(G239/E239)</f>
        <v>0.14059231402044894</v>
      </c>
    </row>
    <row r="251" spans="1:1" hidden="1" x14ac:dyDescent="0.25">
      <c r="A251" s="93"/>
    </row>
    <row r="252" spans="1:1" hidden="1" x14ac:dyDescent="0.25">
      <c r="A252" s="93"/>
    </row>
    <row r="253" spans="1:1" hidden="1" x14ac:dyDescent="0.25">
      <c r="A253" s="93"/>
    </row>
    <row r="254" spans="1:1" hidden="1" x14ac:dyDescent="0.25">
      <c r="A254" s="93"/>
    </row>
    <row r="255" spans="1:1" hidden="1" x14ac:dyDescent="0.25">
      <c r="A255" s="93"/>
    </row>
    <row r="256" spans="1:1" hidden="1" x14ac:dyDescent="0.25">
      <c r="A256" s="93"/>
    </row>
    <row r="257" spans="1:1" hidden="1" x14ac:dyDescent="0.25">
      <c r="A257" s="93"/>
    </row>
    <row r="258" spans="1:1" hidden="1" x14ac:dyDescent="0.25">
      <c r="A258" s="93"/>
    </row>
    <row r="259" spans="1:1" hidden="1" x14ac:dyDescent="0.25">
      <c r="A259" s="93"/>
    </row>
    <row r="260" spans="1:1" hidden="1" x14ac:dyDescent="0.25">
      <c r="A260" s="93"/>
    </row>
    <row r="261" spans="1:1" hidden="1" x14ac:dyDescent="0.25">
      <c r="A261" s="93"/>
    </row>
    <row r="262" spans="1:1" hidden="1" x14ac:dyDescent="0.25">
      <c r="A262" s="93"/>
    </row>
    <row r="263" spans="1:1" hidden="1" x14ac:dyDescent="0.25">
      <c r="A263" s="93"/>
    </row>
    <row r="264" spans="1:1" hidden="1" x14ac:dyDescent="0.25">
      <c r="A264" s="93"/>
    </row>
    <row r="265" spans="1:1" hidden="1" x14ac:dyDescent="0.25">
      <c r="A265" s="93"/>
    </row>
    <row r="266" spans="1:1" hidden="1" x14ac:dyDescent="0.25">
      <c r="A266" s="93"/>
    </row>
    <row r="267" spans="1:1" hidden="1" x14ac:dyDescent="0.25">
      <c r="A267" s="93"/>
    </row>
    <row r="268" spans="1:1" hidden="1" x14ac:dyDescent="0.25">
      <c r="A268" s="93"/>
    </row>
    <row r="269" spans="1:1" hidden="1" x14ac:dyDescent="0.25">
      <c r="A269" s="93"/>
    </row>
    <row r="270" spans="1:1" hidden="1" x14ac:dyDescent="0.25">
      <c r="A270" s="93"/>
    </row>
    <row r="271" spans="1:1" hidden="1" x14ac:dyDescent="0.25">
      <c r="A271" s="93"/>
    </row>
    <row r="272" spans="1:1" hidden="1" x14ac:dyDescent="0.25">
      <c r="A272" s="93"/>
    </row>
    <row r="273" spans="1:1" hidden="1" x14ac:dyDescent="0.25">
      <c r="A273" s="93"/>
    </row>
    <row r="274" spans="1:1" hidden="1" x14ac:dyDescent="0.25">
      <c r="A274" s="93"/>
    </row>
    <row r="275" spans="1:1" hidden="1" x14ac:dyDescent="0.25">
      <c r="A275" s="93"/>
    </row>
    <row r="276" spans="1:1" hidden="1" x14ac:dyDescent="0.25">
      <c r="A276" s="93"/>
    </row>
    <row r="277" spans="1:1" hidden="1" x14ac:dyDescent="0.25">
      <c r="A277" s="93"/>
    </row>
    <row r="278" spans="1:1" hidden="1" x14ac:dyDescent="0.25">
      <c r="A278" s="93"/>
    </row>
    <row r="279" spans="1:1" hidden="1" x14ac:dyDescent="0.25">
      <c r="A279" s="93"/>
    </row>
    <row r="280" spans="1:1" hidden="1" x14ac:dyDescent="0.25">
      <c r="A280" s="93"/>
    </row>
    <row r="281" spans="1:1" hidden="1" x14ac:dyDescent="0.25">
      <c r="A281" s="93"/>
    </row>
    <row r="282" spans="1:1" hidden="1" x14ac:dyDescent="0.25">
      <c r="A282" s="93"/>
    </row>
    <row r="283" spans="1:1" hidden="1" x14ac:dyDescent="0.25">
      <c r="A283" s="93"/>
    </row>
    <row r="284" spans="1:1" hidden="1" x14ac:dyDescent="0.25">
      <c r="A284" s="93"/>
    </row>
    <row r="285" spans="1:1" hidden="1" x14ac:dyDescent="0.25">
      <c r="A285" s="93"/>
    </row>
    <row r="286" spans="1:1" hidden="1" x14ac:dyDescent="0.25">
      <c r="A286" s="93"/>
    </row>
    <row r="287" spans="1:1" hidden="1" x14ac:dyDescent="0.25">
      <c r="A287" s="93"/>
    </row>
    <row r="288" spans="1:1" hidden="1" x14ac:dyDescent="0.25">
      <c r="A288" s="93"/>
    </row>
    <row r="289" spans="1:1" hidden="1" x14ac:dyDescent="0.25">
      <c r="A289" s="93"/>
    </row>
    <row r="290" spans="1:1" hidden="1" x14ac:dyDescent="0.25">
      <c r="A290" s="93"/>
    </row>
    <row r="291" spans="1:1" hidden="1" x14ac:dyDescent="0.25">
      <c r="A291" s="93"/>
    </row>
    <row r="292" spans="1:1" hidden="1" x14ac:dyDescent="0.25">
      <c r="A292" s="93"/>
    </row>
    <row r="293" spans="1:1" hidden="1" x14ac:dyDescent="0.25">
      <c r="A293" s="93"/>
    </row>
    <row r="294" spans="1:1" hidden="1" x14ac:dyDescent="0.25">
      <c r="A294" s="93"/>
    </row>
    <row r="295" spans="1:1" hidden="1" x14ac:dyDescent="0.25">
      <c r="A295" s="93"/>
    </row>
    <row r="296" spans="1:1" hidden="1" x14ac:dyDescent="0.25">
      <c r="A296" s="93"/>
    </row>
    <row r="297" spans="1:1" hidden="1" x14ac:dyDescent="0.25">
      <c r="A297" s="93"/>
    </row>
    <row r="298" spans="1:1" hidden="1" x14ac:dyDescent="0.25">
      <c r="A298" s="93"/>
    </row>
    <row r="299" spans="1:1" hidden="1" x14ac:dyDescent="0.25">
      <c r="A299" s="93"/>
    </row>
    <row r="300" spans="1:1" hidden="1" x14ac:dyDescent="0.25">
      <c r="A300" s="93"/>
    </row>
    <row r="301" spans="1:1" hidden="1" x14ac:dyDescent="0.25">
      <c r="A301" s="93"/>
    </row>
    <row r="302" spans="1:1" hidden="1" x14ac:dyDescent="0.25">
      <c r="A302" s="93"/>
    </row>
    <row r="303" spans="1:1" hidden="1" x14ac:dyDescent="0.25">
      <c r="A303" s="93"/>
    </row>
    <row r="304" spans="1:1" hidden="1" x14ac:dyDescent="0.25">
      <c r="A304" s="93"/>
    </row>
    <row r="305" spans="1:1" hidden="1" x14ac:dyDescent="0.25">
      <c r="A305" s="93"/>
    </row>
    <row r="306" spans="1:1" hidden="1" x14ac:dyDescent="0.25">
      <c r="A306" s="93"/>
    </row>
    <row r="307" spans="1:1" hidden="1" x14ac:dyDescent="0.25">
      <c r="A307" s="93"/>
    </row>
    <row r="308" spans="1:1" hidden="1" x14ac:dyDescent="0.25">
      <c r="A308" s="93"/>
    </row>
    <row r="309" spans="1:1" hidden="1" x14ac:dyDescent="0.25">
      <c r="A309" s="93"/>
    </row>
    <row r="310" spans="1:1" hidden="1" x14ac:dyDescent="0.25">
      <c r="A310" s="93"/>
    </row>
    <row r="311" spans="1:1" hidden="1" x14ac:dyDescent="0.25">
      <c r="A311" s="93"/>
    </row>
    <row r="312" spans="1:1" hidden="1" x14ac:dyDescent="0.25">
      <c r="A312" s="93"/>
    </row>
    <row r="313" spans="1:1" hidden="1" x14ac:dyDescent="0.25">
      <c r="A313" s="93"/>
    </row>
    <row r="314" spans="1:1" hidden="1" x14ac:dyDescent="0.25">
      <c r="A314" s="93"/>
    </row>
    <row r="315" spans="1:1" hidden="1" x14ac:dyDescent="0.25">
      <c r="A315" s="93"/>
    </row>
    <row r="316" spans="1:1" hidden="1" x14ac:dyDescent="0.25">
      <c r="A316" s="93"/>
    </row>
    <row r="317" spans="1:1" hidden="1" x14ac:dyDescent="0.25">
      <c r="A317" s="93"/>
    </row>
    <row r="318" spans="1:1" hidden="1" x14ac:dyDescent="0.25">
      <c r="A318" s="93"/>
    </row>
    <row r="319" spans="1:1" hidden="1" x14ac:dyDescent="0.25">
      <c r="A319" s="93"/>
    </row>
    <row r="320" spans="1:1" hidden="1" x14ac:dyDescent="0.25">
      <c r="A320" s="93"/>
    </row>
    <row r="321" spans="1:1" hidden="1" x14ac:dyDescent="0.25">
      <c r="A321" s="93"/>
    </row>
    <row r="322" spans="1:1" hidden="1" x14ac:dyDescent="0.25">
      <c r="A322" s="93"/>
    </row>
    <row r="323" spans="1:1" hidden="1" x14ac:dyDescent="0.25">
      <c r="A323" s="93"/>
    </row>
    <row r="324" spans="1:1" hidden="1" x14ac:dyDescent="0.25">
      <c r="A324" s="93"/>
    </row>
    <row r="325" spans="1:1" hidden="1" x14ac:dyDescent="0.25">
      <c r="A325" s="93"/>
    </row>
    <row r="326" spans="1:1" hidden="1" x14ac:dyDescent="0.25">
      <c r="A326" s="93"/>
    </row>
    <row r="327" spans="1:1" hidden="1" x14ac:dyDescent="0.25">
      <c r="A327" s="93"/>
    </row>
    <row r="328" spans="1:1" hidden="1" x14ac:dyDescent="0.25">
      <c r="A328" s="93"/>
    </row>
    <row r="329" spans="1:1" hidden="1" x14ac:dyDescent="0.25">
      <c r="A329" s="93"/>
    </row>
    <row r="330" spans="1:1" hidden="1" x14ac:dyDescent="0.25">
      <c r="A330" s="93"/>
    </row>
    <row r="331" spans="1:1" hidden="1" x14ac:dyDescent="0.25">
      <c r="A331" s="93"/>
    </row>
    <row r="332" spans="1:1" hidden="1" x14ac:dyDescent="0.25">
      <c r="A332" s="93"/>
    </row>
    <row r="333" spans="1:1" hidden="1" x14ac:dyDescent="0.25">
      <c r="A333" s="93"/>
    </row>
    <row r="334" spans="1:1" hidden="1" x14ac:dyDescent="0.25">
      <c r="A334" s="93"/>
    </row>
    <row r="335" spans="1:1" hidden="1" x14ac:dyDescent="0.25">
      <c r="A335" s="93"/>
    </row>
    <row r="336" spans="1:1" hidden="1" x14ac:dyDescent="0.25">
      <c r="A336" s="93"/>
    </row>
    <row r="337" spans="1:1" hidden="1" x14ac:dyDescent="0.25">
      <c r="A337" s="93"/>
    </row>
    <row r="338" spans="1:1" hidden="1" x14ac:dyDescent="0.25">
      <c r="A338" s="93"/>
    </row>
    <row r="339" spans="1:1" hidden="1" x14ac:dyDescent="0.25">
      <c r="A339" s="93"/>
    </row>
    <row r="340" spans="1:1" hidden="1" x14ac:dyDescent="0.25">
      <c r="A340" s="93"/>
    </row>
    <row r="341" spans="1:1" hidden="1" x14ac:dyDescent="0.25">
      <c r="A341" s="93"/>
    </row>
    <row r="342" spans="1:1" hidden="1" x14ac:dyDescent="0.25">
      <c r="A342" s="93"/>
    </row>
    <row r="343" spans="1:1" hidden="1" x14ac:dyDescent="0.25">
      <c r="A343" s="93"/>
    </row>
    <row r="344" spans="1:1" hidden="1" x14ac:dyDescent="0.25">
      <c r="A344" s="93"/>
    </row>
    <row r="345" spans="1:1" hidden="1" x14ac:dyDescent="0.25">
      <c r="A345" s="93"/>
    </row>
    <row r="346" spans="1:1" hidden="1" x14ac:dyDescent="0.25">
      <c r="A346" s="93"/>
    </row>
    <row r="347" spans="1:1" hidden="1" x14ac:dyDescent="0.25">
      <c r="A347" s="93"/>
    </row>
    <row r="348" spans="1:1" hidden="1" x14ac:dyDescent="0.25">
      <c r="A348" s="93"/>
    </row>
    <row r="349" spans="1:1" hidden="1" x14ac:dyDescent="0.25">
      <c r="A349" s="93"/>
    </row>
    <row r="350" spans="1:1" hidden="1" x14ac:dyDescent="0.25">
      <c r="A350" s="93"/>
    </row>
    <row r="351" spans="1:1" hidden="1" x14ac:dyDescent="0.25">
      <c r="A351" s="93"/>
    </row>
    <row r="352" spans="1:1" hidden="1" x14ac:dyDescent="0.25">
      <c r="A352" s="93"/>
    </row>
    <row r="353" spans="1:1" hidden="1" x14ac:dyDescent="0.25">
      <c r="A353" s="93"/>
    </row>
    <row r="354" spans="1:1" hidden="1" x14ac:dyDescent="0.25">
      <c r="A354" s="93"/>
    </row>
    <row r="355" spans="1:1" hidden="1" x14ac:dyDescent="0.25">
      <c r="A355" s="93"/>
    </row>
    <row r="356" spans="1:1" hidden="1" x14ac:dyDescent="0.25">
      <c r="A356" s="93"/>
    </row>
    <row r="357" spans="1:1" hidden="1" x14ac:dyDescent="0.25">
      <c r="A357" s="93"/>
    </row>
    <row r="358" spans="1:1" hidden="1" x14ac:dyDescent="0.25">
      <c r="A358" s="93"/>
    </row>
    <row r="359" spans="1:1" hidden="1" x14ac:dyDescent="0.25">
      <c r="A359" s="93"/>
    </row>
    <row r="360" spans="1:1" hidden="1" x14ac:dyDescent="0.25">
      <c r="A360" s="93"/>
    </row>
    <row r="361" spans="1:1" hidden="1" x14ac:dyDescent="0.25">
      <c r="A361" s="93"/>
    </row>
    <row r="362" spans="1:1" hidden="1" x14ac:dyDescent="0.25">
      <c r="A362" s="93"/>
    </row>
    <row r="363" spans="1:1" hidden="1" x14ac:dyDescent="0.25">
      <c r="A363" s="93"/>
    </row>
    <row r="364" spans="1:1" hidden="1" x14ac:dyDescent="0.25">
      <c r="A364" s="93"/>
    </row>
    <row r="365" spans="1:1" hidden="1" x14ac:dyDescent="0.25">
      <c r="A365" s="93"/>
    </row>
    <row r="366" spans="1:1" hidden="1" x14ac:dyDescent="0.25">
      <c r="A366" s="93"/>
    </row>
    <row r="367" spans="1:1" hidden="1" x14ac:dyDescent="0.25">
      <c r="A367" s="93"/>
    </row>
    <row r="368" spans="1:1" hidden="1" x14ac:dyDescent="0.25">
      <c r="A368" s="93"/>
    </row>
    <row r="369" spans="1:1" hidden="1" x14ac:dyDescent="0.25">
      <c r="A369" s="93"/>
    </row>
    <row r="370" spans="1:1" hidden="1" x14ac:dyDescent="0.25">
      <c r="A370" s="93"/>
    </row>
    <row r="371" spans="1:1" hidden="1" x14ac:dyDescent="0.25">
      <c r="A371" s="93"/>
    </row>
    <row r="372" spans="1:1" hidden="1" x14ac:dyDescent="0.25">
      <c r="A372" s="93"/>
    </row>
    <row r="373" spans="1:1" hidden="1" x14ac:dyDescent="0.25">
      <c r="A373" s="93"/>
    </row>
    <row r="374" spans="1:1" hidden="1" x14ac:dyDescent="0.25">
      <c r="A374" s="93"/>
    </row>
    <row r="375" spans="1:1" hidden="1" x14ac:dyDescent="0.25">
      <c r="A375" s="93"/>
    </row>
    <row r="376" spans="1:1" hidden="1" x14ac:dyDescent="0.25">
      <c r="A376" s="93"/>
    </row>
    <row r="377" spans="1:1" hidden="1" x14ac:dyDescent="0.25">
      <c r="A377" s="93"/>
    </row>
    <row r="378" spans="1:1" hidden="1" x14ac:dyDescent="0.25">
      <c r="A378" s="93"/>
    </row>
    <row r="379" spans="1:1" hidden="1" x14ac:dyDescent="0.25">
      <c r="A379" s="93"/>
    </row>
    <row r="380" spans="1:1" hidden="1" x14ac:dyDescent="0.25">
      <c r="A380" s="93"/>
    </row>
    <row r="381" spans="1:1" hidden="1" x14ac:dyDescent="0.25">
      <c r="A381" s="93"/>
    </row>
    <row r="382" spans="1:1" hidden="1" x14ac:dyDescent="0.25">
      <c r="A382" s="93"/>
    </row>
    <row r="383" spans="1:1" hidden="1" x14ac:dyDescent="0.25">
      <c r="A383" s="93"/>
    </row>
    <row r="384" spans="1:1" hidden="1" x14ac:dyDescent="0.25">
      <c r="A384" s="93"/>
    </row>
    <row r="385" spans="1:1" hidden="1" x14ac:dyDescent="0.25">
      <c r="A385" s="93"/>
    </row>
    <row r="386" spans="1:1" hidden="1" x14ac:dyDescent="0.25">
      <c r="A386" s="93"/>
    </row>
    <row r="387" spans="1:1" hidden="1" x14ac:dyDescent="0.25">
      <c r="A387" s="93"/>
    </row>
    <row r="388" spans="1:1" hidden="1" x14ac:dyDescent="0.25">
      <c r="A388" s="93"/>
    </row>
    <row r="389" spans="1:1" hidden="1" x14ac:dyDescent="0.25">
      <c r="A389" s="93"/>
    </row>
    <row r="390" spans="1:1" hidden="1" x14ac:dyDescent="0.25">
      <c r="A390" s="93"/>
    </row>
    <row r="391" spans="1:1" hidden="1" x14ac:dyDescent="0.25">
      <c r="A391" s="93"/>
    </row>
    <row r="392" spans="1:1" hidden="1" x14ac:dyDescent="0.25">
      <c r="A392" s="93"/>
    </row>
    <row r="393" spans="1:1" hidden="1" x14ac:dyDescent="0.25">
      <c r="A393" s="93"/>
    </row>
    <row r="394" spans="1:1" hidden="1" x14ac:dyDescent="0.25">
      <c r="A394" s="93"/>
    </row>
    <row r="395" spans="1:1" hidden="1" x14ac:dyDescent="0.25">
      <c r="A395" s="93"/>
    </row>
    <row r="396" spans="1:1" hidden="1" x14ac:dyDescent="0.25">
      <c r="A396" s="93"/>
    </row>
    <row r="397" spans="1:1" hidden="1" x14ac:dyDescent="0.25">
      <c r="A397" s="93"/>
    </row>
    <row r="398" spans="1:1" hidden="1" x14ac:dyDescent="0.25">
      <c r="A398" s="93"/>
    </row>
    <row r="399" spans="1:1" hidden="1" x14ac:dyDescent="0.25">
      <c r="A399" s="93"/>
    </row>
    <row r="400" spans="1:1" hidden="1" x14ac:dyDescent="0.25">
      <c r="A400" s="93"/>
    </row>
    <row r="401" spans="1:1" hidden="1" x14ac:dyDescent="0.25">
      <c r="A401" s="93"/>
    </row>
    <row r="402" spans="1:1" hidden="1" x14ac:dyDescent="0.25">
      <c r="A402" s="93"/>
    </row>
    <row r="403" spans="1:1" hidden="1" x14ac:dyDescent="0.25">
      <c r="A403" s="93"/>
    </row>
    <row r="404" spans="1:1" hidden="1" x14ac:dyDescent="0.25">
      <c r="A404" s="93"/>
    </row>
    <row r="405" spans="1:1" hidden="1" x14ac:dyDescent="0.25">
      <c r="A405" s="93"/>
    </row>
    <row r="406" spans="1:1" hidden="1" x14ac:dyDescent="0.25">
      <c r="A406" s="93"/>
    </row>
    <row r="407" spans="1:1" hidden="1" x14ac:dyDescent="0.25">
      <c r="A407" s="93"/>
    </row>
    <row r="408" spans="1:1" hidden="1" x14ac:dyDescent="0.25">
      <c r="A408" s="93"/>
    </row>
    <row r="409" spans="1:1" hidden="1" x14ac:dyDescent="0.25">
      <c r="A409" s="93"/>
    </row>
    <row r="410" spans="1:1" hidden="1" x14ac:dyDescent="0.25">
      <c r="A410" s="93"/>
    </row>
    <row r="411" spans="1:1" hidden="1" x14ac:dyDescent="0.25">
      <c r="A411" s="93"/>
    </row>
    <row r="412" spans="1:1" hidden="1" x14ac:dyDescent="0.25">
      <c r="A412" s="93"/>
    </row>
    <row r="413" spans="1:1" hidden="1" x14ac:dyDescent="0.25">
      <c r="A413" s="93"/>
    </row>
    <row r="414" spans="1:1" hidden="1" x14ac:dyDescent="0.25">
      <c r="A414" s="93"/>
    </row>
    <row r="415" spans="1:1" hidden="1" x14ac:dyDescent="0.25">
      <c r="A415" s="93"/>
    </row>
    <row r="416" spans="1:1" hidden="1" x14ac:dyDescent="0.25">
      <c r="A416" s="93"/>
    </row>
    <row r="417" spans="1:1" hidden="1" x14ac:dyDescent="0.25">
      <c r="A417" s="93"/>
    </row>
    <row r="418" spans="1:1" hidden="1" x14ac:dyDescent="0.25">
      <c r="A418" s="93"/>
    </row>
    <row r="419" spans="1:1" hidden="1" x14ac:dyDescent="0.25">
      <c r="A419" s="93"/>
    </row>
    <row r="420" spans="1:1" hidden="1" x14ac:dyDescent="0.25">
      <c r="A420" s="93"/>
    </row>
    <row r="421" spans="1:1" hidden="1" x14ac:dyDescent="0.25">
      <c r="A421" s="93"/>
    </row>
    <row r="422" spans="1:1" hidden="1" x14ac:dyDescent="0.25">
      <c r="A422" s="93"/>
    </row>
    <row r="423" spans="1:1" hidden="1" x14ac:dyDescent="0.25">
      <c r="A423" s="93"/>
    </row>
    <row r="424" spans="1:1" hidden="1" x14ac:dyDescent="0.25">
      <c r="A424" s="93"/>
    </row>
    <row r="425" spans="1:1" hidden="1" x14ac:dyDescent="0.25">
      <c r="A425" s="93"/>
    </row>
    <row r="426" spans="1:1" hidden="1" x14ac:dyDescent="0.25">
      <c r="A426" s="93"/>
    </row>
    <row r="427" spans="1:1" hidden="1" x14ac:dyDescent="0.25">
      <c r="A427" s="93"/>
    </row>
    <row r="428" spans="1:1" hidden="1" x14ac:dyDescent="0.25">
      <c r="A428" s="93"/>
    </row>
    <row r="429" spans="1:1" hidden="1" x14ac:dyDescent="0.25">
      <c r="A429" s="93"/>
    </row>
    <row r="430" spans="1:1" hidden="1" x14ac:dyDescent="0.25">
      <c r="A430" s="93"/>
    </row>
    <row r="431" spans="1:1" hidden="1" x14ac:dyDescent="0.25">
      <c r="A431" s="93"/>
    </row>
    <row r="432" spans="1:1" hidden="1" x14ac:dyDescent="0.25">
      <c r="A432" s="93"/>
    </row>
    <row r="433" spans="1:1" hidden="1" x14ac:dyDescent="0.25">
      <c r="A433" s="93"/>
    </row>
    <row r="434" spans="1:1" hidden="1" x14ac:dyDescent="0.25">
      <c r="A434" s="93"/>
    </row>
    <row r="435" spans="1:1" hidden="1" x14ac:dyDescent="0.25">
      <c r="A435" s="93"/>
    </row>
    <row r="436" spans="1:1" hidden="1" x14ac:dyDescent="0.25">
      <c r="A436" s="93"/>
    </row>
    <row r="437" spans="1:1" hidden="1" x14ac:dyDescent="0.25">
      <c r="A437" s="93"/>
    </row>
    <row r="438" spans="1:1" hidden="1" x14ac:dyDescent="0.25">
      <c r="A438" s="93"/>
    </row>
    <row r="439" spans="1:1" hidden="1" x14ac:dyDescent="0.25">
      <c r="A439" s="93"/>
    </row>
    <row r="440" spans="1:1" hidden="1" x14ac:dyDescent="0.25">
      <c r="A440" s="93"/>
    </row>
    <row r="441" spans="1:1" hidden="1" x14ac:dyDescent="0.25">
      <c r="A441" s="93"/>
    </row>
    <row r="442" spans="1:1" hidden="1" x14ac:dyDescent="0.25">
      <c r="A442" s="93"/>
    </row>
    <row r="443" spans="1:1" hidden="1" x14ac:dyDescent="0.25">
      <c r="A443" s="93"/>
    </row>
    <row r="444" spans="1:1" hidden="1" x14ac:dyDescent="0.25">
      <c r="A444" s="93"/>
    </row>
    <row r="445" spans="1:1" hidden="1" x14ac:dyDescent="0.25">
      <c r="A445" s="93"/>
    </row>
    <row r="446" spans="1:1" hidden="1" x14ac:dyDescent="0.25">
      <c r="A446" s="93"/>
    </row>
    <row r="447" spans="1:1" hidden="1" x14ac:dyDescent="0.25">
      <c r="A447" s="93"/>
    </row>
    <row r="448" spans="1:1" hidden="1" x14ac:dyDescent="0.25">
      <c r="A448" s="93"/>
    </row>
    <row r="449" spans="1:1" hidden="1" x14ac:dyDescent="0.25">
      <c r="A449" s="93"/>
    </row>
    <row r="450" spans="1:1" hidden="1" x14ac:dyDescent="0.25">
      <c r="A450" s="93"/>
    </row>
    <row r="451" spans="1:1" hidden="1" x14ac:dyDescent="0.25">
      <c r="A451" s="93"/>
    </row>
    <row r="452" spans="1:1" hidden="1" x14ac:dyDescent="0.25">
      <c r="A452" s="93"/>
    </row>
    <row r="453" spans="1:1" hidden="1" x14ac:dyDescent="0.25">
      <c r="A453" s="93"/>
    </row>
    <row r="454" spans="1:1" hidden="1" x14ac:dyDescent="0.25">
      <c r="A454" s="93"/>
    </row>
    <row r="455" spans="1:1" hidden="1" x14ac:dyDescent="0.25">
      <c r="A455" s="93"/>
    </row>
    <row r="456" spans="1:1" hidden="1" x14ac:dyDescent="0.25">
      <c r="A456" s="93"/>
    </row>
    <row r="457" spans="1:1" hidden="1" x14ac:dyDescent="0.25">
      <c r="A457" s="93"/>
    </row>
    <row r="458" spans="1:1" hidden="1" x14ac:dyDescent="0.25">
      <c r="A458" s="93"/>
    </row>
    <row r="459" spans="1:1" hidden="1" x14ac:dyDescent="0.25">
      <c r="A459" s="93"/>
    </row>
    <row r="460" spans="1:1" hidden="1" x14ac:dyDescent="0.25">
      <c r="A460" s="93"/>
    </row>
    <row r="461" spans="1:1" hidden="1" x14ac:dyDescent="0.25">
      <c r="A461" s="93"/>
    </row>
    <row r="462" spans="1:1" hidden="1" x14ac:dyDescent="0.25">
      <c r="A462" s="93"/>
    </row>
    <row r="463" spans="1:1" hidden="1" x14ac:dyDescent="0.25">
      <c r="A463" s="93"/>
    </row>
    <row r="464" spans="1:1" hidden="1" x14ac:dyDescent="0.25">
      <c r="A464" s="93"/>
    </row>
    <row r="465" spans="1:1" hidden="1" x14ac:dyDescent="0.25">
      <c r="A465" s="93"/>
    </row>
    <row r="466" spans="1:1" hidden="1" x14ac:dyDescent="0.25">
      <c r="A466" s="93"/>
    </row>
    <row r="467" spans="1:1" hidden="1" x14ac:dyDescent="0.25">
      <c r="A467" s="93"/>
    </row>
    <row r="468" spans="1:1" hidden="1" x14ac:dyDescent="0.25">
      <c r="A468" s="93"/>
    </row>
    <row r="469" spans="1:1" hidden="1" x14ac:dyDescent="0.25">
      <c r="A469" s="93"/>
    </row>
    <row r="470" spans="1:1" hidden="1" x14ac:dyDescent="0.25">
      <c r="A470" s="93"/>
    </row>
    <row r="471" spans="1:1" hidden="1" x14ac:dyDescent="0.25">
      <c r="A471" s="93"/>
    </row>
    <row r="472" spans="1:1" hidden="1" x14ac:dyDescent="0.25">
      <c r="A472" s="93"/>
    </row>
    <row r="473" spans="1:1" hidden="1" x14ac:dyDescent="0.25">
      <c r="A473" s="93"/>
    </row>
    <row r="474" spans="1:1" hidden="1" x14ac:dyDescent="0.25">
      <c r="A474" s="93"/>
    </row>
    <row r="475" spans="1:1" hidden="1" x14ac:dyDescent="0.25">
      <c r="A475" s="93"/>
    </row>
    <row r="476" spans="1:1" hidden="1" x14ac:dyDescent="0.25">
      <c r="A476" s="93"/>
    </row>
    <row r="477" spans="1:1" hidden="1" x14ac:dyDescent="0.25">
      <c r="A477" s="93"/>
    </row>
    <row r="478" spans="1:1" hidden="1" x14ac:dyDescent="0.25">
      <c r="A478" s="93"/>
    </row>
    <row r="479" spans="1:1" hidden="1" x14ac:dyDescent="0.25">
      <c r="A479" s="93"/>
    </row>
    <row r="480" spans="1:1" hidden="1" x14ac:dyDescent="0.25">
      <c r="A480" s="93"/>
    </row>
    <row r="481" spans="1:1" hidden="1" x14ac:dyDescent="0.25">
      <c r="A481" s="93"/>
    </row>
    <row r="482" spans="1:1" hidden="1" x14ac:dyDescent="0.25">
      <c r="A482" s="93"/>
    </row>
    <row r="483" spans="1:1" hidden="1" x14ac:dyDescent="0.25">
      <c r="A483" s="93"/>
    </row>
    <row r="484" spans="1:1" hidden="1" x14ac:dyDescent="0.25">
      <c r="A484" s="93"/>
    </row>
    <row r="485" spans="1:1" hidden="1" x14ac:dyDescent="0.25">
      <c r="A485" s="93"/>
    </row>
    <row r="486" spans="1:1" hidden="1" x14ac:dyDescent="0.25">
      <c r="A486" s="93"/>
    </row>
    <row r="487" spans="1:1" hidden="1" x14ac:dyDescent="0.25">
      <c r="A487" s="93"/>
    </row>
    <row r="488" spans="1:1" hidden="1" x14ac:dyDescent="0.25">
      <c r="A488" s="93"/>
    </row>
  </sheetData>
  <printOptions horizontalCentered="1"/>
  <pageMargins left="0.25" right="0.25" top="0.25" bottom="0.25" header="0.25" footer="0.17"/>
  <pageSetup scale="56" fitToHeight="0" orientation="landscape" verticalDpi="0" r:id="rId1"/>
  <headerFooter>
    <oddFooter>&amp;C&amp;"Arial,Regular"&amp;12Vermont Secretary of State
Elections Division
802-828-2363 | Sos.Vermont.gov/Elections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290C1-1FC0-4BAF-8FCE-FD21D7A82F3E}">
  <sheetPr>
    <pageSetUpPr fitToPage="1"/>
  </sheetPr>
  <dimension ref="A1:H1048575"/>
  <sheetViews>
    <sheetView topLeftCell="A168" workbookViewId="0"/>
  </sheetViews>
  <sheetFormatPr defaultColWidth="0" defaultRowHeight="15.75" zeroHeight="1" x14ac:dyDescent="0.25"/>
  <cols>
    <col min="1" max="1" width="32.42578125" style="73" customWidth="1"/>
    <col min="2" max="2" width="23.85546875" style="76" customWidth="1"/>
    <col min="3" max="3" width="27.5703125" style="76" customWidth="1"/>
    <col min="4" max="4" width="20.140625" style="110" customWidth="1"/>
    <col min="5" max="5" width="28.42578125" style="110" customWidth="1"/>
    <col min="6" max="6" width="23.5703125" style="76" customWidth="1"/>
    <col min="7" max="7" width="32.140625" style="117" customWidth="1"/>
    <col min="8" max="8" width="23.140625" style="2" customWidth="1"/>
    <col min="9" max="16384" width="9.140625" hidden="1"/>
  </cols>
  <sheetData>
    <row r="1" spans="1:8" ht="29.25" customHeight="1" x14ac:dyDescent="0.25">
      <c r="A1" s="91" t="s">
        <v>402</v>
      </c>
      <c r="D1" s="76"/>
      <c r="E1" s="76"/>
      <c r="G1" s="2"/>
    </row>
    <row r="2" spans="1:8" x14ac:dyDescent="0.25">
      <c r="A2" s="86" t="s">
        <v>388</v>
      </c>
      <c r="D2" s="76"/>
      <c r="E2" s="76"/>
      <c r="G2" s="2"/>
    </row>
    <row r="3" spans="1:8" x14ac:dyDescent="0.25">
      <c r="A3" s="86" t="s">
        <v>389</v>
      </c>
      <c r="D3" s="76"/>
      <c r="E3" s="76"/>
      <c r="G3" s="2"/>
    </row>
    <row r="4" spans="1:8" ht="24" customHeight="1" x14ac:dyDescent="0.25">
      <c r="A4" s="85" t="s">
        <v>409</v>
      </c>
      <c r="D4" s="76"/>
      <c r="E4" s="76"/>
      <c r="G4" s="2"/>
    </row>
    <row r="5" spans="1:8" ht="90" x14ac:dyDescent="0.25">
      <c r="A5" s="78" t="s">
        <v>10</v>
      </c>
      <c r="B5" s="72" t="s">
        <v>280</v>
      </c>
      <c r="C5" s="72" t="s">
        <v>12</v>
      </c>
      <c r="D5" s="72" t="s">
        <v>255</v>
      </c>
      <c r="E5" s="71" t="s">
        <v>14</v>
      </c>
      <c r="F5" s="71" t="s">
        <v>15</v>
      </c>
      <c r="G5" s="71" t="s">
        <v>16</v>
      </c>
      <c r="H5" s="71" t="s">
        <v>256</v>
      </c>
    </row>
    <row r="6" spans="1:8" x14ac:dyDescent="0.25">
      <c r="A6" s="74" t="s">
        <v>19</v>
      </c>
      <c r="B6" s="79">
        <v>1080</v>
      </c>
      <c r="C6" s="80">
        <v>50</v>
      </c>
      <c r="D6" s="81">
        <f t="shared" ref="D6:D13" si="0">SUM(C6/B6)</f>
        <v>4.6296296296296294E-2</v>
      </c>
      <c r="E6" s="80">
        <v>456</v>
      </c>
      <c r="F6" s="81">
        <f>SUM(E6/B6)</f>
        <v>0.42222222222222222</v>
      </c>
      <c r="G6" s="82">
        <v>40</v>
      </c>
      <c r="H6" s="83">
        <f>SUM(G6/E6)</f>
        <v>8.771929824561403E-2</v>
      </c>
    </row>
    <row r="7" spans="1:8" x14ac:dyDescent="0.25">
      <c r="A7" s="74" t="s">
        <v>229</v>
      </c>
      <c r="B7" s="79">
        <v>646</v>
      </c>
      <c r="C7" s="80">
        <v>95</v>
      </c>
      <c r="D7" s="81">
        <f t="shared" si="0"/>
        <v>0.14705882352941177</v>
      </c>
      <c r="E7" s="80" t="s">
        <v>5</v>
      </c>
      <c r="F7" s="81" t="s">
        <v>5</v>
      </c>
      <c r="G7" s="82" t="s">
        <v>5</v>
      </c>
      <c r="H7" s="83" t="s">
        <v>5</v>
      </c>
    </row>
    <row r="8" spans="1:8" x14ac:dyDescent="0.25">
      <c r="A8" s="74" t="s">
        <v>22</v>
      </c>
      <c r="B8" s="79">
        <v>1987</v>
      </c>
      <c r="C8" s="80">
        <v>120</v>
      </c>
      <c r="D8" s="81">
        <f t="shared" si="0"/>
        <v>6.0392551585304481E-2</v>
      </c>
      <c r="E8" s="80">
        <v>802</v>
      </c>
      <c r="F8" s="81">
        <f>SUM(E8/B8)</f>
        <v>0.40362355309511827</v>
      </c>
      <c r="G8" s="82">
        <v>85</v>
      </c>
      <c r="H8" s="83">
        <f>SUM(G8/E8)</f>
        <v>0.1059850374064838</v>
      </c>
    </row>
    <row r="9" spans="1:8" x14ac:dyDescent="0.25">
      <c r="A9" s="74" t="s">
        <v>23</v>
      </c>
      <c r="B9" s="79">
        <v>59</v>
      </c>
      <c r="C9" s="80">
        <v>57</v>
      </c>
      <c r="D9" s="81">
        <f t="shared" si="0"/>
        <v>0.96610169491525422</v>
      </c>
      <c r="E9" s="80" t="s">
        <v>5</v>
      </c>
      <c r="F9" s="81" t="s">
        <v>5</v>
      </c>
      <c r="G9" s="82" t="s">
        <v>5</v>
      </c>
      <c r="H9" s="83" t="s">
        <v>5</v>
      </c>
    </row>
    <row r="10" spans="1:8" x14ac:dyDescent="0.25">
      <c r="A10" s="74" t="s">
        <v>24</v>
      </c>
      <c r="B10" s="79">
        <v>960</v>
      </c>
      <c r="C10" s="80">
        <v>98</v>
      </c>
      <c r="D10" s="81">
        <f t="shared" si="0"/>
        <v>0.10208333333333333</v>
      </c>
      <c r="E10" s="80">
        <v>354</v>
      </c>
      <c r="F10" s="81">
        <f>SUM(E10/B10)</f>
        <v>0.36875000000000002</v>
      </c>
      <c r="G10" s="82">
        <v>25</v>
      </c>
      <c r="H10" s="83">
        <f>SUM(G10/E10)</f>
        <v>7.0621468926553674E-2</v>
      </c>
    </row>
    <row r="11" spans="1:8" x14ac:dyDescent="0.25">
      <c r="A11" s="74" t="s">
        <v>25</v>
      </c>
      <c r="B11" s="79">
        <v>191</v>
      </c>
      <c r="C11" s="80">
        <v>28</v>
      </c>
      <c r="D11" s="81">
        <f t="shared" si="0"/>
        <v>0.14659685863874344</v>
      </c>
      <c r="E11" s="80">
        <v>72</v>
      </c>
      <c r="F11" s="81">
        <f t="shared" ref="F11:F14" si="1">SUM(E11/B11)</f>
        <v>0.37696335078534032</v>
      </c>
      <c r="G11" s="82">
        <v>3</v>
      </c>
      <c r="H11" s="83">
        <f t="shared" ref="H11:H14" si="2">SUM(G11/E11)</f>
        <v>4.1666666666666664E-2</v>
      </c>
    </row>
    <row r="12" spans="1:8" x14ac:dyDescent="0.25">
      <c r="A12" s="74" t="s">
        <v>230</v>
      </c>
      <c r="B12" s="79">
        <v>733</v>
      </c>
      <c r="C12" s="80">
        <v>60</v>
      </c>
      <c r="D12" s="81">
        <f t="shared" si="0"/>
        <v>8.1855388813096869E-2</v>
      </c>
      <c r="E12" s="80" t="s">
        <v>5</v>
      </c>
      <c r="F12" s="81" t="s">
        <v>5</v>
      </c>
      <c r="G12" s="82" t="s">
        <v>5</v>
      </c>
      <c r="H12" s="83" t="s">
        <v>5</v>
      </c>
    </row>
    <row r="13" spans="1:8" x14ac:dyDescent="0.25">
      <c r="A13" s="74" t="s">
        <v>26</v>
      </c>
      <c r="B13" s="79">
        <v>1406</v>
      </c>
      <c r="C13" s="80">
        <v>250</v>
      </c>
      <c r="D13" s="81">
        <f t="shared" si="0"/>
        <v>0.17780938833570412</v>
      </c>
      <c r="E13" s="80">
        <v>601</v>
      </c>
      <c r="F13" s="81">
        <f t="shared" si="1"/>
        <v>0.42745376955903269</v>
      </c>
      <c r="G13" s="82">
        <v>988</v>
      </c>
      <c r="H13" s="83">
        <f t="shared" si="2"/>
        <v>1.6439267886855242</v>
      </c>
    </row>
    <row r="14" spans="1:8" x14ac:dyDescent="0.25">
      <c r="A14" s="74" t="s">
        <v>27</v>
      </c>
      <c r="B14" s="79">
        <v>5548</v>
      </c>
      <c r="C14" s="80" t="s">
        <v>5</v>
      </c>
      <c r="D14" s="81" t="s">
        <v>5</v>
      </c>
      <c r="E14" s="80">
        <v>1928</v>
      </c>
      <c r="F14" s="81">
        <f t="shared" si="1"/>
        <v>0.34751261715933668</v>
      </c>
      <c r="G14" s="82">
        <v>303</v>
      </c>
      <c r="H14" s="83">
        <f t="shared" si="2"/>
        <v>0.15715767634854771</v>
      </c>
    </row>
    <row r="15" spans="1:8" x14ac:dyDescent="0.25">
      <c r="A15" s="74" t="s">
        <v>28</v>
      </c>
      <c r="B15" s="79">
        <v>2002</v>
      </c>
      <c r="C15" s="80" t="s">
        <v>5</v>
      </c>
      <c r="D15" s="81" t="s">
        <v>5</v>
      </c>
      <c r="E15" s="80">
        <v>412</v>
      </c>
      <c r="F15" s="81">
        <f>SUM(E15/B15)</f>
        <v>0.20579420579420579</v>
      </c>
      <c r="G15" s="82">
        <v>26</v>
      </c>
      <c r="H15" s="83">
        <f>SUM(G15/E15)</f>
        <v>6.3106796116504854E-2</v>
      </c>
    </row>
    <row r="16" spans="1:8" x14ac:dyDescent="0.25">
      <c r="A16" s="74" t="s">
        <v>29</v>
      </c>
      <c r="B16" s="79">
        <v>235</v>
      </c>
      <c r="C16" s="80">
        <v>45</v>
      </c>
      <c r="D16" s="81">
        <f>SUM(C16/B16)</f>
        <v>0.19148936170212766</v>
      </c>
      <c r="E16" s="80" t="s">
        <v>5</v>
      </c>
      <c r="F16" s="81" t="s">
        <v>5</v>
      </c>
      <c r="G16" s="82" t="s">
        <v>5</v>
      </c>
      <c r="H16" s="83" t="s">
        <v>5</v>
      </c>
    </row>
    <row r="17" spans="1:8" x14ac:dyDescent="0.25">
      <c r="A17" s="74" t="s">
        <v>30</v>
      </c>
      <c r="B17" s="79">
        <v>9592</v>
      </c>
      <c r="C17" s="80">
        <v>75</v>
      </c>
      <c r="D17" s="81">
        <f>SUM(C17/B17)</f>
        <v>7.8190158465387821E-3</v>
      </c>
      <c r="E17" s="80">
        <v>3746</v>
      </c>
      <c r="F17" s="81">
        <f>SUM(E17/B17)</f>
        <v>0.39053377814845702</v>
      </c>
      <c r="G17" s="82">
        <v>414</v>
      </c>
      <c r="H17" s="83">
        <f>SUM(G17/E17)</f>
        <v>0.11051788574479444</v>
      </c>
    </row>
    <row r="18" spans="1:8" x14ac:dyDescent="0.25">
      <c r="A18" s="74" t="s">
        <v>232</v>
      </c>
      <c r="B18" s="79">
        <v>765</v>
      </c>
      <c r="C18" s="80">
        <v>64</v>
      </c>
      <c r="D18" s="81">
        <f>SUM(C18/B18)</f>
        <v>8.3660130718954243E-2</v>
      </c>
      <c r="E18" s="80">
        <v>346</v>
      </c>
      <c r="F18" s="81">
        <f>SUM(E18/B18)</f>
        <v>0.45228758169934641</v>
      </c>
      <c r="G18" s="82">
        <v>35</v>
      </c>
      <c r="H18" s="83">
        <f>SUM(G18/E18)</f>
        <v>0.10115606936416185</v>
      </c>
    </row>
    <row r="19" spans="1:8" x14ac:dyDescent="0.25">
      <c r="A19" s="74" t="s">
        <v>31</v>
      </c>
      <c r="B19" s="79">
        <v>1044</v>
      </c>
      <c r="C19" s="80" t="s">
        <v>5</v>
      </c>
      <c r="D19" s="81" t="s">
        <v>5</v>
      </c>
      <c r="E19" s="80">
        <v>265</v>
      </c>
      <c r="F19" s="81">
        <f>SUM(E19/B19)</f>
        <v>0.25383141762452105</v>
      </c>
      <c r="G19" s="82">
        <v>30</v>
      </c>
      <c r="H19" s="83">
        <f>SUM(G19/E19)</f>
        <v>0.11320754716981132</v>
      </c>
    </row>
    <row r="20" spans="1:8" x14ac:dyDescent="0.25">
      <c r="A20" s="74" t="s">
        <v>33</v>
      </c>
      <c r="B20" s="79">
        <v>1528</v>
      </c>
      <c r="C20" s="80">
        <v>130</v>
      </c>
      <c r="D20" s="81">
        <f>SUM(C20/B20)</f>
        <v>8.5078534031413619E-2</v>
      </c>
      <c r="E20" s="80" t="s">
        <v>5</v>
      </c>
      <c r="F20" s="81" t="s">
        <v>5</v>
      </c>
      <c r="G20" s="82" t="s">
        <v>5</v>
      </c>
      <c r="H20" s="83" t="s">
        <v>5</v>
      </c>
    </row>
    <row r="21" spans="1:8" x14ac:dyDescent="0.25">
      <c r="A21" s="74" t="s">
        <v>34</v>
      </c>
      <c r="B21" s="79">
        <v>162</v>
      </c>
      <c r="C21" s="80" t="s">
        <v>5</v>
      </c>
      <c r="D21" s="81" t="s">
        <v>5</v>
      </c>
      <c r="E21" s="80">
        <v>54</v>
      </c>
      <c r="F21" s="81">
        <f>SUM(E21/B21)</f>
        <v>0.33333333333333331</v>
      </c>
      <c r="G21" s="82">
        <v>2</v>
      </c>
      <c r="H21" s="83">
        <f t="shared" ref="H21" si="3">SUM(G21/E21)</f>
        <v>3.7037037037037035E-2</v>
      </c>
    </row>
    <row r="22" spans="1:8" x14ac:dyDescent="0.25">
      <c r="A22" s="74" t="s">
        <v>36</v>
      </c>
      <c r="B22" s="79">
        <v>1004</v>
      </c>
      <c r="C22" s="80">
        <v>105</v>
      </c>
      <c r="D22" s="81">
        <f>SUM(C22/B22)</f>
        <v>0.10458167330677291</v>
      </c>
      <c r="E22" s="80">
        <v>452</v>
      </c>
      <c r="F22" s="81">
        <f>SUM(E22/B22)</f>
        <v>0.45019920318725098</v>
      </c>
      <c r="G22" s="82">
        <v>34</v>
      </c>
      <c r="H22" s="83">
        <f>SUM(G22/E22)</f>
        <v>7.5221238938053103E-2</v>
      </c>
    </row>
    <row r="23" spans="1:8" x14ac:dyDescent="0.25">
      <c r="A23" s="74" t="s">
        <v>37</v>
      </c>
      <c r="B23" s="79">
        <v>2008</v>
      </c>
      <c r="C23" s="80">
        <v>120</v>
      </c>
      <c r="D23" s="81">
        <f>SUM(C23/B23)</f>
        <v>5.9760956175298807E-2</v>
      </c>
      <c r="E23" s="80" t="s">
        <v>5</v>
      </c>
      <c r="F23" s="81" t="s">
        <v>5</v>
      </c>
      <c r="G23" s="82" t="s">
        <v>5</v>
      </c>
      <c r="H23" s="83" t="s">
        <v>5</v>
      </c>
    </row>
    <row r="24" spans="1:8" x14ac:dyDescent="0.25">
      <c r="A24" s="74" t="s">
        <v>39</v>
      </c>
      <c r="B24" s="79">
        <v>3000</v>
      </c>
      <c r="C24" s="80" t="s">
        <v>5</v>
      </c>
      <c r="D24" s="81" t="s">
        <v>5</v>
      </c>
      <c r="E24" s="80">
        <v>1200</v>
      </c>
      <c r="F24" s="81">
        <f t="shared" ref="F24:F30" si="4">SUM(E24/B24)</f>
        <v>0.4</v>
      </c>
      <c r="G24" s="82">
        <v>200</v>
      </c>
      <c r="H24" s="83">
        <f t="shared" ref="H24" si="5">SUM(G24/E24)</f>
        <v>0.16666666666666666</v>
      </c>
    </row>
    <row r="25" spans="1:8" x14ac:dyDescent="0.25">
      <c r="A25" s="74" t="s">
        <v>40</v>
      </c>
      <c r="B25" s="79">
        <v>9658</v>
      </c>
      <c r="C25" s="80" t="s">
        <v>5</v>
      </c>
      <c r="D25" s="81" t="s">
        <v>5</v>
      </c>
      <c r="E25" s="80">
        <v>3690</v>
      </c>
      <c r="F25" s="81">
        <f t="shared" si="4"/>
        <v>0.38206668047214742</v>
      </c>
      <c r="G25" s="82">
        <v>1199</v>
      </c>
      <c r="H25" s="83">
        <f>SUM(G25/E25)</f>
        <v>0.32493224932249321</v>
      </c>
    </row>
    <row r="26" spans="1:8" x14ac:dyDescent="0.25">
      <c r="A26" s="74" t="s">
        <v>41</v>
      </c>
      <c r="B26" s="79">
        <v>715</v>
      </c>
      <c r="C26" s="80">
        <v>105</v>
      </c>
      <c r="D26" s="81">
        <f t="shared" ref="D26" si="6">SUM(C26/B26)</f>
        <v>0.14685314685314685</v>
      </c>
      <c r="E26" s="80">
        <v>332</v>
      </c>
      <c r="F26" s="81">
        <f t="shared" si="4"/>
        <v>0.46433566433566431</v>
      </c>
      <c r="G26" s="82">
        <v>38</v>
      </c>
      <c r="H26" s="83">
        <f>SUM(G26/E26)</f>
        <v>0.1144578313253012</v>
      </c>
    </row>
    <row r="27" spans="1:8" x14ac:dyDescent="0.25">
      <c r="A27" s="74" t="s">
        <v>42</v>
      </c>
      <c r="B27" s="79">
        <v>917</v>
      </c>
      <c r="C27" s="80">
        <v>83</v>
      </c>
      <c r="D27" s="81">
        <f>SUM(C27/B27)</f>
        <v>9.0512540894220284E-2</v>
      </c>
      <c r="E27" s="80">
        <v>340</v>
      </c>
      <c r="F27" s="81">
        <f t="shared" si="4"/>
        <v>0.3707742639040349</v>
      </c>
      <c r="G27" s="82">
        <v>40</v>
      </c>
      <c r="H27" s="83">
        <f>SUM(G27/E27)</f>
        <v>0.11764705882352941</v>
      </c>
    </row>
    <row r="28" spans="1:8" x14ac:dyDescent="0.25">
      <c r="A28" s="74" t="s">
        <v>233</v>
      </c>
      <c r="B28" s="79">
        <v>890</v>
      </c>
      <c r="C28" s="80" t="s">
        <v>5</v>
      </c>
      <c r="D28" s="81" t="s">
        <v>5</v>
      </c>
      <c r="E28" s="80">
        <v>265</v>
      </c>
      <c r="F28" s="81">
        <f t="shared" si="4"/>
        <v>0.29775280898876405</v>
      </c>
      <c r="G28" s="82">
        <v>26</v>
      </c>
      <c r="H28" s="83">
        <f>SUM(G28/E28)</f>
        <v>9.8113207547169817E-2</v>
      </c>
    </row>
    <row r="29" spans="1:8" x14ac:dyDescent="0.25">
      <c r="A29" s="74" t="s">
        <v>44</v>
      </c>
      <c r="B29" s="79">
        <v>3009</v>
      </c>
      <c r="C29" s="80">
        <v>123</v>
      </c>
      <c r="D29" s="81">
        <f>SUM(C29/B29)</f>
        <v>4.0877367896311065E-2</v>
      </c>
      <c r="E29" s="80">
        <v>1351</v>
      </c>
      <c r="F29" s="81">
        <f t="shared" si="4"/>
        <v>0.44898637421070126</v>
      </c>
      <c r="G29" s="82">
        <v>145</v>
      </c>
      <c r="H29" s="83">
        <f>SUM(G29/E29)</f>
        <v>0.1073279052553664</v>
      </c>
    </row>
    <row r="30" spans="1:8" x14ac:dyDescent="0.25">
      <c r="A30" s="74" t="s">
        <v>234</v>
      </c>
      <c r="B30" s="79">
        <v>1004</v>
      </c>
      <c r="C30" s="80" t="s">
        <v>5</v>
      </c>
      <c r="D30" s="81" t="s">
        <v>5</v>
      </c>
      <c r="E30" s="80">
        <v>413</v>
      </c>
      <c r="F30" s="81">
        <f t="shared" si="4"/>
        <v>0.4113545816733068</v>
      </c>
      <c r="G30" s="82" t="s">
        <v>5</v>
      </c>
      <c r="H30" s="83" t="s">
        <v>5</v>
      </c>
    </row>
    <row r="31" spans="1:8" x14ac:dyDescent="0.25">
      <c r="A31" s="74" t="s">
        <v>235</v>
      </c>
      <c r="B31" s="79">
        <v>425</v>
      </c>
      <c r="C31" s="80">
        <v>70</v>
      </c>
      <c r="D31" s="81">
        <f>SUM(C31/B31)</f>
        <v>0.16470588235294117</v>
      </c>
      <c r="E31" s="80" t="s">
        <v>5</v>
      </c>
      <c r="F31" s="81" t="s">
        <v>5</v>
      </c>
      <c r="G31" s="82" t="s">
        <v>5</v>
      </c>
      <c r="H31" s="83" t="s">
        <v>5</v>
      </c>
    </row>
    <row r="32" spans="1:8" x14ac:dyDescent="0.25">
      <c r="A32" s="74" t="s">
        <v>45</v>
      </c>
      <c r="B32" s="79">
        <v>656</v>
      </c>
      <c r="C32" s="80">
        <v>72</v>
      </c>
      <c r="D32" s="81">
        <f t="shared" ref="D32:D33" si="7">SUM(C32/B32)</f>
        <v>0.10975609756097561</v>
      </c>
      <c r="E32" s="80" t="s">
        <v>5</v>
      </c>
      <c r="F32" s="81" t="s">
        <v>5</v>
      </c>
      <c r="G32" s="82" t="s">
        <v>5</v>
      </c>
      <c r="H32" s="83" t="s">
        <v>5</v>
      </c>
    </row>
    <row r="33" spans="1:8" x14ac:dyDescent="0.25">
      <c r="A33" s="74" t="s">
        <v>46</v>
      </c>
      <c r="B33" s="79">
        <v>67</v>
      </c>
      <c r="C33" s="80">
        <v>13</v>
      </c>
      <c r="D33" s="81">
        <f t="shared" si="7"/>
        <v>0.19402985074626866</v>
      </c>
      <c r="E33" s="80">
        <v>34</v>
      </c>
      <c r="F33" s="81">
        <f t="shared" ref="F33:F40" si="8">SUM(E33/B33)</f>
        <v>0.5074626865671642</v>
      </c>
      <c r="G33" s="82">
        <v>1</v>
      </c>
      <c r="H33" s="83">
        <f t="shared" ref="H33:H40" si="9">SUM(G33/E33)</f>
        <v>2.9411764705882353E-2</v>
      </c>
    </row>
    <row r="34" spans="1:8" x14ac:dyDescent="0.25">
      <c r="A34" s="74" t="s">
        <v>403</v>
      </c>
      <c r="B34" s="79">
        <v>1231</v>
      </c>
      <c r="C34" s="80" t="s">
        <v>5</v>
      </c>
      <c r="D34" s="81" t="s">
        <v>5</v>
      </c>
      <c r="E34" s="80">
        <v>463</v>
      </c>
      <c r="F34" s="81">
        <f t="shared" si="8"/>
        <v>0.37611697806661248</v>
      </c>
      <c r="G34" s="82">
        <v>51</v>
      </c>
      <c r="H34" s="83">
        <f t="shared" si="9"/>
        <v>0.1101511879049676</v>
      </c>
    </row>
    <row r="35" spans="1:8" x14ac:dyDescent="0.25">
      <c r="A35" s="74" t="s">
        <v>47</v>
      </c>
      <c r="B35" s="84">
        <v>36724</v>
      </c>
      <c r="C35" s="80" t="s">
        <v>5</v>
      </c>
      <c r="D35" s="81" t="s">
        <v>5</v>
      </c>
      <c r="E35" s="80" t="s">
        <v>281</v>
      </c>
      <c r="F35" s="81">
        <f t="shared" si="8"/>
        <v>0.41743818756126783</v>
      </c>
      <c r="G35" s="82">
        <v>1982</v>
      </c>
      <c r="H35" s="83">
        <f t="shared" si="9"/>
        <v>0.12928897586431834</v>
      </c>
    </row>
    <row r="36" spans="1:8" x14ac:dyDescent="0.25">
      <c r="A36" s="74" t="s">
        <v>48</v>
      </c>
      <c r="B36" s="79">
        <v>1156</v>
      </c>
      <c r="C36" s="80">
        <v>100</v>
      </c>
      <c r="D36" s="81">
        <f>SUM(C36/B36)</f>
        <v>8.6505190311418678E-2</v>
      </c>
      <c r="E36" s="80">
        <v>528</v>
      </c>
      <c r="F36" s="81">
        <f t="shared" si="8"/>
        <v>0.45674740484429066</v>
      </c>
      <c r="G36" s="82">
        <v>94</v>
      </c>
      <c r="H36" s="83">
        <f t="shared" si="9"/>
        <v>0.17803030303030304</v>
      </c>
    </row>
    <row r="37" spans="1:8" x14ac:dyDescent="0.25">
      <c r="A37" s="74" t="s">
        <v>49</v>
      </c>
      <c r="B37" s="79">
        <v>1409</v>
      </c>
      <c r="C37" s="80">
        <v>150</v>
      </c>
      <c r="D37" s="81">
        <f>SUM(C37/B37)</f>
        <v>0.10645848119233499</v>
      </c>
      <c r="E37" s="80">
        <v>636</v>
      </c>
      <c r="F37" s="81">
        <f t="shared" si="8"/>
        <v>0.45138396025550037</v>
      </c>
      <c r="G37" s="82">
        <v>138</v>
      </c>
      <c r="H37" s="83">
        <f t="shared" si="9"/>
        <v>0.21698113207547171</v>
      </c>
    </row>
    <row r="38" spans="1:8" x14ac:dyDescent="0.25">
      <c r="A38" s="74" t="s">
        <v>51</v>
      </c>
      <c r="B38" s="79">
        <v>675</v>
      </c>
      <c r="C38" s="80" t="s">
        <v>5</v>
      </c>
      <c r="D38" s="81" t="s">
        <v>5</v>
      </c>
      <c r="E38" s="80">
        <v>299</v>
      </c>
      <c r="F38" s="81">
        <f t="shared" si="8"/>
        <v>0.44296296296296295</v>
      </c>
      <c r="G38" s="82">
        <v>21</v>
      </c>
      <c r="H38" s="83">
        <f t="shared" si="9"/>
        <v>7.0234113712374577E-2</v>
      </c>
    </row>
    <row r="39" spans="1:8" x14ac:dyDescent="0.25">
      <c r="A39" s="74" t="s">
        <v>274</v>
      </c>
      <c r="B39" s="79">
        <v>3144</v>
      </c>
      <c r="C39" s="80" t="s">
        <v>5</v>
      </c>
      <c r="D39" s="81" t="s">
        <v>5</v>
      </c>
      <c r="E39" s="80">
        <v>1254</v>
      </c>
      <c r="F39" s="81">
        <f t="shared" si="8"/>
        <v>0.39885496183206109</v>
      </c>
      <c r="G39" s="82">
        <v>205</v>
      </c>
      <c r="H39" s="83">
        <f t="shared" si="9"/>
        <v>0.1634768740031898</v>
      </c>
    </row>
    <row r="40" spans="1:8" x14ac:dyDescent="0.25">
      <c r="A40" s="74" t="s">
        <v>52</v>
      </c>
      <c r="B40" s="79">
        <v>1074</v>
      </c>
      <c r="C40" s="80">
        <v>84</v>
      </c>
      <c r="D40" s="81">
        <f>SUM(C40/B40)</f>
        <v>7.8212290502793297E-2</v>
      </c>
      <c r="E40" s="80">
        <v>373</v>
      </c>
      <c r="F40" s="81">
        <f t="shared" si="8"/>
        <v>0.3472998137802607</v>
      </c>
      <c r="G40" s="82">
        <v>35</v>
      </c>
      <c r="H40" s="83">
        <f t="shared" si="9"/>
        <v>9.3833780160857902E-2</v>
      </c>
    </row>
    <row r="41" spans="1:8" x14ac:dyDescent="0.25">
      <c r="A41" s="74" t="s">
        <v>53</v>
      </c>
      <c r="B41" s="79">
        <v>710</v>
      </c>
      <c r="C41" s="80">
        <v>89</v>
      </c>
      <c r="D41" s="81">
        <f>SUM(C41/B41)</f>
        <v>0.12535211267605634</v>
      </c>
      <c r="E41" s="80" t="s">
        <v>5</v>
      </c>
      <c r="F41" s="81" t="s">
        <v>5</v>
      </c>
      <c r="G41" s="82" t="s">
        <v>5</v>
      </c>
      <c r="H41" s="83" t="s">
        <v>5</v>
      </c>
    </row>
    <row r="42" spans="1:8" x14ac:dyDescent="0.25">
      <c r="A42" s="74" t="s">
        <v>238</v>
      </c>
      <c r="B42" s="79">
        <v>3344</v>
      </c>
      <c r="C42" s="80">
        <v>129</v>
      </c>
      <c r="D42" s="81">
        <f>SUM(C42/B42)</f>
        <v>3.8576555023923445E-2</v>
      </c>
      <c r="E42" s="80" t="s">
        <v>5</v>
      </c>
      <c r="F42" s="81" t="s">
        <v>5</v>
      </c>
      <c r="G42" s="82">
        <v>296</v>
      </c>
      <c r="H42" s="83" t="s">
        <v>5</v>
      </c>
    </row>
    <row r="43" spans="1:8" x14ac:dyDescent="0.25">
      <c r="A43" s="74" t="s">
        <v>54</v>
      </c>
      <c r="B43" s="79">
        <v>956</v>
      </c>
      <c r="C43" s="80">
        <v>96</v>
      </c>
      <c r="D43" s="81">
        <f t="shared" ref="D43:D44" si="10">SUM(C43/B43)</f>
        <v>0.100418410041841</v>
      </c>
      <c r="E43" s="80" t="s">
        <v>5</v>
      </c>
      <c r="F43" s="81" t="s">
        <v>5</v>
      </c>
      <c r="G43" s="82" t="s">
        <v>5</v>
      </c>
      <c r="H43" s="83" t="s">
        <v>5</v>
      </c>
    </row>
    <row r="44" spans="1:8" x14ac:dyDescent="0.25">
      <c r="A44" s="74" t="s">
        <v>55</v>
      </c>
      <c r="B44" s="79">
        <v>2312</v>
      </c>
      <c r="C44" s="80">
        <v>75</v>
      </c>
      <c r="D44" s="81">
        <f t="shared" si="10"/>
        <v>3.2439446366782004E-2</v>
      </c>
      <c r="E44" s="80">
        <v>909</v>
      </c>
      <c r="F44" s="81">
        <f t="shared" ref="F44:F55" si="11">SUM(E44/B44)</f>
        <v>0.39316608996539792</v>
      </c>
      <c r="G44" s="82">
        <v>76</v>
      </c>
      <c r="H44" s="83">
        <f>SUM(G44/E44)</f>
        <v>8.3608360836083612E-2</v>
      </c>
    </row>
    <row r="45" spans="1:8" x14ac:dyDescent="0.25">
      <c r="A45" s="74" t="s">
        <v>56</v>
      </c>
      <c r="B45" s="79">
        <v>1092</v>
      </c>
      <c r="C45" s="80" t="s">
        <v>5</v>
      </c>
      <c r="D45" s="81" t="s">
        <v>5</v>
      </c>
      <c r="E45" s="80">
        <v>496</v>
      </c>
      <c r="F45" s="81">
        <f t="shared" si="11"/>
        <v>0.45421245421245421</v>
      </c>
      <c r="G45" s="82">
        <v>53</v>
      </c>
      <c r="H45" s="83">
        <f>SUM(G45/E45)</f>
        <v>0.10685483870967742</v>
      </c>
    </row>
    <row r="46" spans="1:8" x14ac:dyDescent="0.25">
      <c r="A46" s="74" t="s">
        <v>57</v>
      </c>
      <c r="B46" s="79">
        <v>2012</v>
      </c>
      <c r="C46" s="80" t="s">
        <v>5</v>
      </c>
      <c r="D46" s="81" t="s">
        <v>5</v>
      </c>
      <c r="E46" s="80">
        <v>656</v>
      </c>
      <c r="F46" s="81">
        <f t="shared" si="11"/>
        <v>0.32604373757455268</v>
      </c>
      <c r="G46" s="82">
        <v>65</v>
      </c>
      <c r="H46" s="83">
        <f>SUM(G46/E46)</f>
        <v>9.9085365853658541E-2</v>
      </c>
    </row>
    <row r="47" spans="1:8" x14ac:dyDescent="0.25">
      <c r="A47" s="74" t="s">
        <v>58</v>
      </c>
      <c r="B47" s="79">
        <v>11518</v>
      </c>
      <c r="C47" s="80" t="s">
        <v>5</v>
      </c>
      <c r="D47" s="81" t="s">
        <v>5</v>
      </c>
      <c r="E47" s="80">
        <v>4667</v>
      </c>
      <c r="F47" s="81">
        <f t="shared" si="11"/>
        <v>0.40519187358916481</v>
      </c>
      <c r="G47" s="82">
        <v>1067</v>
      </c>
      <c r="H47" s="83">
        <f>SUM(G47/E47)</f>
        <v>0.22862652667666594</v>
      </c>
    </row>
    <row r="48" spans="1:8" x14ac:dyDescent="0.25">
      <c r="A48" s="74" t="s">
        <v>59</v>
      </c>
      <c r="B48" s="79">
        <v>860</v>
      </c>
      <c r="C48" s="80" t="s">
        <v>5</v>
      </c>
      <c r="D48" s="81" t="s">
        <v>5</v>
      </c>
      <c r="E48" s="80">
        <v>310</v>
      </c>
      <c r="F48" s="81">
        <f t="shared" si="11"/>
        <v>0.36046511627906974</v>
      </c>
      <c r="G48" s="82">
        <v>42</v>
      </c>
      <c r="H48" s="83">
        <f>SUM(G48/E48)</f>
        <v>0.13548387096774195</v>
      </c>
    </row>
    <row r="49" spans="1:8" x14ac:dyDescent="0.25">
      <c r="A49" s="74" t="s">
        <v>60</v>
      </c>
      <c r="B49" s="79">
        <v>1036</v>
      </c>
      <c r="C49" s="80" t="s">
        <v>5</v>
      </c>
      <c r="D49" s="81" t="s">
        <v>5</v>
      </c>
      <c r="E49" s="80">
        <v>355</v>
      </c>
      <c r="F49" s="81">
        <f t="shared" si="11"/>
        <v>0.34266409266409265</v>
      </c>
      <c r="G49" s="82" t="s">
        <v>5</v>
      </c>
      <c r="H49" s="83" t="s">
        <v>5</v>
      </c>
    </row>
    <row r="50" spans="1:8" x14ac:dyDescent="0.25">
      <c r="A50" s="74" t="s">
        <v>258</v>
      </c>
      <c r="B50" s="79">
        <v>1013</v>
      </c>
      <c r="C50" s="80">
        <v>90</v>
      </c>
      <c r="D50" s="81">
        <f>SUM(C50/B50)</f>
        <v>8.8845014807502468E-2</v>
      </c>
      <c r="E50" s="80">
        <v>522</v>
      </c>
      <c r="F50" s="81">
        <f t="shared" si="11"/>
        <v>0.51530108588351431</v>
      </c>
      <c r="G50" s="82">
        <v>57</v>
      </c>
      <c r="H50" s="83">
        <f t="shared" ref="H50" si="12">SUM(G50/E50)</f>
        <v>0.10919540229885058</v>
      </c>
    </row>
    <row r="51" spans="1:8" x14ac:dyDescent="0.25">
      <c r="A51" s="74" t="s">
        <v>61</v>
      </c>
      <c r="B51" s="79">
        <v>772</v>
      </c>
      <c r="C51" s="80">
        <v>114</v>
      </c>
      <c r="D51" s="81">
        <f>SUM(C51/B51)</f>
        <v>0.14766839378238342</v>
      </c>
      <c r="E51" s="80">
        <v>218</v>
      </c>
      <c r="F51" s="81">
        <f t="shared" si="11"/>
        <v>0.28238341968911918</v>
      </c>
      <c r="G51" s="82">
        <v>14</v>
      </c>
      <c r="H51" s="83">
        <f>SUM(G51/E51)</f>
        <v>6.4220183486238536E-2</v>
      </c>
    </row>
    <row r="52" spans="1:8" x14ac:dyDescent="0.25">
      <c r="A52" s="74" t="s">
        <v>62</v>
      </c>
      <c r="B52" s="79">
        <v>916</v>
      </c>
      <c r="C52" s="80">
        <v>54</v>
      </c>
      <c r="D52" s="81">
        <f>SUM(C52/B52)</f>
        <v>5.8951965065502182E-2</v>
      </c>
      <c r="E52" s="80">
        <v>422</v>
      </c>
      <c r="F52" s="81">
        <f t="shared" si="11"/>
        <v>0.4606986899563319</v>
      </c>
      <c r="G52" s="82">
        <v>119</v>
      </c>
      <c r="H52" s="83">
        <f>SUM(G52/E52)</f>
        <v>0.28199052132701424</v>
      </c>
    </row>
    <row r="53" spans="1:8" x14ac:dyDescent="0.25">
      <c r="A53" s="74" t="s">
        <v>63</v>
      </c>
      <c r="B53" s="79">
        <v>1780</v>
      </c>
      <c r="C53" s="80">
        <v>239</v>
      </c>
      <c r="D53" s="81">
        <f>SUM(C53/B53)</f>
        <v>0.13426966292134832</v>
      </c>
      <c r="E53" s="80">
        <v>662</v>
      </c>
      <c r="F53" s="81">
        <f t="shared" si="11"/>
        <v>0.37191011235955057</v>
      </c>
      <c r="G53" s="82">
        <v>97</v>
      </c>
      <c r="H53" s="83">
        <f>SUM(G53/E53)</f>
        <v>0.14652567975830816</v>
      </c>
    </row>
    <row r="54" spans="1:8" x14ac:dyDescent="0.25">
      <c r="A54" s="74" t="s">
        <v>64</v>
      </c>
      <c r="B54" s="79">
        <v>3442</v>
      </c>
      <c r="C54" s="80">
        <v>80</v>
      </c>
      <c r="D54" s="81">
        <f>SUM(C54/B54)</f>
        <v>2.3242300987797792E-2</v>
      </c>
      <c r="E54" s="80">
        <v>1026</v>
      </c>
      <c r="F54" s="81">
        <f t="shared" si="11"/>
        <v>0.29808251016850668</v>
      </c>
      <c r="G54" s="82">
        <v>182</v>
      </c>
      <c r="H54" s="83">
        <f>SUM(G54/E54)</f>
        <v>0.17738791423001948</v>
      </c>
    </row>
    <row r="55" spans="1:8" x14ac:dyDescent="0.25">
      <c r="A55" s="74" t="s">
        <v>65</v>
      </c>
      <c r="B55" s="79">
        <v>1733</v>
      </c>
      <c r="C55" s="80" t="s">
        <v>5</v>
      </c>
      <c r="D55" s="81" t="s">
        <v>5</v>
      </c>
      <c r="E55" s="80">
        <v>751</v>
      </c>
      <c r="F55" s="81">
        <f t="shared" si="11"/>
        <v>0.43335256780150028</v>
      </c>
      <c r="G55" s="82">
        <v>64</v>
      </c>
      <c r="H55" s="83">
        <f>SUM(G55/E55)</f>
        <v>8.5219707057256996E-2</v>
      </c>
    </row>
    <row r="56" spans="1:8" x14ac:dyDescent="0.25">
      <c r="A56" s="74" t="s">
        <v>67</v>
      </c>
      <c r="B56" s="79">
        <v>1157</v>
      </c>
      <c r="C56" s="80">
        <v>120</v>
      </c>
      <c r="D56" s="81">
        <f>SUM(C56/B56)</f>
        <v>0.10371650821089023</v>
      </c>
      <c r="E56" s="80" t="s">
        <v>5</v>
      </c>
      <c r="F56" s="81" t="s">
        <v>5</v>
      </c>
      <c r="G56" s="82" t="s">
        <v>5</v>
      </c>
      <c r="H56" s="83" t="s">
        <v>5</v>
      </c>
    </row>
    <row r="57" spans="1:8" x14ac:dyDescent="0.25">
      <c r="A57" s="74" t="s">
        <v>68</v>
      </c>
      <c r="B57" s="79">
        <v>199</v>
      </c>
      <c r="C57" s="80" t="s">
        <v>5</v>
      </c>
      <c r="D57" s="81" t="s">
        <v>5</v>
      </c>
      <c r="E57" s="80">
        <v>72</v>
      </c>
      <c r="F57" s="81">
        <f t="shared" ref="F57" si="13">SUM(E57/B57)</f>
        <v>0.36180904522613067</v>
      </c>
      <c r="G57" s="82">
        <v>6</v>
      </c>
      <c r="H57" s="83">
        <f t="shared" ref="H57" si="14">SUM(G57/E57)</f>
        <v>8.3333333333333329E-2</v>
      </c>
    </row>
    <row r="58" spans="1:8" x14ac:dyDescent="0.25">
      <c r="A58" s="74" t="s">
        <v>69</v>
      </c>
      <c r="B58" s="79">
        <v>2245</v>
      </c>
      <c r="C58" s="80">
        <v>161</v>
      </c>
      <c r="D58" s="81">
        <f t="shared" ref="D58:D59" si="15">SUM(C58/B58)</f>
        <v>7.1714922048997778E-2</v>
      </c>
      <c r="E58" s="80">
        <v>1040</v>
      </c>
      <c r="F58" s="81">
        <f>SUM(E58/B58)</f>
        <v>0.46325167037861914</v>
      </c>
      <c r="G58" s="82">
        <v>190</v>
      </c>
      <c r="H58" s="83">
        <f>SUM(G58/E58)</f>
        <v>0.18269230769230768</v>
      </c>
    </row>
    <row r="59" spans="1:8" x14ac:dyDescent="0.25">
      <c r="A59" s="74" t="s">
        <v>240</v>
      </c>
      <c r="B59" s="79">
        <v>881</v>
      </c>
      <c r="C59" s="80">
        <v>106</v>
      </c>
      <c r="D59" s="81">
        <f t="shared" si="15"/>
        <v>0.12031782065834279</v>
      </c>
      <c r="E59" s="80" t="s">
        <v>5</v>
      </c>
      <c r="F59" s="81" t="s">
        <v>5</v>
      </c>
      <c r="G59" s="82" t="s">
        <v>5</v>
      </c>
      <c r="H59" s="83" t="s">
        <v>5</v>
      </c>
    </row>
    <row r="60" spans="1:8" x14ac:dyDescent="0.25">
      <c r="A60" s="74" t="s">
        <v>340</v>
      </c>
      <c r="B60" s="79">
        <v>744</v>
      </c>
      <c r="C60" s="80">
        <v>75</v>
      </c>
      <c r="D60" s="81">
        <f>SUM(C60/B60)</f>
        <v>0.10080645161290322</v>
      </c>
      <c r="E60" s="80">
        <v>350</v>
      </c>
      <c r="F60" s="81">
        <f t="shared" ref="F60:F61" si="16">SUM(E60/B60)</f>
        <v>0.47043010752688175</v>
      </c>
      <c r="G60" s="82">
        <v>33</v>
      </c>
      <c r="H60" s="83" t="s">
        <v>5</v>
      </c>
    </row>
    <row r="61" spans="1:8" x14ac:dyDescent="0.25">
      <c r="A61" s="74" t="s">
        <v>70</v>
      </c>
      <c r="B61" s="79">
        <v>16627</v>
      </c>
      <c r="C61" s="80">
        <v>300</v>
      </c>
      <c r="D61" s="81">
        <f>SUM(C61/B61)</f>
        <v>1.8042942202441813E-2</v>
      </c>
      <c r="E61" s="80">
        <v>6969</v>
      </c>
      <c r="F61" s="81">
        <f t="shared" si="16"/>
        <v>0.4191375473627233</v>
      </c>
      <c r="G61" s="82">
        <v>1455</v>
      </c>
      <c r="H61" s="83">
        <f>SUM(G61/E61)</f>
        <v>0.20878174773999139</v>
      </c>
    </row>
    <row r="62" spans="1:8" x14ac:dyDescent="0.25">
      <c r="A62" s="74" t="s">
        <v>71</v>
      </c>
      <c r="B62" s="79">
        <v>1800</v>
      </c>
      <c r="C62" s="80" t="s">
        <v>5</v>
      </c>
      <c r="D62" s="81" t="s">
        <v>5</v>
      </c>
      <c r="E62" s="80">
        <v>875</v>
      </c>
      <c r="F62" s="81">
        <f>SUM(E62/B62)</f>
        <v>0.4861111111111111</v>
      </c>
      <c r="G62" s="82">
        <v>75</v>
      </c>
      <c r="H62" s="83">
        <f>SUM(G62/E62)</f>
        <v>8.5714285714285715E-2</v>
      </c>
    </row>
    <row r="63" spans="1:8" x14ac:dyDescent="0.25">
      <c r="A63" s="74" t="s">
        <v>72</v>
      </c>
      <c r="B63" s="79">
        <v>4007</v>
      </c>
      <c r="C63" s="80" t="s">
        <v>5</v>
      </c>
      <c r="D63" s="81" t="s">
        <v>5</v>
      </c>
      <c r="E63" s="80">
        <v>1529</v>
      </c>
      <c r="F63" s="81">
        <f>SUM(E63/B63)</f>
        <v>0.38158223109558276</v>
      </c>
      <c r="G63" s="82">
        <v>145</v>
      </c>
      <c r="H63" s="83">
        <f>SUM(G63/E63)</f>
        <v>9.4833224329627208E-2</v>
      </c>
    </row>
    <row r="64" spans="1:8" x14ac:dyDescent="0.25">
      <c r="A64" s="74" t="s">
        <v>73</v>
      </c>
      <c r="B64" s="79">
        <v>1419</v>
      </c>
      <c r="C64" s="80" t="s">
        <v>5</v>
      </c>
      <c r="D64" s="81" t="s">
        <v>5</v>
      </c>
      <c r="E64" s="80">
        <v>426</v>
      </c>
      <c r="F64" s="81">
        <f>SUM(E64/B64)</f>
        <v>0.30021141649048627</v>
      </c>
      <c r="G64" s="82">
        <v>40</v>
      </c>
      <c r="H64" s="83">
        <f>SUM(G64/E64)</f>
        <v>9.3896713615023469E-2</v>
      </c>
    </row>
    <row r="65" spans="1:8" x14ac:dyDescent="0.25">
      <c r="A65" s="74" t="s">
        <v>74</v>
      </c>
      <c r="B65" s="79">
        <v>79</v>
      </c>
      <c r="C65" s="80">
        <v>75</v>
      </c>
      <c r="D65" s="81">
        <f>SUM(C65/B65)</f>
        <v>0.94936708860759489</v>
      </c>
      <c r="E65" s="80" t="s">
        <v>5</v>
      </c>
      <c r="F65" s="81" t="s">
        <v>5</v>
      </c>
      <c r="G65" s="82" t="s">
        <v>5</v>
      </c>
      <c r="H65" s="83" t="s">
        <v>5</v>
      </c>
    </row>
    <row r="66" spans="1:8" x14ac:dyDescent="0.25">
      <c r="A66" s="74" t="s">
        <v>75</v>
      </c>
      <c r="B66" s="79">
        <v>1264</v>
      </c>
      <c r="C66" s="80">
        <v>100</v>
      </c>
      <c r="D66" s="81">
        <f>SUM(C66/B66)</f>
        <v>7.9113924050632917E-2</v>
      </c>
      <c r="E66" s="80" t="s">
        <v>5</v>
      </c>
      <c r="F66" s="81" t="s">
        <v>5</v>
      </c>
      <c r="G66" s="82" t="s">
        <v>5</v>
      </c>
      <c r="H66" s="83" t="s">
        <v>5</v>
      </c>
    </row>
    <row r="67" spans="1:8" x14ac:dyDescent="0.25">
      <c r="A67" s="74" t="s">
        <v>77</v>
      </c>
      <c r="B67" s="79">
        <v>956</v>
      </c>
      <c r="C67" s="80" t="s">
        <v>5</v>
      </c>
      <c r="D67" s="81" t="s">
        <v>5</v>
      </c>
      <c r="E67" s="80">
        <v>301</v>
      </c>
      <c r="F67" s="81">
        <f t="shared" ref="F67:F69" si="17">SUM(E67/B67)</f>
        <v>0.31485355648535562</v>
      </c>
      <c r="G67" s="82">
        <v>50</v>
      </c>
      <c r="H67" s="83">
        <f t="shared" ref="H67:H69" si="18">SUM(G67/E67)</f>
        <v>0.16611295681063123</v>
      </c>
    </row>
    <row r="68" spans="1:8" x14ac:dyDescent="0.25">
      <c r="A68" s="74" t="s">
        <v>78</v>
      </c>
      <c r="B68" s="79">
        <v>3816</v>
      </c>
      <c r="C68" s="80" t="s">
        <v>5</v>
      </c>
      <c r="D68" s="81" t="s">
        <v>5</v>
      </c>
      <c r="E68" s="80">
        <v>2499</v>
      </c>
      <c r="F68" s="81">
        <f t="shared" si="17"/>
        <v>0.65487421383647804</v>
      </c>
      <c r="G68" s="82">
        <v>288</v>
      </c>
      <c r="H68" s="83">
        <f t="shared" si="18"/>
        <v>0.11524609843937575</v>
      </c>
    </row>
    <row r="69" spans="1:8" x14ac:dyDescent="0.25">
      <c r="A69" s="74" t="s">
        <v>80</v>
      </c>
      <c r="B69" s="79">
        <v>160</v>
      </c>
      <c r="C69" s="80">
        <v>31</v>
      </c>
      <c r="D69" s="81">
        <f t="shared" ref="D69:D75" si="19">SUM(C69/B69)</f>
        <v>0.19375000000000001</v>
      </c>
      <c r="E69" s="80">
        <v>94</v>
      </c>
      <c r="F69" s="81">
        <f t="shared" si="17"/>
        <v>0.58750000000000002</v>
      </c>
      <c r="G69" s="82">
        <v>8</v>
      </c>
      <c r="H69" s="83">
        <f t="shared" si="18"/>
        <v>8.5106382978723402E-2</v>
      </c>
    </row>
    <row r="70" spans="1:8" x14ac:dyDescent="0.25">
      <c r="A70" s="74" t="s">
        <v>81</v>
      </c>
      <c r="B70" s="79">
        <v>506</v>
      </c>
      <c r="C70" s="80">
        <v>69</v>
      </c>
      <c r="D70" s="81">
        <f t="shared" si="19"/>
        <v>0.13636363636363635</v>
      </c>
      <c r="E70" s="80">
        <v>280</v>
      </c>
      <c r="F70" s="81">
        <f>SUM(E70/B70)</f>
        <v>0.55335968379446643</v>
      </c>
      <c r="G70" s="82">
        <v>31</v>
      </c>
      <c r="H70" s="83">
        <f>SUM(G70/E70)</f>
        <v>0.11071428571428571</v>
      </c>
    </row>
    <row r="71" spans="1:8" x14ac:dyDescent="0.25">
      <c r="A71" s="74" t="s">
        <v>82</v>
      </c>
      <c r="B71" s="79">
        <v>54</v>
      </c>
      <c r="C71" s="80">
        <v>12</v>
      </c>
      <c r="D71" s="81">
        <f t="shared" si="19"/>
        <v>0.22222222222222221</v>
      </c>
      <c r="E71" s="80" t="s">
        <v>5</v>
      </c>
      <c r="F71" s="81" t="s">
        <v>5</v>
      </c>
      <c r="G71" s="82" t="s">
        <v>5</v>
      </c>
      <c r="H71" s="83" t="s">
        <v>5</v>
      </c>
    </row>
    <row r="72" spans="1:8" x14ac:dyDescent="0.25">
      <c r="A72" s="74" t="s">
        <v>84</v>
      </c>
      <c r="B72" s="79">
        <v>246</v>
      </c>
      <c r="C72" s="80">
        <v>45</v>
      </c>
      <c r="D72" s="81">
        <f t="shared" si="19"/>
        <v>0.18292682926829268</v>
      </c>
      <c r="E72" s="80" t="s">
        <v>5</v>
      </c>
      <c r="F72" s="81" t="s">
        <v>5</v>
      </c>
      <c r="G72" s="82" t="s">
        <v>5</v>
      </c>
      <c r="H72" s="83" t="s">
        <v>5</v>
      </c>
    </row>
    <row r="73" spans="1:8" x14ac:dyDescent="0.25">
      <c r="A73" s="74" t="s">
        <v>85</v>
      </c>
      <c r="B73" s="79">
        <v>589</v>
      </c>
      <c r="C73" s="80">
        <v>160</v>
      </c>
      <c r="D73" s="81">
        <f t="shared" si="19"/>
        <v>0.27164685908319186</v>
      </c>
      <c r="E73" s="80" t="s">
        <v>5</v>
      </c>
      <c r="F73" s="81" t="s">
        <v>5</v>
      </c>
      <c r="G73" s="82" t="s">
        <v>5</v>
      </c>
      <c r="H73" s="83" t="s">
        <v>5</v>
      </c>
    </row>
    <row r="74" spans="1:8" x14ac:dyDescent="0.25">
      <c r="A74" s="74" t="s">
        <v>86</v>
      </c>
      <c r="B74" s="79">
        <v>749</v>
      </c>
      <c r="C74" s="80">
        <v>90</v>
      </c>
      <c r="D74" s="81">
        <f t="shared" si="19"/>
        <v>0.12016021361815754</v>
      </c>
      <c r="E74" s="80" t="s">
        <v>5</v>
      </c>
      <c r="F74" s="81" t="s">
        <v>5</v>
      </c>
      <c r="G74" s="82" t="s">
        <v>5</v>
      </c>
      <c r="H74" s="83" t="s">
        <v>5</v>
      </c>
    </row>
    <row r="75" spans="1:8" x14ac:dyDescent="0.25">
      <c r="A75" s="74" t="s">
        <v>87</v>
      </c>
      <c r="B75" s="79">
        <v>192</v>
      </c>
      <c r="C75" s="80">
        <v>41</v>
      </c>
      <c r="D75" s="81">
        <f t="shared" si="19"/>
        <v>0.21354166666666666</v>
      </c>
      <c r="E75" s="80">
        <v>91</v>
      </c>
      <c r="F75" s="81">
        <f>SUM(E75/B75)</f>
        <v>0.47395833333333331</v>
      </c>
      <c r="G75" s="82">
        <v>6</v>
      </c>
      <c r="H75" s="83">
        <f>SUM(G75/E75)</f>
        <v>6.5934065934065936E-2</v>
      </c>
    </row>
    <row r="76" spans="1:8" x14ac:dyDescent="0.25">
      <c r="A76" s="74" t="s">
        <v>243</v>
      </c>
      <c r="B76" s="79">
        <v>1770</v>
      </c>
      <c r="C76" s="80" t="s">
        <v>5</v>
      </c>
      <c r="D76" s="81" t="s">
        <v>5</v>
      </c>
      <c r="E76" s="80">
        <v>711</v>
      </c>
      <c r="F76" s="81">
        <f>SUM(E76/B76)</f>
        <v>0.40169491525423728</v>
      </c>
      <c r="G76" s="82">
        <v>123</v>
      </c>
      <c r="H76" s="83">
        <f>SUM(G76/E76)</f>
        <v>0.1729957805907173</v>
      </c>
    </row>
    <row r="77" spans="1:8" x14ac:dyDescent="0.25">
      <c r="A77" s="74" t="s">
        <v>89</v>
      </c>
      <c r="B77" s="79">
        <v>580</v>
      </c>
      <c r="C77" s="80">
        <v>75</v>
      </c>
      <c r="D77" s="81">
        <f>SUM(C77/B77)</f>
        <v>0.12931034482758622</v>
      </c>
      <c r="E77" s="80">
        <v>290</v>
      </c>
      <c r="F77" s="81">
        <f>SUM(E77/B77)</f>
        <v>0.5</v>
      </c>
      <c r="G77" s="82">
        <v>49</v>
      </c>
      <c r="H77" s="83">
        <f>SUM(G77/E77)</f>
        <v>0.16896551724137931</v>
      </c>
    </row>
    <row r="78" spans="1:8" x14ac:dyDescent="0.25">
      <c r="A78" s="74" t="s">
        <v>310</v>
      </c>
      <c r="B78" s="79">
        <v>296</v>
      </c>
      <c r="C78" s="80">
        <v>30</v>
      </c>
      <c r="D78" s="81">
        <f>SUM(C78/B78)</f>
        <v>0.10135135135135136</v>
      </c>
      <c r="E78" s="80" t="s">
        <v>5</v>
      </c>
      <c r="F78" s="81" t="s">
        <v>5</v>
      </c>
      <c r="G78" s="82" t="s">
        <v>5</v>
      </c>
      <c r="H78" s="83" t="s">
        <v>5</v>
      </c>
    </row>
    <row r="79" spans="1:8" x14ac:dyDescent="0.25">
      <c r="A79" s="74" t="s">
        <v>90</v>
      </c>
      <c r="B79" s="79">
        <v>9599</v>
      </c>
      <c r="C79" s="80" t="s">
        <v>5</v>
      </c>
      <c r="D79" s="81" t="s">
        <v>5</v>
      </c>
      <c r="E79" s="80">
        <v>3396</v>
      </c>
      <c r="F79" s="81">
        <f t="shared" ref="F79:F87" si="20">SUM(E79/B79)</f>
        <v>0.35378685279716637</v>
      </c>
      <c r="G79" s="82">
        <v>424</v>
      </c>
      <c r="H79" s="83">
        <f t="shared" ref="H79:H87" si="21">SUM(G79/E79)</f>
        <v>0.1248527679623086</v>
      </c>
    </row>
    <row r="80" spans="1:8" x14ac:dyDescent="0.25">
      <c r="A80" s="74" t="s">
        <v>91</v>
      </c>
      <c r="B80" s="79">
        <v>2714</v>
      </c>
      <c r="C80" s="80">
        <v>170</v>
      </c>
      <c r="D80" s="81">
        <f>SUM(C80/B80)</f>
        <v>6.2638172439204123E-2</v>
      </c>
      <c r="E80" s="80">
        <v>1176</v>
      </c>
      <c r="F80" s="81">
        <f t="shared" si="20"/>
        <v>0.43330876934414148</v>
      </c>
      <c r="G80" s="82">
        <v>102</v>
      </c>
      <c r="H80" s="83">
        <f t="shared" si="21"/>
        <v>8.673469387755102E-2</v>
      </c>
    </row>
    <row r="81" spans="1:8" x14ac:dyDescent="0.25">
      <c r="A81" s="74" t="s">
        <v>92</v>
      </c>
      <c r="B81" s="79">
        <v>2270</v>
      </c>
      <c r="C81" s="80">
        <v>85</v>
      </c>
      <c r="D81" s="81">
        <f>SUM(C81/B81)</f>
        <v>3.7444933920704845E-2</v>
      </c>
      <c r="E81" s="80">
        <v>688</v>
      </c>
      <c r="F81" s="81">
        <f t="shared" si="20"/>
        <v>0.30308370044052863</v>
      </c>
      <c r="G81" s="82">
        <v>103</v>
      </c>
      <c r="H81" s="83">
        <f t="shared" si="21"/>
        <v>0.14970930232558138</v>
      </c>
    </row>
    <row r="82" spans="1:8" x14ac:dyDescent="0.25">
      <c r="A82" s="74" t="s">
        <v>93</v>
      </c>
      <c r="B82" s="79">
        <v>4103</v>
      </c>
      <c r="C82" s="80" t="s">
        <v>5</v>
      </c>
      <c r="D82" s="81" t="s">
        <v>5</v>
      </c>
      <c r="E82" s="80">
        <v>1947</v>
      </c>
      <c r="F82" s="81">
        <f t="shared" si="20"/>
        <v>0.47453083109919569</v>
      </c>
      <c r="G82" s="82">
        <v>416</v>
      </c>
      <c r="H82" s="83">
        <f t="shared" si="21"/>
        <v>0.21366204417051873</v>
      </c>
    </row>
    <row r="83" spans="1:8" x14ac:dyDescent="0.25">
      <c r="A83" s="74" t="s">
        <v>94</v>
      </c>
      <c r="B83" s="79">
        <v>435</v>
      </c>
      <c r="C83" s="80">
        <v>57</v>
      </c>
      <c r="D83" s="81">
        <f>SUM(C83/B83)</f>
        <v>0.1310344827586207</v>
      </c>
      <c r="E83" s="80">
        <v>130</v>
      </c>
      <c r="F83" s="81">
        <f t="shared" si="20"/>
        <v>0.2988505747126437</v>
      </c>
      <c r="G83" s="82">
        <v>13</v>
      </c>
      <c r="H83" s="83">
        <f t="shared" si="21"/>
        <v>0.1</v>
      </c>
    </row>
    <row r="84" spans="1:8" x14ac:dyDescent="0.25">
      <c r="A84" s="74" t="s">
        <v>95</v>
      </c>
      <c r="B84" s="79">
        <v>540</v>
      </c>
      <c r="C84" s="80">
        <v>77</v>
      </c>
      <c r="D84" s="81">
        <f>SUM(C84/B84)</f>
        <v>0.1425925925925926</v>
      </c>
      <c r="E84" s="80">
        <v>225</v>
      </c>
      <c r="F84" s="81">
        <f t="shared" si="20"/>
        <v>0.41666666666666669</v>
      </c>
      <c r="G84" s="82">
        <v>18</v>
      </c>
      <c r="H84" s="83">
        <f t="shared" si="21"/>
        <v>0.08</v>
      </c>
    </row>
    <row r="85" spans="1:8" x14ac:dyDescent="0.25">
      <c r="A85" s="74" t="s">
        <v>96</v>
      </c>
      <c r="B85" s="79">
        <v>1638</v>
      </c>
      <c r="C85" s="80" t="s">
        <v>5</v>
      </c>
      <c r="D85" s="81" t="s">
        <v>5</v>
      </c>
      <c r="E85" s="80">
        <v>835</v>
      </c>
      <c r="F85" s="81">
        <f t="shared" si="20"/>
        <v>0.50976800976800973</v>
      </c>
      <c r="G85" s="82">
        <v>84</v>
      </c>
      <c r="H85" s="83">
        <f t="shared" si="21"/>
        <v>0.10059880239520957</v>
      </c>
    </row>
    <row r="86" spans="1:8" x14ac:dyDescent="0.25">
      <c r="A86" s="74" t="s">
        <v>97</v>
      </c>
      <c r="B86" s="79">
        <v>2277</v>
      </c>
      <c r="C86" s="80">
        <v>160</v>
      </c>
      <c r="D86" s="81">
        <f t="shared" ref="D86:D92" si="22">SUM(C86/B86)</f>
        <v>7.026789635485288E-2</v>
      </c>
      <c r="E86" s="80">
        <v>761</v>
      </c>
      <c r="F86" s="81">
        <f t="shared" si="20"/>
        <v>0.33421168203776902</v>
      </c>
      <c r="G86" s="82">
        <v>133</v>
      </c>
      <c r="H86" s="83">
        <f t="shared" si="21"/>
        <v>0.17477003942181341</v>
      </c>
    </row>
    <row r="87" spans="1:8" x14ac:dyDescent="0.25">
      <c r="A87" s="74" t="s">
        <v>343</v>
      </c>
      <c r="B87" s="79">
        <v>303</v>
      </c>
      <c r="C87" s="80">
        <v>35</v>
      </c>
      <c r="D87" s="81">
        <f t="shared" si="22"/>
        <v>0.11551155115511551</v>
      </c>
      <c r="E87" s="80">
        <v>126</v>
      </c>
      <c r="F87" s="81">
        <f t="shared" si="20"/>
        <v>0.41584158415841582</v>
      </c>
      <c r="G87" s="82">
        <v>9</v>
      </c>
      <c r="H87" s="83">
        <f t="shared" si="21"/>
        <v>7.1428571428571425E-2</v>
      </c>
    </row>
    <row r="88" spans="1:8" x14ac:dyDescent="0.25">
      <c r="A88" s="74" t="s">
        <v>99</v>
      </c>
      <c r="B88" s="79">
        <v>820</v>
      </c>
      <c r="C88" s="80">
        <v>130</v>
      </c>
      <c r="D88" s="81">
        <f t="shared" si="22"/>
        <v>0.15853658536585366</v>
      </c>
      <c r="E88" s="80" t="s">
        <v>5</v>
      </c>
      <c r="F88" s="81" t="s">
        <v>5</v>
      </c>
      <c r="G88" s="82" t="s">
        <v>5</v>
      </c>
      <c r="H88" s="83" t="s">
        <v>5</v>
      </c>
    </row>
    <row r="89" spans="1:8" x14ac:dyDescent="0.25">
      <c r="A89" s="74" t="s">
        <v>101</v>
      </c>
      <c r="B89" s="79">
        <v>749</v>
      </c>
      <c r="C89" s="80">
        <v>91</v>
      </c>
      <c r="D89" s="81">
        <f t="shared" si="22"/>
        <v>0.12149532710280374</v>
      </c>
      <c r="E89" s="80" t="s">
        <v>5</v>
      </c>
      <c r="F89" s="81" t="s">
        <v>5</v>
      </c>
      <c r="G89" s="82" t="s">
        <v>5</v>
      </c>
      <c r="H89" s="83" t="s">
        <v>5</v>
      </c>
    </row>
    <row r="90" spans="1:8" x14ac:dyDescent="0.25">
      <c r="A90" s="74" t="s">
        <v>102</v>
      </c>
      <c r="B90" s="79">
        <v>387</v>
      </c>
      <c r="C90" s="80">
        <v>34</v>
      </c>
      <c r="D90" s="81">
        <f t="shared" si="22"/>
        <v>8.7855297157622733E-2</v>
      </c>
      <c r="E90" s="80">
        <v>102</v>
      </c>
      <c r="F90" s="81">
        <f>SUM(E90/B90)</f>
        <v>0.26356589147286824</v>
      </c>
      <c r="G90" s="82">
        <v>5</v>
      </c>
      <c r="H90" s="83">
        <f t="shared" ref="H90" si="23">SUM(G90/E90)</f>
        <v>4.9019607843137254E-2</v>
      </c>
    </row>
    <row r="91" spans="1:8" x14ac:dyDescent="0.25">
      <c r="A91" s="74" t="s">
        <v>103</v>
      </c>
      <c r="B91" s="79" t="s">
        <v>282</v>
      </c>
      <c r="C91" s="80">
        <v>300</v>
      </c>
      <c r="D91" s="81">
        <f t="shared" si="22"/>
        <v>6.9220119981541303E-2</v>
      </c>
      <c r="E91" s="80" t="s">
        <v>283</v>
      </c>
      <c r="F91" s="81">
        <f>SUM(E91/B91)</f>
        <v>0.44993077988001845</v>
      </c>
      <c r="G91" s="82">
        <v>358</v>
      </c>
      <c r="H91" s="83">
        <f>SUM(G91/E91)</f>
        <v>0.18358974358974359</v>
      </c>
    </row>
    <row r="92" spans="1:8" x14ac:dyDescent="0.25">
      <c r="A92" s="74" t="s">
        <v>104</v>
      </c>
      <c r="B92" s="79">
        <v>2135</v>
      </c>
      <c r="C92" s="80">
        <v>150</v>
      </c>
      <c r="D92" s="81">
        <f t="shared" si="22"/>
        <v>7.0257611241217793E-2</v>
      </c>
      <c r="E92" s="80">
        <v>656</v>
      </c>
      <c r="F92" s="81">
        <f>SUM(E92/B92)</f>
        <v>0.30725995316159249</v>
      </c>
      <c r="G92" s="82">
        <v>69</v>
      </c>
      <c r="H92" s="83">
        <f>SUM(G92/E92)</f>
        <v>0.10518292682926829</v>
      </c>
    </row>
    <row r="93" spans="1:8" x14ac:dyDescent="0.25">
      <c r="A93" s="74" t="s">
        <v>105</v>
      </c>
      <c r="B93" s="79">
        <v>966</v>
      </c>
      <c r="C93" s="80" t="s">
        <v>5</v>
      </c>
      <c r="D93" s="81" t="s">
        <v>5</v>
      </c>
      <c r="E93" s="80">
        <v>402</v>
      </c>
      <c r="F93" s="81">
        <f>SUM(E93/B93)</f>
        <v>0.41614906832298137</v>
      </c>
      <c r="G93" s="82">
        <v>45</v>
      </c>
      <c r="H93" s="83">
        <f>SUM(G93/E93)</f>
        <v>0.11194029850746269</v>
      </c>
    </row>
    <row r="94" spans="1:8" x14ac:dyDescent="0.25">
      <c r="A94" s="74" t="s">
        <v>106</v>
      </c>
      <c r="B94" s="79">
        <v>382</v>
      </c>
      <c r="C94" s="80">
        <v>52</v>
      </c>
      <c r="D94" s="81">
        <f t="shared" ref="D94:D100" si="24">SUM(C94/B94)</f>
        <v>0.13612565445026178</v>
      </c>
      <c r="E94" s="80" t="s">
        <v>5</v>
      </c>
      <c r="F94" s="81" t="s">
        <v>5</v>
      </c>
      <c r="G94" s="82" t="s">
        <v>5</v>
      </c>
      <c r="H94" s="83" t="s">
        <v>5</v>
      </c>
    </row>
    <row r="95" spans="1:8" x14ac:dyDescent="0.25">
      <c r="A95" s="74" t="s">
        <v>107</v>
      </c>
      <c r="B95" s="79">
        <v>126</v>
      </c>
      <c r="C95" s="80">
        <v>49</v>
      </c>
      <c r="D95" s="81">
        <f t="shared" si="24"/>
        <v>0.3888888888888889</v>
      </c>
      <c r="E95" s="80" t="s">
        <v>5</v>
      </c>
      <c r="F95" s="81" t="s">
        <v>5</v>
      </c>
      <c r="G95" s="82" t="s">
        <v>5</v>
      </c>
      <c r="H95" s="83" t="s">
        <v>5</v>
      </c>
    </row>
    <row r="96" spans="1:8" x14ac:dyDescent="0.25">
      <c r="A96" s="74" t="s">
        <v>108</v>
      </c>
      <c r="B96" s="79">
        <v>709</v>
      </c>
      <c r="C96" s="80">
        <v>34</v>
      </c>
      <c r="D96" s="81">
        <f t="shared" si="24"/>
        <v>4.7954866008462625E-2</v>
      </c>
      <c r="E96" s="80">
        <v>258</v>
      </c>
      <c r="F96" s="81">
        <f>SUM(E96/B96)</f>
        <v>0.36389280677009872</v>
      </c>
      <c r="G96" s="82">
        <v>9</v>
      </c>
      <c r="H96" s="83">
        <f>SUM(G96/E96)</f>
        <v>3.4883720930232558E-2</v>
      </c>
    </row>
    <row r="97" spans="1:8" x14ac:dyDescent="0.25">
      <c r="A97" s="74" t="s">
        <v>109</v>
      </c>
      <c r="B97" s="79">
        <v>72</v>
      </c>
      <c r="C97" s="80">
        <v>11</v>
      </c>
      <c r="D97" s="81">
        <f t="shared" si="24"/>
        <v>0.15277777777777779</v>
      </c>
      <c r="E97" s="80">
        <v>23</v>
      </c>
      <c r="F97" s="81">
        <f>SUM(E97/B97)</f>
        <v>0.31944444444444442</v>
      </c>
      <c r="G97" s="82">
        <v>3</v>
      </c>
      <c r="H97" s="83">
        <f>SUM(G97/E97)</f>
        <v>0.13043478260869565</v>
      </c>
    </row>
    <row r="98" spans="1:8" x14ac:dyDescent="0.25">
      <c r="A98" s="74" t="s">
        <v>110</v>
      </c>
      <c r="B98" s="79">
        <v>1072</v>
      </c>
      <c r="C98" s="80">
        <v>150</v>
      </c>
      <c r="D98" s="81">
        <f t="shared" si="24"/>
        <v>0.13992537313432835</v>
      </c>
      <c r="E98" s="80">
        <v>605</v>
      </c>
      <c r="F98" s="81">
        <f>SUM(E98/B98)</f>
        <v>0.56436567164179108</v>
      </c>
      <c r="G98" s="82">
        <v>54</v>
      </c>
      <c r="H98" s="83">
        <f>SUM(G98/E98)</f>
        <v>8.9256198347107435E-2</v>
      </c>
    </row>
    <row r="99" spans="1:8" x14ac:dyDescent="0.25">
      <c r="A99" s="74" t="s">
        <v>111</v>
      </c>
      <c r="B99" s="79">
        <v>1480</v>
      </c>
      <c r="C99" s="80">
        <v>119</v>
      </c>
      <c r="D99" s="81">
        <f t="shared" si="24"/>
        <v>8.0405405405405403E-2</v>
      </c>
      <c r="E99" s="80" t="s">
        <v>5</v>
      </c>
      <c r="F99" s="81" t="s">
        <v>5</v>
      </c>
      <c r="G99" s="82" t="s">
        <v>5</v>
      </c>
      <c r="H99" s="83" t="s">
        <v>5</v>
      </c>
    </row>
    <row r="100" spans="1:8" x14ac:dyDescent="0.25">
      <c r="A100" s="74" t="s">
        <v>112</v>
      </c>
      <c r="B100" s="79">
        <v>635</v>
      </c>
      <c r="C100" s="80">
        <v>107</v>
      </c>
      <c r="D100" s="81">
        <f t="shared" si="24"/>
        <v>0.16850393700787403</v>
      </c>
      <c r="E100" s="80">
        <v>150</v>
      </c>
      <c r="F100" s="81">
        <f t="shared" ref="F100:F109" si="25">SUM(E100/B100)</f>
        <v>0.23622047244094488</v>
      </c>
      <c r="G100" s="82" t="s">
        <v>5</v>
      </c>
      <c r="H100" s="83" t="s">
        <v>5</v>
      </c>
    </row>
    <row r="101" spans="1:8" x14ac:dyDescent="0.25">
      <c r="A101" s="74" t="s">
        <v>244</v>
      </c>
      <c r="B101" s="79">
        <v>1590</v>
      </c>
      <c r="C101" s="80" t="s">
        <v>5</v>
      </c>
      <c r="D101" s="81" t="s">
        <v>5</v>
      </c>
      <c r="E101" s="80">
        <v>648</v>
      </c>
      <c r="F101" s="81">
        <f t="shared" si="25"/>
        <v>0.40754716981132078</v>
      </c>
      <c r="G101" s="82">
        <v>59</v>
      </c>
      <c r="H101" s="83">
        <f t="shared" ref="H101:H109" si="26">SUM(G101/E101)</f>
        <v>9.1049382716049385E-2</v>
      </c>
    </row>
    <row r="102" spans="1:8" x14ac:dyDescent="0.25">
      <c r="A102" s="74" t="s">
        <v>114</v>
      </c>
      <c r="B102" s="79">
        <v>3538</v>
      </c>
      <c r="C102" s="80">
        <v>88</v>
      </c>
      <c r="D102" s="81">
        <f>SUM(C102/B102)</f>
        <v>2.4872809496890899E-2</v>
      </c>
      <c r="E102" s="80">
        <v>868</v>
      </c>
      <c r="F102" s="81">
        <f t="shared" si="25"/>
        <v>0.24533634821933295</v>
      </c>
      <c r="G102" s="82">
        <v>74</v>
      </c>
      <c r="H102" s="83">
        <f t="shared" si="26"/>
        <v>8.5253456221198162E-2</v>
      </c>
    </row>
    <row r="103" spans="1:8" x14ac:dyDescent="0.25">
      <c r="A103" s="74" t="s">
        <v>115</v>
      </c>
      <c r="B103" s="79">
        <v>170</v>
      </c>
      <c r="C103" s="80">
        <v>21</v>
      </c>
      <c r="D103" s="81">
        <f>SUM(C103/B103)</f>
        <v>0.12352941176470589</v>
      </c>
      <c r="E103" s="80">
        <v>101</v>
      </c>
      <c r="F103" s="81">
        <f t="shared" si="25"/>
        <v>0.59411764705882353</v>
      </c>
      <c r="G103" s="82">
        <v>11</v>
      </c>
      <c r="H103" s="83">
        <f t="shared" si="26"/>
        <v>0.10891089108910891</v>
      </c>
    </row>
    <row r="104" spans="1:8" x14ac:dyDescent="0.25">
      <c r="A104" s="74" t="s">
        <v>116</v>
      </c>
      <c r="B104" s="79">
        <v>3992</v>
      </c>
      <c r="C104" s="80">
        <v>96</v>
      </c>
      <c r="D104" s="81">
        <f>SUM(C104/B104)</f>
        <v>2.4048096192384769E-2</v>
      </c>
      <c r="E104" s="80">
        <v>1299</v>
      </c>
      <c r="F104" s="81">
        <f t="shared" si="25"/>
        <v>0.32540080160320639</v>
      </c>
      <c r="G104" s="82">
        <v>180</v>
      </c>
      <c r="H104" s="83">
        <f t="shared" si="26"/>
        <v>0.13856812933025403</v>
      </c>
    </row>
    <row r="105" spans="1:8" x14ac:dyDescent="0.25">
      <c r="A105" s="74" t="s">
        <v>117</v>
      </c>
      <c r="B105" s="79">
        <v>716</v>
      </c>
      <c r="C105" s="80" t="s">
        <v>5</v>
      </c>
      <c r="D105" s="81" t="s">
        <v>5</v>
      </c>
      <c r="E105" s="80">
        <v>416</v>
      </c>
      <c r="F105" s="81">
        <f t="shared" si="25"/>
        <v>0.58100558659217882</v>
      </c>
      <c r="G105" s="82">
        <v>70</v>
      </c>
      <c r="H105" s="83">
        <f t="shared" si="26"/>
        <v>0.16826923076923078</v>
      </c>
    </row>
    <row r="106" spans="1:8" x14ac:dyDescent="0.25">
      <c r="A106" s="74" t="s">
        <v>119</v>
      </c>
      <c r="B106" s="79">
        <v>904</v>
      </c>
      <c r="C106" s="80">
        <v>53</v>
      </c>
      <c r="D106" s="81">
        <f>SUM(C106/B106)</f>
        <v>5.8628318584070797E-2</v>
      </c>
      <c r="E106" s="80">
        <v>370</v>
      </c>
      <c r="F106" s="81">
        <f t="shared" si="25"/>
        <v>0.40929203539823011</v>
      </c>
      <c r="G106" s="82">
        <v>30</v>
      </c>
      <c r="H106" s="83">
        <f t="shared" si="26"/>
        <v>8.1081081081081086E-2</v>
      </c>
    </row>
    <row r="107" spans="1:8" x14ac:dyDescent="0.25">
      <c r="A107" s="74" t="s">
        <v>120</v>
      </c>
      <c r="B107" s="79">
        <v>5350</v>
      </c>
      <c r="C107" s="80">
        <v>219</v>
      </c>
      <c r="D107" s="81">
        <f>SUM(C107/B107)</f>
        <v>4.0934579439252335E-2</v>
      </c>
      <c r="E107" s="80">
        <v>2347</v>
      </c>
      <c r="F107" s="81">
        <f t="shared" si="25"/>
        <v>0.43869158878504672</v>
      </c>
      <c r="G107" s="82">
        <v>376</v>
      </c>
      <c r="H107" s="83">
        <f t="shared" si="26"/>
        <v>0.16020451640391989</v>
      </c>
    </row>
    <row r="108" spans="1:8" x14ac:dyDescent="0.25">
      <c r="A108" s="74" t="s">
        <v>121</v>
      </c>
      <c r="B108" s="79">
        <v>1465</v>
      </c>
      <c r="C108" s="80" t="s">
        <v>5</v>
      </c>
      <c r="D108" s="81" t="s">
        <v>5</v>
      </c>
      <c r="E108" s="80">
        <v>692</v>
      </c>
      <c r="F108" s="81">
        <f t="shared" si="25"/>
        <v>0.47235494880546075</v>
      </c>
      <c r="G108" s="82">
        <v>143</v>
      </c>
      <c r="H108" s="83">
        <f t="shared" si="26"/>
        <v>0.20664739884393063</v>
      </c>
    </row>
    <row r="109" spans="1:8" x14ac:dyDescent="0.25">
      <c r="A109" s="74" t="s">
        <v>123</v>
      </c>
      <c r="B109" s="79">
        <v>7956</v>
      </c>
      <c r="C109" s="80" t="s">
        <v>5</v>
      </c>
      <c r="D109" s="81" t="s">
        <v>5</v>
      </c>
      <c r="E109" s="80">
        <v>3006</v>
      </c>
      <c r="F109" s="81">
        <f t="shared" si="25"/>
        <v>0.37782805429864252</v>
      </c>
      <c r="G109" s="82">
        <v>611</v>
      </c>
      <c r="H109" s="83">
        <f t="shared" si="26"/>
        <v>0.20326014637391882</v>
      </c>
    </row>
    <row r="110" spans="1:8" x14ac:dyDescent="0.25">
      <c r="A110" s="74" t="s">
        <v>125</v>
      </c>
      <c r="B110" s="79">
        <v>975</v>
      </c>
      <c r="C110" s="80">
        <v>64</v>
      </c>
      <c r="D110" s="81">
        <f>SUM(C110/B110)</f>
        <v>6.5641025641025641E-2</v>
      </c>
      <c r="E110" s="80" t="s">
        <v>5</v>
      </c>
      <c r="F110" s="81" t="s">
        <v>5</v>
      </c>
      <c r="G110" s="82" t="s">
        <v>5</v>
      </c>
      <c r="H110" s="83" t="s">
        <v>5</v>
      </c>
    </row>
    <row r="111" spans="1:8" x14ac:dyDescent="0.25">
      <c r="A111" s="74" t="s">
        <v>127</v>
      </c>
      <c r="B111" s="79">
        <v>1490</v>
      </c>
      <c r="C111" s="80" t="s">
        <v>5</v>
      </c>
      <c r="D111" s="81" t="s">
        <v>5</v>
      </c>
      <c r="E111" s="80">
        <v>753</v>
      </c>
      <c r="F111" s="81">
        <f t="shared" ref="F111:F116" si="27">SUM(E111/B111)</f>
        <v>0.50536912751677854</v>
      </c>
      <c r="G111" s="82">
        <v>165</v>
      </c>
      <c r="H111" s="83">
        <f>SUM(G111/E111)</f>
        <v>0.21912350597609562</v>
      </c>
    </row>
    <row r="112" spans="1:8" x14ac:dyDescent="0.25">
      <c r="A112" s="74" t="s">
        <v>245</v>
      </c>
      <c r="B112" s="79">
        <v>596</v>
      </c>
      <c r="C112" s="80">
        <v>40</v>
      </c>
      <c r="D112" s="81">
        <f t="shared" ref="D112" si="28">SUM(C112/B112)</f>
        <v>6.7114093959731544E-2</v>
      </c>
      <c r="E112" s="80">
        <v>148</v>
      </c>
      <c r="F112" s="81">
        <f t="shared" si="27"/>
        <v>0.24832214765100671</v>
      </c>
      <c r="G112" s="82">
        <v>148</v>
      </c>
      <c r="H112" s="83" t="s">
        <v>5</v>
      </c>
    </row>
    <row r="113" spans="1:8" x14ac:dyDescent="0.25">
      <c r="A113" s="74" t="s">
        <v>261</v>
      </c>
      <c r="B113" s="79">
        <v>3933</v>
      </c>
      <c r="C113" s="80">
        <v>166</v>
      </c>
      <c r="D113" s="81">
        <f>SUM(C113/B113)</f>
        <v>4.2206966692092548E-2</v>
      </c>
      <c r="E113" s="80">
        <v>1353</v>
      </c>
      <c r="F113" s="81">
        <f t="shared" si="27"/>
        <v>0.34401220442410374</v>
      </c>
      <c r="G113" s="82">
        <v>198</v>
      </c>
      <c r="H113" s="83">
        <f>SUM(G113/E113)</f>
        <v>0.14634146341463414</v>
      </c>
    </row>
    <row r="114" spans="1:8" x14ac:dyDescent="0.25">
      <c r="A114" s="74" t="s">
        <v>129</v>
      </c>
      <c r="B114" s="79">
        <v>1052</v>
      </c>
      <c r="C114" s="80" t="s">
        <v>5</v>
      </c>
      <c r="D114" s="81" t="s">
        <v>5</v>
      </c>
      <c r="E114" s="80">
        <v>502</v>
      </c>
      <c r="F114" s="81">
        <f t="shared" si="27"/>
        <v>0.47718631178707227</v>
      </c>
      <c r="G114" s="82">
        <v>82</v>
      </c>
      <c r="H114" s="83">
        <f>SUM(G114/E114)</f>
        <v>0.16334661354581673</v>
      </c>
    </row>
    <row r="115" spans="1:8" x14ac:dyDescent="0.25">
      <c r="A115" s="74" t="s">
        <v>130</v>
      </c>
      <c r="B115" s="79">
        <v>131</v>
      </c>
      <c r="C115" s="80">
        <v>12</v>
      </c>
      <c r="D115" s="81">
        <f t="shared" ref="D115" si="29">SUM(C115/B115)</f>
        <v>9.1603053435114504E-2</v>
      </c>
      <c r="E115" s="80">
        <v>45</v>
      </c>
      <c r="F115" s="81">
        <f t="shared" si="27"/>
        <v>0.34351145038167941</v>
      </c>
      <c r="G115" s="82">
        <v>1</v>
      </c>
      <c r="H115" s="83">
        <f>SUM(G115/E115)</f>
        <v>2.2222222222222223E-2</v>
      </c>
    </row>
    <row r="116" spans="1:8" x14ac:dyDescent="0.25">
      <c r="A116" s="74" t="s">
        <v>131</v>
      </c>
      <c r="B116" s="79">
        <v>1322</v>
      </c>
      <c r="C116" s="80" t="s">
        <v>5</v>
      </c>
      <c r="D116" s="81" t="s">
        <v>5</v>
      </c>
      <c r="E116" s="80">
        <v>754</v>
      </c>
      <c r="F116" s="81">
        <f t="shared" si="27"/>
        <v>0.57034795763993951</v>
      </c>
      <c r="G116" s="82">
        <v>68</v>
      </c>
      <c r="H116" s="83">
        <f>SUM(G116/E116)</f>
        <v>9.0185676392572939E-2</v>
      </c>
    </row>
    <row r="117" spans="1:8" x14ac:dyDescent="0.25">
      <c r="A117" s="74" t="s">
        <v>132</v>
      </c>
      <c r="B117" s="79">
        <v>464</v>
      </c>
      <c r="C117" s="80">
        <v>55</v>
      </c>
      <c r="D117" s="81">
        <f>SUM(C117/B117)</f>
        <v>0.11853448275862069</v>
      </c>
      <c r="E117" s="80" t="s">
        <v>5</v>
      </c>
      <c r="F117" s="81" t="s">
        <v>5</v>
      </c>
      <c r="G117" s="82" t="s">
        <v>5</v>
      </c>
      <c r="H117" s="83" t="s">
        <v>5</v>
      </c>
    </row>
    <row r="118" spans="1:8" x14ac:dyDescent="0.25">
      <c r="A118" s="74" t="s">
        <v>133</v>
      </c>
      <c r="B118" s="79">
        <v>1511</v>
      </c>
      <c r="C118" s="80">
        <v>125</v>
      </c>
      <c r="D118" s="81">
        <f>SUM(C118/B118)</f>
        <v>8.2726671078755795E-2</v>
      </c>
      <c r="E118" s="80">
        <v>466</v>
      </c>
      <c r="F118" s="81">
        <f t="shared" ref="F118:F123" si="30">SUM(E118/B118)</f>
        <v>0.30840502978160161</v>
      </c>
      <c r="G118" s="82">
        <v>82</v>
      </c>
      <c r="H118" s="83">
        <f t="shared" ref="H118:H123" si="31">SUM(G118/E118)</f>
        <v>0.17596566523605151</v>
      </c>
    </row>
    <row r="119" spans="1:8" x14ac:dyDescent="0.25">
      <c r="A119" s="74" t="s">
        <v>134</v>
      </c>
      <c r="B119" s="79">
        <v>1365</v>
      </c>
      <c r="C119" s="80" t="s">
        <v>5</v>
      </c>
      <c r="D119" s="81" t="s">
        <v>5</v>
      </c>
      <c r="E119" s="80">
        <v>560</v>
      </c>
      <c r="F119" s="81">
        <f t="shared" si="30"/>
        <v>0.41025641025641024</v>
      </c>
      <c r="G119" s="82">
        <v>108</v>
      </c>
      <c r="H119" s="83">
        <f t="shared" si="31"/>
        <v>0.19285714285714287</v>
      </c>
    </row>
    <row r="120" spans="1:8" x14ac:dyDescent="0.25">
      <c r="A120" s="74" t="s">
        <v>135</v>
      </c>
      <c r="B120" s="79" t="s">
        <v>284</v>
      </c>
      <c r="C120" s="80" t="s">
        <v>5</v>
      </c>
      <c r="D120" s="81" t="s">
        <v>5</v>
      </c>
      <c r="E120" s="80">
        <v>939</v>
      </c>
      <c r="F120" s="81">
        <f t="shared" si="30"/>
        <v>0.24953494552218974</v>
      </c>
      <c r="G120" s="82">
        <v>116</v>
      </c>
      <c r="H120" s="83">
        <f t="shared" si="31"/>
        <v>0.1235356762513312</v>
      </c>
    </row>
    <row r="121" spans="1:8" x14ac:dyDescent="0.25">
      <c r="A121" s="74" t="s">
        <v>136</v>
      </c>
      <c r="B121" s="79">
        <v>1318</v>
      </c>
      <c r="C121" s="80">
        <v>76</v>
      </c>
      <c r="D121" s="81">
        <f t="shared" ref="D121" si="32">SUM(C121/B121)</f>
        <v>5.7663125948406675E-2</v>
      </c>
      <c r="E121" s="80">
        <v>257</v>
      </c>
      <c r="F121" s="81">
        <f t="shared" si="30"/>
        <v>0.19499241274658574</v>
      </c>
      <c r="G121" s="82">
        <v>14</v>
      </c>
      <c r="H121" s="83">
        <f t="shared" si="31"/>
        <v>5.4474708171206226E-2</v>
      </c>
    </row>
    <row r="122" spans="1:8" x14ac:dyDescent="0.25">
      <c r="A122" s="74" t="s">
        <v>137</v>
      </c>
      <c r="B122" s="79">
        <v>794</v>
      </c>
      <c r="C122" s="80" t="s">
        <v>5</v>
      </c>
      <c r="D122" s="81" t="s">
        <v>5</v>
      </c>
      <c r="E122" s="80">
        <v>387</v>
      </c>
      <c r="F122" s="81">
        <f t="shared" si="30"/>
        <v>0.48740554156171284</v>
      </c>
      <c r="G122" s="82">
        <v>67</v>
      </c>
      <c r="H122" s="83">
        <f t="shared" si="31"/>
        <v>0.1731266149870801</v>
      </c>
    </row>
    <row r="123" spans="1:8" x14ac:dyDescent="0.25">
      <c r="A123" s="74" t="s">
        <v>138</v>
      </c>
      <c r="B123" s="79">
        <v>3200</v>
      </c>
      <c r="C123" s="80">
        <v>150</v>
      </c>
      <c r="D123" s="81">
        <f t="shared" ref="D123" si="33">SUM(C123/B123)</f>
        <v>4.6875E-2</v>
      </c>
      <c r="E123" s="80">
        <v>1336</v>
      </c>
      <c r="F123" s="81">
        <f t="shared" si="30"/>
        <v>0.41749999999999998</v>
      </c>
      <c r="G123" s="82">
        <v>165</v>
      </c>
      <c r="H123" s="83">
        <f t="shared" si="31"/>
        <v>0.12350299401197605</v>
      </c>
    </row>
    <row r="124" spans="1:8" x14ac:dyDescent="0.25">
      <c r="A124" s="74" t="s">
        <v>139</v>
      </c>
      <c r="B124" s="79">
        <v>116</v>
      </c>
      <c r="C124" s="80">
        <v>15</v>
      </c>
      <c r="D124" s="81">
        <f>SUM(C124/B124)</f>
        <v>0.12931034482758622</v>
      </c>
      <c r="E124" s="80" t="s">
        <v>5</v>
      </c>
      <c r="F124" s="81" t="s">
        <v>5</v>
      </c>
      <c r="G124" s="82" t="s">
        <v>5</v>
      </c>
      <c r="H124" s="83" t="s">
        <v>5</v>
      </c>
    </row>
    <row r="125" spans="1:8" x14ac:dyDescent="0.25">
      <c r="A125" s="74" t="s">
        <v>140</v>
      </c>
      <c r="B125" s="79" t="s">
        <v>285</v>
      </c>
      <c r="C125" s="80" t="s">
        <v>5</v>
      </c>
      <c r="D125" s="81" t="s">
        <v>5</v>
      </c>
      <c r="E125" s="80">
        <v>1858</v>
      </c>
      <c r="F125" s="81">
        <f>SUM(E125/B125)</f>
        <v>0.57098955132145057</v>
      </c>
      <c r="G125" s="82">
        <v>214</v>
      </c>
      <c r="H125" s="83">
        <f>SUM(G125/E125)</f>
        <v>0.11517761033369214</v>
      </c>
    </row>
    <row r="126" spans="1:8" x14ac:dyDescent="0.25">
      <c r="A126" s="74" t="s">
        <v>142</v>
      </c>
      <c r="B126" s="79">
        <v>891</v>
      </c>
      <c r="C126" s="80" t="s">
        <v>5</v>
      </c>
      <c r="D126" s="81" t="s">
        <v>5</v>
      </c>
      <c r="E126" s="80">
        <v>463</v>
      </c>
      <c r="F126" s="81">
        <f>SUM(E126/B126)</f>
        <v>0.51964085297418627</v>
      </c>
      <c r="G126" s="82">
        <v>57</v>
      </c>
      <c r="H126" s="83">
        <f>SUM(G126/E126)</f>
        <v>0.12311015118790497</v>
      </c>
    </row>
    <row r="127" spans="1:8" x14ac:dyDescent="0.25">
      <c r="A127" s="74" t="s">
        <v>144</v>
      </c>
      <c r="B127" s="79">
        <v>1110</v>
      </c>
      <c r="C127" s="80" t="s">
        <v>5</v>
      </c>
      <c r="D127" s="81" t="s">
        <v>5</v>
      </c>
      <c r="E127" s="80">
        <v>541</v>
      </c>
      <c r="F127" s="81">
        <f t="shared" ref="F127:F133" si="34">SUM(E127/B127)</f>
        <v>0.48738738738738741</v>
      </c>
      <c r="G127" s="82">
        <v>52</v>
      </c>
      <c r="H127" s="83">
        <f>SUM(G127/E127)</f>
        <v>9.6118299445471345E-2</v>
      </c>
    </row>
    <row r="128" spans="1:8" x14ac:dyDescent="0.25">
      <c r="A128" s="74" t="s">
        <v>145</v>
      </c>
      <c r="B128" s="79">
        <v>659</v>
      </c>
      <c r="C128" s="80">
        <v>155</v>
      </c>
      <c r="D128" s="81">
        <f>SUM(C128/B128)</f>
        <v>0.23520485584218512</v>
      </c>
      <c r="E128" s="80" t="s">
        <v>5</v>
      </c>
      <c r="F128" s="81" t="s">
        <v>5</v>
      </c>
      <c r="G128" s="82" t="s">
        <v>5</v>
      </c>
      <c r="H128" s="83" t="s">
        <v>5</v>
      </c>
    </row>
    <row r="129" spans="1:8" x14ac:dyDescent="0.25">
      <c r="A129" s="74" t="s">
        <v>146</v>
      </c>
      <c r="B129" s="79">
        <v>354</v>
      </c>
      <c r="C129" s="80">
        <v>43</v>
      </c>
      <c r="D129" s="81">
        <f>SUM(C129/B129)</f>
        <v>0.12146892655367232</v>
      </c>
      <c r="E129" s="80" t="s">
        <v>5</v>
      </c>
      <c r="F129" s="81" t="s">
        <v>5</v>
      </c>
      <c r="G129" s="82" t="s">
        <v>5</v>
      </c>
      <c r="H129" s="83" t="s">
        <v>5</v>
      </c>
    </row>
    <row r="130" spans="1:8" x14ac:dyDescent="0.25">
      <c r="A130" s="74" t="s">
        <v>147</v>
      </c>
      <c r="B130" s="79">
        <v>111</v>
      </c>
      <c r="C130" s="80">
        <v>67</v>
      </c>
      <c r="D130" s="81">
        <f>SUM(C130/B130)</f>
        <v>0.60360360360360366</v>
      </c>
      <c r="E130" s="80" t="s">
        <v>5</v>
      </c>
      <c r="F130" s="81" t="s">
        <v>5</v>
      </c>
      <c r="G130" s="82" t="s">
        <v>5</v>
      </c>
      <c r="H130" s="83" t="s">
        <v>5</v>
      </c>
    </row>
    <row r="131" spans="1:8" x14ac:dyDescent="0.25">
      <c r="A131" s="74" t="s">
        <v>150</v>
      </c>
      <c r="B131" s="79">
        <v>435</v>
      </c>
      <c r="C131" s="80">
        <v>75</v>
      </c>
      <c r="D131" s="81">
        <f>SUM(C131/B131)</f>
        <v>0.17241379310344829</v>
      </c>
      <c r="E131" s="80">
        <v>231</v>
      </c>
      <c r="F131" s="81">
        <f t="shared" si="34"/>
        <v>0.53103448275862064</v>
      </c>
      <c r="G131" s="82">
        <v>28</v>
      </c>
      <c r="H131" s="83">
        <f t="shared" ref="H131" si="35">SUM(G131/E131)</f>
        <v>0.12121212121212122</v>
      </c>
    </row>
    <row r="132" spans="1:8" x14ac:dyDescent="0.25">
      <c r="A132" s="74" t="s">
        <v>151</v>
      </c>
      <c r="B132" s="79">
        <v>767</v>
      </c>
      <c r="C132" s="80">
        <v>114</v>
      </c>
      <c r="D132" s="81">
        <f>SUM(C132/B132)</f>
        <v>0.14863102998696218</v>
      </c>
      <c r="E132" s="80" t="s">
        <v>5</v>
      </c>
      <c r="F132" s="81" t="s">
        <v>5</v>
      </c>
      <c r="G132" s="82" t="s">
        <v>5</v>
      </c>
      <c r="H132" s="83" t="s">
        <v>5</v>
      </c>
    </row>
    <row r="133" spans="1:8" x14ac:dyDescent="0.25">
      <c r="A133" s="74" t="s">
        <v>152</v>
      </c>
      <c r="B133" s="79">
        <v>800</v>
      </c>
      <c r="C133" s="80" t="s">
        <v>5</v>
      </c>
      <c r="D133" s="81" t="s">
        <v>5</v>
      </c>
      <c r="E133" s="80">
        <v>800</v>
      </c>
      <c r="F133" s="81">
        <f t="shared" si="34"/>
        <v>1</v>
      </c>
      <c r="G133" s="82">
        <v>54</v>
      </c>
      <c r="H133" s="83">
        <f>SUM(G133/E133)</f>
        <v>6.7500000000000004E-2</v>
      </c>
    </row>
    <row r="134" spans="1:8" x14ac:dyDescent="0.25">
      <c r="A134" s="74" t="s">
        <v>153</v>
      </c>
      <c r="B134" s="79">
        <v>1213</v>
      </c>
      <c r="C134" s="80">
        <v>200</v>
      </c>
      <c r="D134" s="81">
        <f>SUM(C134/B134)</f>
        <v>0.16488046166529266</v>
      </c>
      <c r="E134" s="80">
        <v>485</v>
      </c>
      <c r="F134" s="81">
        <f>SUM(E134/B134)</f>
        <v>0.39983511953833473</v>
      </c>
      <c r="G134" s="82">
        <v>35</v>
      </c>
      <c r="H134" s="83">
        <f>SUM(G134/E134)</f>
        <v>7.2164948453608241E-2</v>
      </c>
    </row>
    <row r="135" spans="1:8" x14ac:dyDescent="0.25">
      <c r="A135" s="74" t="s">
        <v>154</v>
      </c>
      <c r="B135" s="79">
        <v>1885</v>
      </c>
      <c r="C135" s="80">
        <v>165</v>
      </c>
      <c r="D135" s="81">
        <f>SUM(C135/B135)</f>
        <v>8.7533156498673742E-2</v>
      </c>
      <c r="E135" s="80">
        <v>910</v>
      </c>
      <c r="F135" s="81">
        <f>SUM(E135/B135)</f>
        <v>0.48275862068965519</v>
      </c>
      <c r="G135" s="82">
        <v>122</v>
      </c>
      <c r="H135" s="83">
        <f>SUM(G135/E135)</f>
        <v>0.13406593406593406</v>
      </c>
    </row>
    <row r="136" spans="1:8" x14ac:dyDescent="0.25">
      <c r="A136" s="74" t="s">
        <v>155</v>
      </c>
      <c r="B136" s="79">
        <v>3388</v>
      </c>
      <c r="C136" s="80" t="s">
        <v>5</v>
      </c>
      <c r="D136" s="81" t="s">
        <v>5</v>
      </c>
      <c r="E136" s="80" t="s">
        <v>286</v>
      </c>
      <c r="F136" s="81">
        <f>SUM(E136/B136)</f>
        <v>0.37632821723730814</v>
      </c>
      <c r="G136" s="82">
        <v>178</v>
      </c>
      <c r="H136" s="83">
        <f>SUM(G136/E136)</f>
        <v>0.13960784313725491</v>
      </c>
    </row>
    <row r="137" spans="1:8" x14ac:dyDescent="0.25">
      <c r="A137" s="74" t="s">
        <v>404</v>
      </c>
      <c r="B137" s="79">
        <v>524</v>
      </c>
      <c r="C137" s="80">
        <v>107</v>
      </c>
      <c r="D137" s="81">
        <f>SUM(C137/B137)</f>
        <v>0.20419847328244276</v>
      </c>
      <c r="E137" s="80" t="s">
        <v>5</v>
      </c>
      <c r="F137" s="81" t="s">
        <v>5</v>
      </c>
      <c r="G137" s="82" t="s">
        <v>5</v>
      </c>
      <c r="H137" s="83" t="s">
        <v>5</v>
      </c>
    </row>
    <row r="138" spans="1:8" x14ac:dyDescent="0.25">
      <c r="A138" s="74" t="s">
        <v>157</v>
      </c>
      <c r="B138" s="79">
        <v>557</v>
      </c>
      <c r="C138" s="80">
        <v>60</v>
      </c>
      <c r="D138" s="81">
        <f>SUM(C138/B138)</f>
        <v>0.10771992818671454</v>
      </c>
      <c r="E138" s="80">
        <v>250</v>
      </c>
      <c r="F138" s="81">
        <f>SUM(E138/B138)</f>
        <v>0.44883303411131059</v>
      </c>
      <c r="G138" s="82">
        <v>13</v>
      </c>
      <c r="H138" s="83">
        <f>SUM(G138/E138)</f>
        <v>5.1999999999999998E-2</v>
      </c>
    </row>
    <row r="139" spans="1:8" x14ac:dyDescent="0.25">
      <c r="A139" s="74" t="s">
        <v>158</v>
      </c>
      <c r="B139" s="79">
        <v>1687</v>
      </c>
      <c r="C139" s="80" t="s">
        <v>5</v>
      </c>
      <c r="D139" s="81" t="s">
        <v>5</v>
      </c>
      <c r="E139" s="80">
        <v>530</v>
      </c>
      <c r="F139" s="81">
        <f>SUM(E139/B139)</f>
        <v>0.31416716064018968</v>
      </c>
      <c r="G139" s="82" t="s">
        <v>5</v>
      </c>
      <c r="H139" s="83" t="s">
        <v>5</v>
      </c>
    </row>
    <row r="140" spans="1:8" x14ac:dyDescent="0.25">
      <c r="A140" s="74" t="s">
        <v>159</v>
      </c>
      <c r="B140" s="79">
        <v>3377</v>
      </c>
      <c r="C140" s="80">
        <v>160</v>
      </c>
      <c r="D140" s="81">
        <f>SUM(C140/B140)</f>
        <v>4.7379330766952915E-2</v>
      </c>
      <c r="E140" s="80">
        <v>1760</v>
      </c>
      <c r="F140" s="81">
        <f>SUM(E140/B140)</f>
        <v>0.52117263843648209</v>
      </c>
      <c r="G140" s="82">
        <v>340</v>
      </c>
      <c r="H140" s="83">
        <f>SUM(G140/E140)</f>
        <v>0.19318181818181818</v>
      </c>
    </row>
    <row r="141" spans="1:8" x14ac:dyDescent="0.25">
      <c r="A141" s="74" t="s">
        <v>160</v>
      </c>
      <c r="B141" s="79">
        <v>434</v>
      </c>
      <c r="C141" s="80">
        <v>90</v>
      </c>
      <c r="D141" s="81">
        <f t="shared" ref="D141:D142" si="36">SUM(C141/B141)</f>
        <v>0.20737327188940091</v>
      </c>
      <c r="E141" s="80">
        <v>257</v>
      </c>
      <c r="F141" s="81">
        <f>SUM(E141/B141)</f>
        <v>0.59216589861751157</v>
      </c>
      <c r="G141" s="82">
        <v>9</v>
      </c>
      <c r="H141" s="83">
        <f>SUM(G141/E141)</f>
        <v>3.5019455252918288E-2</v>
      </c>
    </row>
    <row r="142" spans="1:8" x14ac:dyDescent="0.25">
      <c r="A142" s="74" t="s">
        <v>161</v>
      </c>
      <c r="B142" s="79">
        <v>898</v>
      </c>
      <c r="C142" s="80">
        <v>150</v>
      </c>
      <c r="D142" s="81">
        <f t="shared" si="36"/>
        <v>0.16703786191536749</v>
      </c>
      <c r="E142" s="80" t="s">
        <v>5</v>
      </c>
      <c r="F142" s="81" t="s">
        <v>5</v>
      </c>
      <c r="G142" s="82" t="s">
        <v>5</v>
      </c>
      <c r="H142" s="83" t="s">
        <v>5</v>
      </c>
    </row>
    <row r="143" spans="1:8" x14ac:dyDescent="0.25">
      <c r="A143" s="74" t="s">
        <v>162</v>
      </c>
      <c r="B143" s="79">
        <v>3276</v>
      </c>
      <c r="C143" s="80" t="s">
        <v>5</v>
      </c>
      <c r="D143" s="81" t="s">
        <v>5</v>
      </c>
      <c r="E143" s="80">
        <v>1236</v>
      </c>
      <c r="F143" s="81">
        <f>SUM(E143/B143)</f>
        <v>0.37728937728937728</v>
      </c>
      <c r="G143" s="82">
        <v>124</v>
      </c>
      <c r="H143" s="83">
        <f>SUM(G143/E143)</f>
        <v>0.10032362459546926</v>
      </c>
    </row>
    <row r="144" spans="1:8" x14ac:dyDescent="0.25">
      <c r="A144" s="74" t="s">
        <v>163</v>
      </c>
      <c r="B144" s="79">
        <v>530</v>
      </c>
      <c r="C144" s="80">
        <v>83</v>
      </c>
      <c r="D144" s="81">
        <f>SUM(C144/B144)</f>
        <v>0.15660377358490565</v>
      </c>
      <c r="E144" s="80">
        <v>247</v>
      </c>
      <c r="F144" s="81">
        <f>SUM(E144/B144)</f>
        <v>0.46603773584905661</v>
      </c>
      <c r="G144" s="82">
        <v>43</v>
      </c>
      <c r="H144" s="83">
        <f>SUM(G144/E144)</f>
        <v>0.17408906882591094</v>
      </c>
    </row>
    <row r="145" spans="1:8" x14ac:dyDescent="0.25">
      <c r="A145" s="74" t="s">
        <v>164</v>
      </c>
      <c r="B145" s="79">
        <v>2365</v>
      </c>
      <c r="C145" s="80">
        <v>178</v>
      </c>
      <c r="D145" s="81">
        <f>SUM(C145/B145)</f>
        <v>7.5264270613107823E-2</v>
      </c>
      <c r="E145" s="80">
        <v>746</v>
      </c>
      <c r="F145" s="81">
        <f>SUM(E145/B145)</f>
        <v>0.31543340380549684</v>
      </c>
      <c r="G145" s="82" t="s">
        <v>5</v>
      </c>
      <c r="H145" s="83" t="s">
        <v>5</v>
      </c>
    </row>
    <row r="146" spans="1:8" x14ac:dyDescent="0.25">
      <c r="A146" s="74" t="s">
        <v>165</v>
      </c>
      <c r="B146" s="79">
        <v>528</v>
      </c>
      <c r="C146" s="80" t="s">
        <v>5</v>
      </c>
      <c r="D146" s="81" t="s">
        <v>5</v>
      </c>
      <c r="E146" s="80">
        <v>281</v>
      </c>
      <c r="F146" s="81">
        <f>SUM(E146/B146)</f>
        <v>0.53219696969696972</v>
      </c>
      <c r="G146" s="82">
        <v>41</v>
      </c>
      <c r="H146" s="83">
        <f>SUM(G146/E146)</f>
        <v>0.14590747330960854</v>
      </c>
    </row>
    <row r="147" spans="1:8" x14ac:dyDescent="0.25">
      <c r="A147" s="74" t="s">
        <v>246</v>
      </c>
      <c r="B147" s="79">
        <v>2976</v>
      </c>
      <c r="C147" s="80" t="s">
        <v>5</v>
      </c>
      <c r="D147" s="81" t="s">
        <v>5</v>
      </c>
      <c r="E147" s="80">
        <v>1566</v>
      </c>
      <c r="F147" s="81">
        <f>SUM(E147/B147)</f>
        <v>0.52620967741935487</v>
      </c>
      <c r="G147" s="82">
        <v>178</v>
      </c>
      <c r="H147" s="83">
        <f>SUM(G147/E147)</f>
        <v>0.1136653895274585</v>
      </c>
    </row>
    <row r="148" spans="1:8" x14ac:dyDescent="0.25">
      <c r="A148" s="74" t="s">
        <v>166</v>
      </c>
      <c r="B148" s="79">
        <v>975</v>
      </c>
      <c r="C148" s="80">
        <v>125</v>
      </c>
      <c r="D148" s="81">
        <f>SUM(C148/B148)</f>
        <v>0.12820512820512819</v>
      </c>
      <c r="E148" s="80" t="s">
        <v>5</v>
      </c>
      <c r="F148" s="81" t="s">
        <v>5</v>
      </c>
      <c r="G148" s="82" t="s">
        <v>5</v>
      </c>
      <c r="H148" s="83" t="s">
        <v>5</v>
      </c>
    </row>
    <row r="149" spans="1:8" x14ac:dyDescent="0.25">
      <c r="A149" s="74" t="s">
        <v>346</v>
      </c>
      <c r="B149" s="79">
        <v>494</v>
      </c>
      <c r="C149" s="80">
        <v>30</v>
      </c>
      <c r="D149" s="81">
        <f>SUM(C149/B149)</f>
        <v>6.0728744939271252E-2</v>
      </c>
      <c r="E149" s="80" t="s">
        <v>5</v>
      </c>
      <c r="F149" s="81" t="s">
        <v>5</v>
      </c>
      <c r="G149" s="82" t="s">
        <v>5</v>
      </c>
      <c r="H149" s="83" t="s">
        <v>5</v>
      </c>
    </row>
    <row r="150" spans="1:8" x14ac:dyDescent="0.25">
      <c r="A150" s="74" t="s">
        <v>168</v>
      </c>
      <c r="B150" s="79">
        <v>925</v>
      </c>
      <c r="C150" s="80" t="s">
        <v>5</v>
      </c>
      <c r="D150" s="81" t="s">
        <v>5</v>
      </c>
      <c r="E150" s="80">
        <v>355</v>
      </c>
      <c r="F150" s="81">
        <f>SUM(E150/B150)</f>
        <v>0.38378378378378381</v>
      </c>
      <c r="G150" s="82">
        <v>31</v>
      </c>
      <c r="H150" s="83">
        <f>SUM(G150/E150)</f>
        <v>8.7323943661971826E-2</v>
      </c>
    </row>
    <row r="151" spans="1:8" x14ac:dyDescent="0.25">
      <c r="A151" s="74" t="s">
        <v>170</v>
      </c>
      <c r="B151" s="79">
        <v>93</v>
      </c>
      <c r="C151" s="80">
        <v>20</v>
      </c>
      <c r="D151" s="81">
        <f>SUM(C151/B151)</f>
        <v>0.21505376344086022</v>
      </c>
      <c r="E151" s="80">
        <v>39</v>
      </c>
      <c r="F151" s="81">
        <f>SUM(E151/B151)</f>
        <v>0.41935483870967744</v>
      </c>
      <c r="G151" s="82">
        <v>1</v>
      </c>
      <c r="H151" s="83">
        <f>SUM(G151/E151)</f>
        <v>2.564102564102564E-2</v>
      </c>
    </row>
    <row r="152" spans="1:8" x14ac:dyDescent="0.25">
      <c r="A152" s="74" t="s">
        <v>171</v>
      </c>
      <c r="B152" s="79" t="s">
        <v>287</v>
      </c>
      <c r="C152" s="80">
        <v>97</v>
      </c>
      <c r="D152" s="81">
        <f>SUM(C152/B152)</f>
        <v>3.5925925925925924E-2</v>
      </c>
      <c r="E152" s="80">
        <v>1034</v>
      </c>
      <c r="F152" s="81">
        <f>SUM(E152/B152)</f>
        <v>0.38296296296296295</v>
      </c>
      <c r="G152" s="82">
        <v>130</v>
      </c>
      <c r="H152" s="83">
        <f>SUM(G152/E152)</f>
        <v>0.12572533849129594</v>
      </c>
    </row>
    <row r="153" spans="1:8" x14ac:dyDescent="0.25">
      <c r="A153" s="74" t="s">
        <v>247</v>
      </c>
      <c r="B153" s="79">
        <v>470</v>
      </c>
      <c r="C153" s="80">
        <v>120</v>
      </c>
      <c r="D153" s="81">
        <f>SUM(C153/B153)</f>
        <v>0.25531914893617019</v>
      </c>
      <c r="E153" s="80" t="s">
        <v>5</v>
      </c>
      <c r="F153" s="81" t="s">
        <v>5</v>
      </c>
      <c r="G153" s="82" t="s">
        <v>5</v>
      </c>
      <c r="H153" s="83" t="s">
        <v>5</v>
      </c>
    </row>
    <row r="154" spans="1:8" x14ac:dyDescent="0.25">
      <c r="A154" s="74" t="s">
        <v>173</v>
      </c>
      <c r="B154" s="79">
        <v>6489</v>
      </c>
      <c r="C154" s="80" t="s">
        <v>5</v>
      </c>
      <c r="D154" s="81" t="s">
        <v>5</v>
      </c>
      <c r="E154" s="80">
        <v>3241</v>
      </c>
      <c r="F154" s="81">
        <f t="shared" ref="F154:F163" si="37">SUM(E154/B154)</f>
        <v>0.4994606256742179</v>
      </c>
      <c r="G154" s="82">
        <v>983</v>
      </c>
      <c r="H154" s="83">
        <f t="shared" ref="H154:H163" si="38">SUM(G154/E154)</f>
        <v>0.30330145016970073</v>
      </c>
    </row>
    <row r="155" spans="1:8" x14ac:dyDescent="0.25">
      <c r="A155" s="74" t="s">
        <v>276</v>
      </c>
      <c r="B155" s="79">
        <v>1527</v>
      </c>
      <c r="C155" s="80">
        <v>73</v>
      </c>
      <c r="D155" s="81">
        <f>SUM(C155/B155)</f>
        <v>4.7806155861165683E-2</v>
      </c>
      <c r="E155" s="80">
        <v>296</v>
      </c>
      <c r="F155" s="81">
        <f t="shared" si="37"/>
        <v>0.19384413883431564</v>
      </c>
      <c r="G155" s="82">
        <v>13</v>
      </c>
      <c r="H155" s="83">
        <f t="shared" si="38"/>
        <v>4.3918918918918921E-2</v>
      </c>
    </row>
    <row r="156" spans="1:8" x14ac:dyDescent="0.25">
      <c r="A156" s="74" t="s">
        <v>322</v>
      </c>
      <c r="B156" s="79">
        <v>875</v>
      </c>
      <c r="C156" s="80">
        <v>85</v>
      </c>
      <c r="D156" s="81">
        <f>SUM(C156/B156)</f>
        <v>9.7142857142857142E-2</v>
      </c>
      <c r="E156" s="80">
        <v>406</v>
      </c>
      <c r="F156" s="81">
        <f t="shared" si="37"/>
        <v>0.46400000000000002</v>
      </c>
      <c r="G156" s="82">
        <v>42</v>
      </c>
      <c r="H156" s="83">
        <f t="shared" si="38"/>
        <v>0.10344827586206896</v>
      </c>
    </row>
    <row r="157" spans="1:8" x14ac:dyDescent="0.25">
      <c r="A157" s="74" t="s">
        <v>174</v>
      </c>
      <c r="B157" s="79">
        <v>891</v>
      </c>
      <c r="C157" s="80" t="s">
        <v>5</v>
      </c>
      <c r="D157" s="81" t="s">
        <v>5</v>
      </c>
      <c r="E157" s="80">
        <v>374</v>
      </c>
      <c r="F157" s="81">
        <f t="shared" si="37"/>
        <v>0.41975308641975306</v>
      </c>
      <c r="G157" s="82">
        <v>52</v>
      </c>
      <c r="H157" s="83">
        <f t="shared" si="38"/>
        <v>0.13903743315508021</v>
      </c>
    </row>
    <row r="158" spans="1:8" x14ac:dyDescent="0.25">
      <c r="A158" s="74" t="s">
        <v>175</v>
      </c>
      <c r="B158" s="79">
        <v>15500</v>
      </c>
      <c r="C158" s="80" t="s">
        <v>5</v>
      </c>
      <c r="D158" s="81" t="s">
        <v>5</v>
      </c>
      <c r="E158" s="80">
        <v>8650</v>
      </c>
      <c r="F158" s="81">
        <f t="shared" si="37"/>
        <v>0.5580645161290323</v>
      </c>
      <c r="G158" s="82">
        <v>2200</v>
      </c>
      <c r="H158" s="83">
        <f t="shared" si="38"/>
        <v>0.25433526011560692</v>
      </c>
    </row>
    <row r="159" spans="1:8" x14ac:dyDescent="0.25">
      <c r="A159" s="74" t="s">
        <v>176</v>
      </c>
      <c r="B159" s="79">
        <v>1549</v>
      </c>
      <c r="C159" s="80" t="s">
        <v>5</v>
      </c>
      <c r="D159" s="81" t="s">
        <v>5</v>
      </c>
      <c r="E159" s="80">
        <v>783</v>
      </c>
      <c r="F159" s="81">
        <f t="shared" si="37"/>
        <v>0.50548741123305363</v>
      </c>
      <c r="G159" s="82">
        <v>107</v>
      </c>
      <c r="H159" s="83">
        <f t="shared" si="38"/>
        <v>0.13665389527458494</v>
      </c>
    </row>
    <row r="160" spans="1:8" x14ac:dyDescent="0.25">
      <c r="A160" s="74" t="s">
        <v>177</v>
      </c>
      <c r="B160" s="79">
        <v>7293</v>
      </c>
      <c r="C160" s="80" t="s">
        <v>5</v>
      </c>
      <c r="D160" s="81" t="s">
        <v>5</v>
      </c>
      <c r="E160" s="80">
        <v>2378</v>
      </c>
      <c r="F160" s="81">
        <f t="shared" si="37"/>
        <v>0.32606609077197313</v>
      </c>
      <c r="G160" s="82">
        <v>434</v>
      </c>
      <c r="H160" s="83">
        <f t="shared" si="38"/>
        <v>0.18250630782169891</v>
      </c>
    </row>
    <row r="161" spans="1:8" x14ac:dyDescent="0.25">
      <c r="A161" s="74" t="s">
        <v>405</v>
      </c>
      <c r="B161" s="79">
        <v>4858</v>
      </c>
      <c r="C161" s="80" t="s">
        <v>5</v>
      </c>
      <c r="D161" s="81" t="s">
        <v>5</v>
      </c>
      <c r="E161" s="80">
        <v>2030</v>
      </c>
      <c r="F161" s="81">
        <f t="shared" si="37"/>
        <v>0.41786743515850144</v>
      </c>
      <c r="G161" s="82">
        <v>375</v>
      </c>
      <c r="H161" s="83">
        <f t="shared" si="38"/>
        <v>0.18472906403940886</v>
      </c>
    </row>
    <row r="162" spans="1:8" x14ac:dyDescent="0.25">
      <c r="A162" s="74" t="s">
        <v>178</v>
      </c>
      <c r="B162" s="79">
        <v>5224</v>
      </c>
      <c r="C162" s="80" t="s">
        <v>5</v>
      </c>
      <c r="D162" s="81" t="s">
        <v>5</v>
      </c>
      <c r="E162" s="80">
        <v>1720</v>
      </c>
      <c r="F162" s="81">
        <f t="shared" si="37"/>
        <v>0.32924961715160794</v>
      </c>
      <c r="G162" s="82">
        <v>161</v>
      </c>
      <c r="H162" s="83">
        <f t="shared" si="38"/>
        <v>9.3604651162790695E-2</v>
      </c>
    </row>
    <row r="163" spans="1:8" x14ac:dyDescent="0.25">
      <c r="A163" s="74" t="s">
        <v>179</v>
      </c>
      <c r="B163" s="79">
        <v>4306</v>
      </c>
      <c r="C163" s="80" t="s">
        <v>5</v>
      </c>
      <c r="D163" s="81" t="s">
        <v>5</v>
      </c>
      <c r="E163" s="80">
        <v>1847</v>
      </c>
      <c r="F163" s="81">
        <f t="shared" si="37"/>
        <v>0.42893636785880168</v>
      </c>
      <c r="G163" s="82">
        <v>315</v>
      </c>
      <c r="H163" s="83">
        <f t="shared" si="38"/>
        <v>0.17054683270167839</v>
      </c>
    </row>
    <row r="164" spans="1:8" x14ac:dyDescent="0.25">
      <c r="A164" s="74" t="s">
        <v>180</v>
      </c>
      <c r="B164" s="79">
        <v>147</v>
      </c>
      <c r="C164" s="80">
        <v>29</v>
      </c>
      <c r="D164" s="81">
        <f t="shared" ref="D164:D171" si="39">SUM(C164/B164)</f>
        <v>0.19727891156462585</v>
      </c>
      <c r="E164" s="80" t="s">
        <v>5</v>
      </c>
      <c r="F164" s="81" t="s">
        <v>5</v>
      </c>
      <c r="G164" s="82" t="s">
        <v>5</v>
      </c>
      <c r="H164" s="83" t="s">
        <v>5</v>
      </c>
    </row>
    <row r="165" spans="1:8" x14ac:dyDescent="0.25">
      <c r="A165" s="74" t="s">
        <v>181</v>
      </c>
      <c r="B165" s="79">
        <v>1369</v>
      </c>
      <c r="C165" s="80">
        <v>132</v>
      </c>
      <c r="D165" s="81">
        <f t="shared" si="39"/>
        <v>9.6420745069393715E-2</v>
      </c>
      <c r="E165" s="80">
        <v>562</v>
      </c>
      <c r="F165" s="81">
        <f t="shared" ref="F165" si="40">SUM(E165/B165)</f>
        <v>0.41051862673484296</v>
      </c>
      <c r="G165" s="82">
        <v>66</v>
      </c>
      <c r="H165" s="83">
        <f>SUM(G165/E165)</f>
        <v>0.11743772241992882</v>
      </c>
    </row>
    <row r="166" spans="1:8" x14ac:dyDescent="0.25">
      <c r="A166" s="74" t="s">
        <v>182</v>
      </c>
      <c r="B166" s="79">
        <v>550</v>
      </c>
      <c r="C166" s="80">
        <v>45</v>
      </c>
      <c r="D166" s="81">
        <f t="shared" si="39"/>
        <v>8.1818181818181818E-2</v>
      </c>
      <c r="E166" s="80" t="s">
        <v>5</v>
      </c>
      <c r="F166" s="81" t="s">
        <v>5</v>
      </c>
      <c r="G166" s="82" t="s">
        <v>5</v>
      </c>
      <c r="H166" s="83" t="s">
        <v>5</v>
      </c>
    </row>
    <row r="167" spans="1:8" x14ac:dyDescent="0.25">
      <c r="A167" s="74" t="s">
        <v>184</v>
      </c>
      <c r="B167" s="79">
        <v>915</v>
      </c>
      <c r="C167" s="80">
        <v>223</v>
      </c>
      <c r="D167" s="81">
        <f t="shared" si="39"/>
        <v>0.24371584699453552</v>
      </c>
      <c r="E167" s="80" t="s">
        <v>5</v>
      </c>
      <c r="F167" s="81" t="s">
        <v>5</v>
      </c>
      <c r="G167" s="82" t="s">
        <v>5</v>
      </c>
      <c r="H167" s="83" t="s">
        <v>5</v>
      </c>
    </row>
    <row r="168" spans="1:8" x14ac:dyDescent="0.25">
      <c r="A168" s="74" t="s">
        <v>185</v>
      </c>
      <c r="B168" s="79">
        <v>197</v>
      </c>
      <c r="C168" s="80">
        <v>45</v>
      </c>
      <c r="D168" s="81">
        <f t="shared" si="39"/>
        <v>0.22842639593908629</v>
      </c>
      <c r="E168" s="80" t="s">
        <v>5</v>
      </c>
      <c r="F168" s="81" t="s">
        <v>5</v>
      </c>
      <c r="G168" s="82" t="s">
        <v>5</v>
      </c>
      <c r="H168" s="83" t="s">
        <v>5</v>
      </c>
    </row>
    <row r="169" spans="1:8" x14ac:dyDescent="0.25">
      <c r="A169" s="74" t="s">
        <v>186</v>
      </c>
      <c r="B169" s="79">
        <v>446</v>
      </c>
      <c r="C169" s="80">
        <v>60</v>
      </c>
      <c r="D169" s="81">
        <f t="shared" si="39"/>
        <v>0.13452914798206278</v>
      </c>
      <c r="E169" s="80" t="s">
        <v>5</v>
      </c>
      <c r="F169" s="81" t="s">
        <v>5</v>
      </c>
      <c r="G169" s="82" t="s">
        <v>5</v>
      </c>
      <c r="H169" s="83" t="s">
        <v>5</v>
      </c>
    </row>
    <row r="170" spans="1:8" x14ac:dyDescent="0.25">
      <c r="A170" s="74" t="s">
        <v>187</v>
      </c>
      <c r="B170" s="79">
        <v>757</v>
      </c>
      <c r="C170" s="80">
        <v>56</v>
      </c>
      <c r="D170" s="81">
        <f t="shared" si="39"/>
        <v>7.3976221928665792E-2</v>
      </c>
      <c r="E170" s="80">
        <v>301</v>
      </c>
      <c r="F170" s="81">
        <f>SUM(E170/B170)</f>
        <v>0.39762219286657857</v>
      </c>
      <c r="G170" s="82">
        <v>22</v>
      </c>
      <c r="H170" s="83">
        <f>SUM(G170/E170)</f>
        <v>7.3089700996677748E-2</v>
      </c>
    </row>
    <row r="171" spans="1:8" x14ac:dyDescent="0.25">
      <c r="A171" s="74" t="s">
        <v>323</v>
      </c>
      <c r="B171" s="79">
        <v>701</v>
      </c>
      <c r="C171" s="80">
        <v>112</v>
      </c>
      <c r="D171" s="81">
        <f t="shared" si="39"/>
        <v>0.15977175463623394</v>
      </c>
      <c r="E171" s="80" t="s">
        <v>5</v>
      </c>
      <c r="F171" s="81" t="s">
        <v>5</v>
      </c>
      <c r="G171" s="82" t="s">
        <v>5</v>
      </c>
      <c r="H171" s="83" t="s">
        <v>5</v>
      </c>
    </row>
    <row r="172" spans="1:8" x14ac:dyDescent="0.25">
      <c r="A172" s="74" t="s">
        <v>188</v>
      </c>
      <c r="B172" s="79">
        <v>4325</v>
      </c>
      <c r="C172" s="80" t="s">
        <v>5</v>
      </c>
      <c r="D172" s="81" t="s">
        <v>5</v>
      </c>
      <c r="E172" s="80">
        <v>1439</v>
      </c>
      <c r="F172" s="81">
        <f>SUM(E172/B172)</f>
        <v>0.33271676300578035</v>
      </c>
      <c r="G172" s="82">
        <v>211</v>
      </c>
      <c r="H172" s="83">
        <f>SUM(G172/E172)</f>
        <v>0.14662960389159138</v>
      </c>
    </row>
    <row r="173" spans="1:8" x14ac:dyDescent="0.25">
      <c r="A173" s="74" t="s">
        <v>189</v>
      </c>
      <c r="B173" s="79">
        <v>2362</v>
      </c>
      <c r="C173" s="80">
        <v>256</v>
      </c>
      <c r="D173" s="81">
        <f t="shared" ref="D173:D178" si="41">SUM(C173/B173)</f>
        <v>0.10838272650296359</v>
      </c>
      <c r="E173" s="80">
        <v>1291</v>
      </c>
      <c r="F173" s="81">
        <f>SUM(E173/B173)</f>
        <v>0.54657070279424214</v>
      </c>
      <c r="G173" s="82">
        <v>189</v>
      </c>
      <c r="H173" s="83">
        <f>SUM(G173/E173)</f>
        <v>0.14639814097598761</v>
      </c>
    </row>
    <row r="174" spans="1:8" x14ac:dyDescent="0.25">
      <c r="A174" s="74" t="s">
        <v>190</v>
      </c>
      <c r="B174" s="79">
        <v>379</v>
      </c>
      <c r="C174" s="80">
        <v>77</v>
      </c>
      <c r="D174" s="81">
        <f t="shared" si="41"/>
        <v>0.20316622691292877</v>
      </c>
      <c r="E174" s="80">
        <v>206</v>
      </c>
      <c r="F174" s="81">
        <f>SUM(E174/B174)</f>
        <v>0.54353562005277045</v>
      </c>
      <c r="G174" s="82">
        <v>30</v>
      </c>
      <c r="H174" s="83">
        <f>SUM(G174/E174)</f>
        <v>0.14563106796116504</v>
      </c>
    </row>
    <row r="175" spans="1:8" x14ac:dyDescent="0.25">
      <c r="A175" s="74" t="s">
        <v>191</v>
      </c>
      <c r="B175" s="79">
        <v>863</v>
      </c>
      <c r="C175" s="80">
        <v>106</v>
      </c>
      <c r="D175" s="81">
        <f t="shared" si="41"/>
        <v>0.12282734646581692</v>
      </c>
      <c r="E175" s="80" t="s">
        <v>5</v>
      </c>
      <c r="F175" s="81" t="s">
        <v>5</v>
      </c>
      <c r="G175" s="82" t="s">
        <v>5</v>
      </c>
      <c r="H175" s="83" t="s">
        <v>5</v>
      </c>
    </row>
    <row r="176" spans="1:8" x14ac:dyDescent="0.25">
      <c r="A176" s="74" t="s">
        <v>193</v>
      </c>
      <c r="B176" s="79">
        <v>1109</v>
      </c>
      <c r="C176" s="80">
        <v>50</v>
      </c>
      <c r="D176" s="81">
        <f t="shared" si="41"/>
        <v>4.5085662759242563E-2</v>
      </c>
      <c r="E176" s="80" t="s">
        <v>5</v>
      </c>
      <c r="F176" s="81" t="s">
        <v>5</v>
      </c>
      <c r="G176" s="82" t="s">
        <v>5</v>
      </c>
      <c r="H176" s="83" t="s">
        <v>5</v>
      </c>
    </row>
    <row r="177" spans="1:8" x14ac:dyDescent="0.25">
      <c r="A177" s="74" t="s">
        <v>194</v>
      </c>
      <c r="B177" s="79">
        <v>213</v>
      </c>
      <c r="C177" s="80">
        <v>200</v>
      </c>
      <c r="D177" s="81">
        <f t="shared" si="41"/>
        <v>0.93896713615023475</v>
      </c>
      <c r="E177" s="80" t="s">
        <v>5</v>
      </c>
      <c r="F177" s="81" t="s">
        <v>5</v>
      </c>
      <c r="G177" s="82" t="s">
        <v>5</v>
      </c>
      <c r="H177" s="83" t="s">
        <v>5</v>
      </c>
    </row>
    <row r="178" spans="1:8" x14ac:dyDescent="0.25">
      <c r="A178" s="74" t="s">
        <v>195</v>
      </c>
      <c r="B178" s="79">
        <v>2561</v>
      </c>
      <c r="C178" s="80">
        <v>200</v>
      </c>
      <c r="D178" s="81">
        <f t="shared" si="41"/>
        <v>7.8094494338149162E-2</v>
      </c>
      <c r="E178" s="80">
        <v>1257</v>
      </c>
      <c r="F178" s="81">
        <f t="shared" ref="F178:F184" si="42">SUM(E178/B178)</f>
        <v>0.49082389691526745</v>
      </c>
      <c r="G178" s="82">
        <v>208</v>
      </c>
      <c r="H178" s="83">
        <f t="shared" ref="H178:H183" si="43">SUM(G178/E178)</f>
        <v>0.16547334924423229</v>
      </c>
    </row>
    <row r="179" spans="1:8" x14ac:dyDescent="0.25">
      <c r="A179" s="74" t="s">
        <v>277</v>
      </c>
      <c r="B179" s="79">
        <v>2014</v>
      </c>
      <c r="C179" s="80" t="s">
        <v>5</v>
      </c>
      <c r="D179" s="81" t="s">
        <v>5</v>
      </c>
      <c r="E179" s="80">
        <v>902</v>
      </c>
      <c r="F179" s="81">
        <f t="shared" si="42"/>
        <v>0.44786494538232374</v>
      </c>
      <c r="G179" s="82">
        <v>94</v>
      </c>
      <c r="H179" s="83">
        <f t="shared" si="43"/>
        <v>0.10421286031042129</v>
      </c>
    </row>
    <row r="180" spans="1:8" x14ac:dyDescent="0.25">
      <c r="A180" s="74" t="s">
        <v>266</v>
      </c>
      <c r="B180" s="79">
        <v>1823</v>
      </c>
      <c r="C180" s="80" t="s">
        <v>5</v>
      </c>
      <c r="D180" s="81" t="s">
        <v>5</v>
      </c>
      <c r="E180" s="80">
        <v>672</v>
      </c>
      <c r="F180" s="81">
        <f t="shared" si="42"/>
        <v>0.36862314865606144</v>
      </c>
      <c r="G180" s="82">
        <v>119</v>
      </c>
      <c r="H180" s="83">
        <f t="shared" si="43"/>
        <v>0.17708333333333334</v>
      </c>
    </row>
    <row r="181" spans="1:8" x14ac:dyDescent="0.25">
      <c r="A181" s="74" t="s">
        <v>250</v>
      </c>
      <c r="B181" s="79">
        <v>519</v>
      </c>
      <c r="C181" s="80">
        <v>61</v>
      </c>
      <c r="D181" s="81">
        <f t="shared" ref="D181:D188" si="44">SUM(C181/B181)</f>
        <v>0.11753371868978806</v>
      </c>
      <c r="E181" s="80">
        <v>227</v>
      </c>
      <c r="F181" s="81">
        <f t="shared" si="42"/>
        <v>0.43737957610789979</v>
      </c>
      <c r="G181" s="82">
        <v>14</v>
      </c>
      <c r="H181" s="83">
        <f t="shared" si="43"/>
        <v>6.1674008810572688E-2</v>
      </c>
    </row>
    <row r="182" spans="1:8" x14ac:dyDescent="0.25">
      <c r="A182" s="74" t="s">
        <v>196</v>
      </c>
      <c r="B182" s="79">
        <v>72</v>
      </c>
      <c r="C182" s="80">
        <v>31</v>
      </c>
      <c r="D182" s="81">
        <f t="shared" si="44"/>
        <v>0.43055555555555558</v>
      </c>
      <c r="E182" s="80">
        <v>46</v>
      </c>
      <c r="F182" s="81">
        <f t="shared" si="42"/>
        <v>0.63888888888888884</v>
      </c>
      <c r="G182" s="82">
        <v>21</v>
      </c>
      <c r="H182" s="83">
        <f t="shared" si="43"/>
        <v>0.45652173913043476</v>
      </c>
    </row>
    <row r="183" spans="1:8" x14ac:dyDescent="0.25">
      <c r="A183" s="74" t="s">
        <v>198</v>
      </c>
      <c r="B183" s="79">
        <v>713</v>
      </c>
      <c r="C183" s="80">
        <v>62</v>
      </c>
      <c r="D183" s="81">
        <f t="shared" si="44"/>
        <v>8.6956521739130432E-2</v>
      </c>
      <c r="E183" s="80">
        <v>250</v>
      </c>
      <c r="F183" s="81">
        <f t="shared" si="42"/>
        <v>0.35063113604488078</v>
      </c>
      <c r="G183" s="82">
        <v>48</v>
      </c>
      <c r="H183" s="83">
        <f t="shared" si="43"/>
        <v>0.192</v>
      </c>
    </row>
    <row r="184" spans="1:8" x14ac:dyDescent="0.25">
      <c r="A184" s="74" t="s">
        <v>199</v>
      </c>
      <c r="B184" s="79">
        <v>1552</v>
      </c>
      <c r="C184" s="80">
        <v>84</v>
      </c>
      <c r="D184" s="81">
        <f t="shared" si="44"/>
        <v>5.4123711340206188E-2</v>
      </c>
      <c r="E184" s="80">
        <v>627</v>
      </c>
      <c r="F184" s="81">
        <f t="shared" si="42"/>
        <v>0.40399484536082475</v>
      </c>
      <c r="G184" s="82" t="s">
        <v>5</v>
      </c>
      <c r="H184" s="83" t="s">
        <v>5</v>
      </c>
    </row>
    <row r="185" spans="1:8" x14ac:dyDescent="0.25">
      <c r="A185" s="74" t="s">
        <v>201</v>
      </c>
      <c r="B185" s="79">
        <v>583</v>
      </c>
      <c r="C185" s="80">
        <v>53</v>
      </c>
      <c r="D185" s="81">
        <f t="shared" si="44"/>
        <v>9.0909090909090912E-2</v>
      </c>
      <c r="E185" s="80" t="s">
        <v>5</v>
      </c>
      <c r="F185" s="81" t="s">
        <v>5</v>
      </c>
      <c r="G185" s="82" t="s">
        <v>5</v>
      </c>
      <c r="H185" s="83" t="s">
        <v>5</v>
      </c>
    </row>
    <row r="186" spans="1:8" x14ac:dyDescent="0.25">
      <c r="A186" s="74" t="s">
        <v>204</v>
      </c>
      <c r="B186" s="79">
        <v>4500</v>
      </c>
      <c r="C186" s="80" t="s">
        <v>5</v>
      </c>
      <c r="D186" s="81" t="s">
        <v>5</v>
      </c>
      <c r="E186" s="80">
        <v>2060</v>
      </c>
      <c r="F186" s="81">
        <f>SUM(E186/B186)</f>
        <v>0.45777777777777778</v>
      </c>
      <c r="G186" s="82" t="s">
        <v>5</v>
      </c>
      <c r="H186" s="83" t="s">
        <v>5</v>
      </c>
    </row>
    <row r="187" spans="1:8" x14ac:dyDescent="0.25">
      <c r="A187" s="74" t="s">
        <v>205</v>
      </c>
      <c r="B187" s="79">
        <v>998</v>
      </c>
      <c r="C187" s="80">
        <v>73</v>
      </c>
      <c r="D187" s="81">
        <f t="shared" si="44"/>
        <v>7.3146292585170344E-2</v>
      </c>
      <c r="E187" s="80">
        <v>329</v>
      </c>
      <c r="F187" s="81">
        <f>SUM(E187/B187)</f>
        <v>0.32965931863727455</v>
      </c>
      <c r="G187" s="82">
        <v>16</v>
      </c>
      <c r="H187" s="83">
        <f>SUM(G187/E187)</f>
        <v>4.8632218844984802E-2</v>
      </c>
    </row>
    <row r="188" spans="1:8" x14ac:dyDescent="0.25">
      <c r="A188" s="74" t="s">
        <v>206</v>
      </c>
      <c r="B188" s="79">
        <v>603</v>
      </c>
      <c r="C188" s="80">
        <v>85</v>
      </c>
      <c r="D188" s="81">
        <f t="shared" si="44"/>
        <v>0.14096185737976782</v>
      </c>
      <c r="E188" s="80" t="s">
        <v>5</v>
      </c>
      <c r="F188" s="81" t="s">
        <v>5</v>
      </c>
      <c r="G188" s="82" t="s">
        <v>5</v>
      </c>
      <c r="H188" s="83" t="s">
        <v>5</v>
      </c>
    </row>
    <row r="189" spans="1:8" x14ac:dyDescent="0.25">
      <c r="A189" s="74" t="s">
        <v>208</v>
      </c>
      <c r="B189" s="79">
        <v>943</v>
      </c>
      <c r="C189" s="80" t="s">
        <v>5</v>
      </c>
      <c r="D189" s="81" t="s">
        <v>5</v>
      </c>
      <c r="E189" s="80">
        <v>343</v>
      </c>
      <c r="F189" s="81">
        <f>SUM(E189/B189)</f>
        <v>0.36373276776246022</v>
      </c>
      <c r="G189" s="82">
        <v>50</v>
      </c>
      <c r="H189" s="83">
        <f>SUM(G189/E189)</f>
        <v>0.1457725947521866</v>
      </c>
    </row>
    <row r="190" spans="1:8" x14ac:dyDescent="0.25">
      <c r="A190" s="74" t="s">
        <v>209</v>
      </c>
      <c r="B190" s="79">
        <v>541</v>
      </c>
      <c r="C190" s="80">
        <v>30</v>
      </c>
      <c r="D190" s="81">
        <f>SUM(C190/B190)</f>
        <v>5.545286506469501E-2</v>
      </c>
      <c r="E190" s="80">
        <v>155</v>
      </c>
      <c r="F190" s="81">
        <f>SUM(E190/B190)</f>
        <v>0.28650646950092423</v>
      </c>
      <c r="G190" s="82">
        <v>14</v>
      </c>
      <c r="H190" s="83">
        <f>SUM(G190/E190)</f>
        <v>9.0322580645161285E-2</v>
      </c>
    </row>
    <row r="191" spans="1:8" x14ac:dyDescent="0.25">
      <c r="A191" s="74" t="s">
        <v>251</v>
      </c>
      <c r="B191" s="79">
        <v>1534</v>
      </c>
      <c r="C191" s="80" t="s">
        <v>5</v>
      </c>
      <c r="D191" s="81" t="s">
        <v>5</v>
      </c>
      <c r="E191" s="80">
        <v>576</v>
      </c>
      <c r="F191" s="81">
        <f>SUM(E191/B191)</f>
        <v>0.37548891786179922</v>
      </c>
      <c r="G191" s="82">
        <v>26</v>
      </c>
      <c r="H191" s="83">
        <f>SUM(G191/E191)</f>
        <v>4.5138888888888888E-2</v>
      </c>
    </row>
    <row r="192" spans="1:8" x14ac:dyDescent="0.25">
      <c r="A192" s="74" t="s">
        <v>210</v>
      </c>
      <c r="B192" s="79">
        <v>935</v>
      </c>
      <c r="C192" s="80">
        <v>129</v>
      </c>
      <c r="D192" s="81">
        <f t="shared" ref="D192:D198" si="45">SUM(C192/B192)</f>
        <v>0.13796791443850268</v>
      </c>
      <c r="E192" s="80" t="s">
        <v>5</v>
      </c>
      <c r="F192" s="81" t="s">
        <v>5</v>
      </c>
      <c r="G192" s="82" t="s">
        <v>5</v>
      </c>
      <c r="H192" s="83" t="s">
        <v>5</v>
      </c>
    </row>
    <row r="193" spans="1:8" x14ac:dyDescent="0.25">
      <c r="A193" s="74" t="s">
        <v>212</v>
      </c>
      <c r="B193" s="79">
        <v>1707</v>
      </c>
      <c r="C193" s="80">
        <v>53</v>
      </c>
      <c r="D193" s="81">
        <f t="shared" si="45"/>
        <v>3.1048623315758642E-2</v>
      </c>
      <c r="E193" s="80">
        <v>699</v>
      </c>
      <c r="F193" s="81">
        <f>SUM(E193/B193)</f>
        <v>0.4094903339191564</v>
      </c>
      <c r="G193" s="82">
        <v>85</v>
      </c>
      <c r="H193" s="83">
        <f>SUM(G193/E193)</f>
        <v>0.12160228898426323</v>
      </c>
    </row>
    <row r="194" spans="1:8" x14ac:dyDescent="0.25">
      <c r="A194" s="74" t="s">
        <v>213</v>
      </c>
      <c r="B194" s="79">
        <v>2540</v>
      </c>
      <c r="C194" s="80">
        <v>160</v>
      </c>
      <c r="D194" s="81">
        <f t="shared" si="45"/>
        <v>6.2992125984251968E-2</v>
      </c>
      <c r="E194" s="80">
        <v>1078</v>
      </c>
      <c r="F194" s="81">
        <f>SUM(E194/B194)</f>
        <v>0.42440944881889764</v>
      </c>
      <c r="G194" s="82">
        <v>61</v>
      </c>
      <c r="H194" s="83">
        <f>SUM(G194/E194)</f>
        <v>5.6586270871985159E-2</v>
      </c>
    </row>
    <row r="195" spans="1:8" x14ac:dyDescent="0.25">
      <c r="A195" s="74" t="s">
        <v>214</v>
      </c>
      <c r="B195" s="79">
        <v>487</v>
      </c>
      <c r="C195" s="80">
        <v>80</v>
      </c>
      <c r="D195" s="81">
        <f t="shared" si="45"/>
        <v>0.16427104722792607</v>
      </c>
      <c r="E195" s="80" t="s">
        <v>5</v>
      </c>
      <c r="F195" s="81" t="s">
        <v>5</v>
      </c>
      <c r="G195" s="82" t="s">
        <v>5</v>
      </c>
      <c r="H195" s="83" t="s">
        <v>5</v>
      </c>
    </row>
    <row r="196" spans="1:8" x14ac:dyDescent="0.25">
      <c r="A196" s="74" t="s">
        <v>216</v>
      </c>
      <c r="B196" s="79">
        <v>594</v>
      </c>
      <c r="C196" s="80">
        <v>60</v>
      </c>
      <c r="D196" s="81">
        <f t="shared" si="45"/>
        <v>0.10101010101010101</v>
      </c>
      <c r="E196" s="80" t="s">
        <v>5</v>
      </c>
      <c r="F196" s="81" t="s">
        <v>5</v>
      </c>
      <c r="G196" s="82" t="s">
        <v>5</v>
      </c>
      <c r="H196" s="83" t="s">
        <v>5</v>
      </c>
    </row>
    <row r="197" spans="1:8" x14ac:dyDescent="0.25">
      <c r="A197" s="74" t="s">
        <v>278</v>
      </c>
      <c r="B197" s="79">
        <v>264</v>
      </c>
      <c r="C197" s="80">
        <v>75</v>
      </c>
      <c r="D197" s="81">
        <f t="shared" si="45"/>
        <v>0.28409090909090912</v>
      </c>
      <c r="E197" s="80" t="s">
        <v>5</v>
      </c>
      <c r="F197" s="81" t="s">
        <v>5</v>
      </c>
      <c r="G197" s="82" t="s">
        <v>5</v>
      </c>
      <c r="H197" s="83" t="s">
        <v>5</v>
      </c>
    </row>
    <row r="198" spans="1:8" x14ac:dyDescent="0.25">
      <c r="A198" s="74" t="s">
        <v>270</v>
      </c>
      <c r="B198" s="79">
        <v>890</v>
      </c>
      <c r="C198" s="80">
        <v>105</v>
      </c>
      <c r="D198" s="81">
        <f t="shared" si="45"/>
        <v>0.11797752808988764</v>
      </c>
      <c r="E198" s="80">
        <v>386</v>
      </c>
      <c r="F198" s="81" t="s">
        <v>5</v>
      </c>
      <c r="G198" s="82">
        <v>34</v>
      </c>
      <c r="H198" s="83">
        <f t="shared" ref="H198" si="46">SUM(G198/E198)</f>
        <v>8.8082901554404139E-2</v>
      </c>
    </row>
    <row r="199" spans="1:8" x14ac:dyDescent="0.25">
      <c r="A199" s="74" t="s">
        <v>217</v>
      </c>
      <c r="B199" s="79">
        <v>2450</v>
      </c>
      <c r="C199" s="80" t="s">
        <v>5</v>
      </c>
      <c r="D199" s="81" t="s">
        <v>5</v>
      </c>
      <c r="E199" s="80">
        <v>798</v>
      </c>
      <c r="F199" s="81">
        <f>SUM(E199/B199)</f>
        <v>0.32571428571428573</v>
      </c>
      <c r="G199" s="82">
        <v>112</v>
      </c>
      <c r="H199" s="83">
        <f>SUM(G199/E199)</f>
        <v>0.14035087719298245</v>
      </c>
    </row>
    <row r="200" spans="1:8" x14ac:dyDescent="0.25">
      <c r="A200" s="74" t="s">
        <v>218</v>
      </c>
      <c r="B200" s="79">
        <v>7900</v>
      </c>
      <c r="C200" s="80" t="s">
        <v>5</v>
      </c>
      <c r="D200" s="81" t="s">
        <v>5</v>
      </c>
      <c r="E200" s="80">
        <v>3533</v>
      </c>
      <c r="F200" s="81">
        <f>SUM(E200/B200)</f>
        <v>0.44721518987341774</v>
      </c>
      <c r="G200" s="82">
        <v>579</v>
      </c>
      <c r="H200" s="83">
        <f>SUM(G200/E200)</f>
        <v>0.16388338522502122</v>
      </c>
    </row>
    <row r="201" spans="1:8" x14ac:dyDescent="0.25">
      <c r="A201" s="74" t="s">
        <v>219</v>
      </c>
      <c r="B201" s="79">
        <v>1620</v>
      </c>
      <c r="C201" s="80">
        <v>80</v>
      </c>
      <c r="D201" s="81">
        <f>SUM(C201/B201)</f>
        <v>4.9382716049382713E-2</v>
      </c>
      <c r="E201" s="80">
        <v>528</v>
      </c>
      <c r="F201" s="81">
        <f>SUM(E201/B201)</f>
        <v>0.32592592592592595</v>
      </c>
      <c r="G201" s="82">
        <v>49</v>
      </c>
      <c r="H201" s="83">
        <f>SUM(G201/E201)</f>
        <v>9.2803030303030304E-2</v>
      </c>
    </row>
    <row r="202" spans="1:8" x14ac:dyDescent="0.25">
      <c r="A202" s="74" t="s">
        <v>220</v>
      </c>
      <c r="B202" s="79">
        <v>329</v>
      </c>
      <c r="C202" s="80">
        <v>110</v>
      </c>
      <c r="D202" s="81">
        <f>SUM(C202/B202)</f>
        <v>0.33434650455927051</v>
      </c>
      <c r="E202" s="80" t="s">
        <v>5</v>
      </c>
      <c r="F202" s="81" t="s">
        <v>5</v>
      </c>
      <c r="G202" s="82" t="s">
        <v>5</v>
      </c>
      <c r="H202" s="83" t="s">
        <v>5</v>
      </c>
    </row>
    <row r="203" spans="1:8" x14ac:dyDescent="0.25">
      <c r="A203" s="74" t="s">
        <v>221</v>
      </c>
      <c r="B203" s="79">
        <v>3163</v>
      </c>
      <c r="C203" s="80" t="s">
        <v>5</v>
      </c>
      <c r="D203" s="81" t="s">
        <v>5</v>
      </c>
      <c r="E203" s="80">
        <v>2112</v>
      </c>
      <c r="F203" s="81">
        <f>SUM(E203/B203)</f>
        <v>0.66772051849509961</v>
      </c>
      <c r="G203" s="82">
        <v>112</v>
      </c>
      <c r="H203" s="83">
        <f>SUM(G203/E203)</f>
        <v>5.3030303030303032E-2</v>
      </c>
    </row>
    <row r="204" spans="1:8" x14ac:dyDescent="0.25">
      <c r="A204" s="74" t="s">
        <v>222</v>
      </c>
      <c r="B204" s="79">
        <v>752</v>
      </c>
      <c r="C204" s="80">
        <v>75</v>
      </c>
      <c r="D204" s="81">
        <f t="shared" ref="D204" si="47">SUM(C204/B204)</f>
        <v>9.9734042553191488E-2</v>
      </c>
      <c r="E204" s="80">
        <v>295</v>
      </c>
      <c r="F204" s="81">
        <f>SUM(E204/B204)</f>
        <v>0.39228723404255317</v>
      </c>
      <c r="G204" s="82">
        <v>35</v>
      </c>
      <c r="H204" s="83">
        <f>SUM(G204/E204)</f>
        <v>0.11864406779661017</v>
      </c>
    </row>
    <row r="205" spans="1:8" x14ac:dyDescent="0.25">
      <c r="A205" s="74" t="s">
        <v>252</v>
      </c>
      <c r="B205" s="79">
        <v>1132</v>
      </c>
      <c r="C205" s="80">
        <v>180</v>
      </c>
      <c r="D205" s="81">
        <f>SUM(C205/B205)</f>
        <v>0.15901060070671377</v>
      </c>
      <c r="E205" s="80">
        <v>345</v>
      </c>
      <c r="F205" s="81">
        <f>SUM(E205/B205)</f>
        <v>0.30477031802120141</v>
      </c>
      <c r="G205" s="82">
        <v>33</v>
      </c>
      <c r="H205" s="83">
        <f>SUM(G205/E205)</f>
        <v>9.5652173913043481E-2</v>
      </c>
    </row>
    <row r="206" spans="1:8" x14ac:dyDescent="0.25">
      <c r="A206" s="74" t="s">
        <v>271</v>
      </c>
      <c r="B206" s="79">
        <v>262</v>
      </c>
      <c r="C206" s="80">
        <v>14</v>
      </c>
      <c r="D206" s="81">
        <f>SUM(C206/B206)</f>
        <v>5.3435114503816793E-2</v>
      </c>
      <c r="E206" s="80">
        <v>101</v>
      </c>
      <c r="F206" s="81">
        <f>SUM(E206/B206)</f>
        <v>0.38549618320610685</v>
      </c>
      <c r="G206" s="82">
        <v>11</v>
      </c>
      <c r="H206" s="83">
        <f>SUM(G206/E206)</f>
        <v>0.10891089108910891</v>
      </c>
    </row>
    <row r="207" spans="1:8" x14ac:dyDescent="0.25">
      <c r="A207" s="74" t="s">
        <v>225</v>
      </c>
      <c r="B207" s="79">
        <v>2900</v>
      </c>
      <c r="C207" s="80" t="s">
        <v>5</v>
      </c>
      <c r="D207" s="81" t="s">
        <v>5</v>
      </c>
      <c r="E207" s="80">
        <v>1347</v>
      </c>
      <c r="F207" s="81">
        <f>SUM(E207/B207)</f>
        <v>0.46448275862068966</v>
      </c>
      <c r="G207" s="82">
        <v>148</v>
      </c>
      <c r="H207" s="83">
        <f>SUM(G207/E207)</f>
        <v>0.10987379361544172</v>
      </c>
    </row>
    <row r="208" spans="1:8" x14ac:dyDescent="0.25">
      <c r="A208" s="106" t="s">
        <v>406</v>
      </c>
      <c r="B208" s="107">
        <v>169544</v>
      </c>
      <c r="C208" s="100">
        <f>SUM(C6:C207)</f>
        <v>12932</v>
      </c>
      <c r="D208" s="108">
        <f>SUM(C208/B208)</f>
        <v>7.6275185202661258E-2</v>
      </c>
      <c r="E208" s="112" t="s">
        <v>5</v>
      </c>
      <c r="F208" s="113" t="s">
        <v>5</v>
      </c>
      <c r="G208" s="115" t="s">
        <v>5</v>
      </c>
      <c r="H208" s="101" t="s">
        <v>5</v>
      </c>
    </row>
    <row r="209" spans="1:8" x14ac:dyDescent="0.25">
      <c r="A209" s="99" t="s">
        <v>400</v>
      </c>
      <c r="B209" s="107">
        <v>361388</v>
      </c>
      <c r="C209" s="100" t="s">
        <v>5</v>
      </c>
      <c r="D209" s="109" t="s">
        <v>5</v>
      </c>
      <c r="E209" s="107">
        <f>SUM(E7:E207)</f>
        <v>133237</v>
      </c>
      <c r="F209" s="114">
        <f>SUM(E209/B209)</f>
        <v>0.36868130651820202</v>
      </c>
      <c r="G209" s="116">
        <f>SUM(G6:G207)</f>
        <v>24123</v>
      </c>
      <c r="H209" s="101">
        <f>SUM(G209/E209)</f>
        <v>0.18105331101720992</v>
      </c>
    </row>
    <row r="216" spans="1:8" hidden="1" x14ac:dyDescent="0.25">
      <c r="C216" s="77"/>
    </row>
    <row r="221" spans="1:8" hidden="1" x14ac:dyDescent="0.25">
      <c r="A221" s="75"/>
    </row>
    <row r="222" spans="1:8" hidden="1" x14ac:dyDescent="0.25">
      <c r="A222" s="75"/>
    </row>
    <row r="223" spans="1:8" hidden="1" x14ac:dyDescent="0.25">
      <c r="A223" s="75"/>
    </row>
    <row r="224" spans="1:8" hidden="1" x14ac:dyDescent="0.25">
      <c r="A224" s="75"/>
    </row>
    <row r="225" spans="1:1" hidden="1" x14ac:dyDescent="0.25">
      <c r="A225" s="75"/>
    </row>
    <row r="226" spans="1:1" hidden="1" x14ac:dyDescent="0.25">
      <c r="A226" s="75"/>
    </row>
    <row r="227" spans="1:1" hidden="1" x14ac:dyDescent="0.25">
      <c r="A227" s="75"/>
    </row>
    <row r="228" spans="1:1" hidden="1" x14ac:dyDescent="0.25">
      <c r="A228" s="75"/>
    </row>
    <row r="229" spans="1:1" hidden="1" x14ac:dyDescent="0.25">
      <c r="A229" s="75"/>
    </row>
    <row r="230" spans="1:1" hidden="1" x14ac:dyDescent="0.25">
      <c r="A230" s="75"/>
    </row>
    <row r="231" spans="1:1" hidden="1" x14ac:dyDescent="0.25">
      <c r="A231" s="75"/>
    </row>
    <row r="232" spans="1:1" hidden="1" x14ac:dyDescent="0.25">
      <c r="A232" s="75"/>
    </row>
    <row r="233" spans="1:1" hidden="1" x14ac:dyDescent="0.25">
      <c r="A233" s="75"/>
    </row>
    <row r="234" spans="1:1" hidden="1" x14ac:dyDescent="0.25">
      <c r="A234" s="75"/>
    </row>
    <row r="235" spans="1:1" hidden="1" x14ac:dyDescent="0.25">
      <c r="A235" s="75"/>
    </row>
    <row r="236" spans="1:1" hidden="1" x14ac:dyDescent="0.25">
      <c r="A236" s="75"/>
    </row>
    <row r="237" spans="1:1" hidden="1" x14ac:dyDescent="0.25">
      <c r="A237" s="75"/>
    </row>
    <row r="238" spans="1:1" hidden="1" x14ac:dyDescent="0.25">
      <c r="A238" s="75"/>
    </row>
    <row r="239" spans="1:1" hidden="1" x14ac:dyDescent="0.25">
      <c r="A239" s="75"/>
    </row>
    <row r="240" spans="1:1" hidden="1" x14ac:dyDescent="0.25">
      <c r="A240" s="75"/>
    </row>
    <row r="241" spans="1:1" hidden="1" x14ac:dyDescent="0.25">
      <c r="A241" s="75"/>
    </row>
    <row r="242" spans="1:1" hidden="1" x14ac:dyDescent="0.25">
      <c r="A242" s="75"/>
    </row>
    <row r="243" spans="1:1" hidden="1" x14ac:dyDescent="0.25">
      <c r="A243" s="75"/>
    </row>
    <row r="244" spans="1:1" hidden="1" x14ac:dyDescent="0.25">
      <c r="A244" s="75"/>
    </row>
    <row r="245" spans="1:1" hidden="1" x14ac:dyDescent="0.25">
      <c r="A245" s="75"/>
    </row>
    <row r="246" spans="1:1" hidden="1" x14ac:dyDescent="0.25">
      <c r="A246" s="75"/>
    </row>
    <row r="247" spans="1:1" hidden="1" x14ac:dyDescent="0.25">
      <c r="A247" s="75"/>
    </row>
    <row r="248" spans="1:1" hidden="1" x14ac:dyDescent="0.25">
      <c r="A248" s="75"/>
    </row>
    <row r="249" spans="1:1" hidden="1" x14ac:dyDescent="0.25">
      <c r="A249" s="75"/>
    </row>
    <row r="250" spans="1:1" hidden="1" x14ac:dyDescent="0.25">
      <c r="A250" s="75"/>
    </row>
    <row r="251" spans="1:1" hidden="1" x14ac:dyDescent="0.25">
      <c r="A251" s="75"/>
    </row>
    <row r="252" spans="1:1" hidden="1" x14ac:dyDescent="0.25">
      <c r="A252" s="75"/>
    </row>
    <row r="253" spans="1:1" hidden="1" x14ac:dyDescent="0.25">
      <c r="A253" s="75"/>
    </row>
    <row r="254" spans="1:1" hidden="1" x14ac:dyDescent="0.25">
      <c r="A254" s="75"/>
    </row>
    <row r="255" spans="1:1" hidden="1" x14ac:dyDescent="0.25">
      <c r="A255" s="75"/>
    </row>
    <row r="256" spans="1:1" hidden="1" x14ac:dyDescent="0.25">
      <c r="A256" s="75"/>
    </row>
    <row r="257" spans="1:1" hidden="1" x14ac:dyDescent="0.25">
      <c r="A257" s="75"/>
    </row>
    <row r="258" spans="1:1" hidden="1" x14ac:dyDescent="0.25">
      <c r="A258" s="75"/>
    </row>
    <row r="259" spans="1:1" hidden="1" x14ac:dyDescent="0.25">
      <c r="A259" s="75"/>
    </row>
    <row r="260" spans="1:1" hidden="1" x14ac:dyDescent="0.25">
      <c r="A260" s="75"/>
    </row>
    <row r="261" spans="1:1" hidden="1" x14ac:dyDescent="0.25">
      <c r="A261" s="75"/>
    </row>
    <row r="262" spans="1:1" hidden="1" x14ac:dyDescent="0.25">
      <c r="A262" s="75"/>
    </row>
    <row r="263" spans="1:1" hidden="1" x14ac:dyDescent="0.25">
      <c r="A263" s="75"/>
    </row>
    <row r="264" spans="1:1" hidden="1" x14ac:dyDescent="0.25">
      <c r="A264" s="75"/>
    </row>
    <row r="265" spans="1:1" hidden="1" x14ac:dyDescent="0.25">
      <c r="A265" s="75"/>
    </row>
    <row r="266" spans="1:1" hidden="1" x14ac:dyDescent="0.25">
      <c r="A266" s="75"/>
    </row>
    <row r="267" spans="1:1" hidden="1" x14ac:dyDescent="0.25">
      <c r="A267" s="75"/>
    </row>
    <row r="268" spans="1:1" hidden="1" x14ac:dyDescent="0.25">
      <c r="A268" s="75"/>
    </row>
    <row r="269" spans="1:1" hidden="1" x14ac:dyDescent="0.25">
      <c r="A269" s="75"/>
    </row>
    <row r="270" spans="1:1" hidden="1" x14ac:dyDescent="0.25">
      <c r="A270" s="75"/>
    </row>
    <row r="271" spans="1:1" hidden="1" x14ac:dyDescent="0.25">
      <c r="A271" s="75"/>
    </row>
    <row r="272" spans="1:1" hidden="1" x14ac:dyDescent="0.25">
      <c r="A272" s="75"/>
    </row>
    <row r="273" spans="1:1" hidden="1" x14ac:dyDescent="0.25">
      <c r="A273" s="75"/>
    </row>
    <row r="274" spans="1:1" hidden="1" x14ac:dyDescent="0.25">
      <c r="A274" s="75"/>
    </row>
    <row r="275" spans="1:1" hidden="1" x14ac:dyDescent="0.25">
      <c r="A275" s="75"/>
    </row>
    <row r="276" spans="1:1" hidden="1" x14ac:dyDescent="0.25">
      <c r="A276" s="75"/>
    </row>
    <row r="277" spans="1:1" hidden="1" x14ac:dyDescent="0.25">
      <c r="A277" s="75"/>
    </row>
    <row r="278" spans="1:1" hidden="1" x14ac:dyDescent="0.25">
      <c r="A278" s="75"/>
    </row>
    <row r="279" spans="1:1" hidden="1" x14ac:dyDescent="0.25">
      <c r="A279" s="75"/>
    </row>
    <row r="280" spans="1:1" hidden="1" x14ac:dyDescent="0.25">
      <c r="A280" s="75"/>
    </row>
    <row r="281" spans="1:1" hidden="1" x14ac:dyDescent="0.25">
      <c r="A281" s="75"/>
    </row>
    <row r="282" spans="1:1" hidden="1" x14ac:dyDescent="0.25">
      <c r="A282" s="75"/>
    </row>
    <row r="283" spans="1:1" hidden="1" x14ac:dyDescent="0.25">
      <c r="A283" s="75"/>
    </row>
    <row r="284" spans="1:1" hidden="1" x14ac:dyDescent="0.25">
      <c r="A284" s="75"/>
    </row>
    <row r="285" spans="1:1" hidden="1" x14ac:dyDescent="0.25">
      <c r="A285" s="75"/>
    </row>
    <row r="286" spans="1:1" hidden="1" x14ac:dyDescent="0.25">
      <c r="A286" s="75"/>
    </row>
    <row r="287" spans="1:1" hidden="1" x14ac:dyDescent="0.25">
      <c r="A287" s="75"/>
    </row>
    <row r="288" spans="1:1" hidden="1" x14ac:dyDescent="0.25">
      <c r="A288" s="75"/>
    </row>
    <row r="289" spans="1:1" hidden="1" x14ac:dyDescent="0.25">
      <c r="A289" s="75"/>
    </row>
    <row r="290" spans="1:1" hidden="1" x14ac:dyDescent="0.25">
      <c r="A290" s="75"/>
    </row>
    <row r="291" spans="1:1" hidden="1" x14ac:dyDescent="0.25">
      <c r="A291" s="75"/>
    </row>
    <row r="292" spans="1:1" hidden="1" x14ac:dyDescent="0.25">
      <c r="A292" s="75"/>
    </row>
    <row r="293" spans="1:1" hidden="1" x14ac:dyDescent="0.25">
      <c r="A293" s="75"/>
    </row>
    <row r="294" spans="1:1" hidden="1" x14ac:dyDescent="0.25">
      <c r="A294" s="75"/>
    </row>
    <row r="295" spans="1:1" hidden="1" x14ac:dyDescent="0.25">
      <c r="A295" s="75"/>
    </row>
    <row r="296" spans="1:1" hidden="1" x14ac:dyDescent="0.25">
      <c r="A296" s="75"/>
    </row>
    <row r="297" spans="1:1" hidden="1" x14ac:dyDescent="0.25">
      <c r="A297" s="75"/>
    </row>
    <row r="298" spans="1:1" hidden="1" x14ac:dyDescent="0.25">
      <c r="A298" s="75"/>
    </row>
    <row r="299" spans="1:1" hidden="1" x14ac:dyDescent="0.25">
      <c r="A299" s="75"/>
    </row>
    <row r="300" spans="1:1" hidden="1" x14ac:dyDescent="0.25">
      <c r="A300" s="75"/>
    </row>
    <row r="301" spans="1:1" hidden="1" x14ac:dyDescent="0.25">
      <c r="A301" s="75"/>
    </row>
    <row r="302" spans="1:1" hidden="1" x14ac:dyDescent="0.25">
      <c r="A302" s="75"/>
    </row>
    <row r="303" spans="1:1" hidden="1" x14ac:dyDescent="0.25">
      <c r="A303" s="75"/>
    </row>
    <row r="304" spans="1:1" hidden="1" x14ac:dyDescent="0.25">
      <c r="A304" s="75"/>
    </row>
    <row r="305" spans="1:1" hidden="1" x14ac:dyDescent="0.25">
      <c r="A305" s="75"/>
    </row>
    <row r="306" spans="1:1" hidden="1" x14ac:dyDescent="0.25">
      <c r="A306" s="75"/>
    </row>
    <row r="307" spans="1:1" hidden="1" x14ac:dyDescent="0.25">
      <c r="A307" s="75"/>
    </row>
    <row r="308" spans="1:1" hidden="1" x14ac:dyDescent="0.25">
      <c r="A308" s="75"/>
    </row>
    <row r="309" spans="1:1" hidden="1" x14ac:dyDescent="0.25">
      <c r="A309" s="75"/>
    </row>
    <row r="310" spans="1:1" hidden="1" x14ac:dyDescent="0.25">
      <c r="A310" s="75"/>
    </row>
    <row r="311" spans="1:1" hidden="1" x14ac:dyDescent="0.25">
      <c r="A311" s="75"/>
    </row>
    <row r="312" spans="1:1" hidden="1" x14ac:dyDescent="0.25">
      <c r="A312" s="75"/>
    </row>
    <row r="313" spans="1:1" hidden="1" x14ac:dyDescent="0.25">
      <c r="A313" s="75"/>
    </row>
    <row r="314" spans="1:1" hidden="1" x14ac:dyDescent="0.25">
      <c r="A314" s="75"/>
    </row>
    <row r="315" spans="1:1" hidden="1" x14ac:dyDescent="0.25">
      <c r="A315" s="75"/>
    </row>
    <row r="316" spans="1:1" hidden="1" x14ac:dyDescent="0.25">
      <c r="A316" s="75"/>
    </row>
    <row r="317" spans="1:1" hidden="1" x14ac:dyDescent="0.25">
      <c r="A317" s="75"/>
    </row>
    <row r="318" spans="1:1" hidden="1" x14ac:dyDescent="0.25">
      <c r="A318" s="75"/>
    </row>
    <row r="319" spans="1:1" hidden="1" x14ac:dyDescent="0.25">
      <c r="A319" s="75"/>
    </row>
    <row r="320" spans="1:1" hidden="1" x14ac:dyDescent="0.25">
      <c r="A320" s="75"/>
    </row>
    <row r="321" spans="1:1" hidden="1" x14ac:dyDescent="0.25">
      <c r="A321" s="75"/>
    </row>
    <row r="322" spans="1:1" hidden="1" x14ac:dyDescent="0.25">
      <c r="A322" s="75"/>
    </row>
    <row r="323" spans="1:1" hidden="1" x14ac:dyDescent="0.25">
      <c r="A323" s="75"/>
    </row>
    <row r="324" spans="1:1" hidden="1" x14ac:dyDescent="0.25">
      <c r="A324" s="75"/>
    </row>
    <row r="325" spans="1:1" hidden="1" x14ac:dyDescent="0.25">
      <c r="A325" s="75"/>
    </row>
    <row r="326" spans="1:1" hidden="1" x14ac:dyDescent="0.25">
      <c r="A326" s="75"/>
    </row>
    <row r="327" spans="1:1" hidden="1" x14ac:dyDescent="0.25">
      <c r="A327" s="75"/>
    </row>
    <row r="328" spans="1:1" hidden="1" x14ac:dyDescent="0.25">
      <c r="A328" s="75"/>
    </row>
    <row r="329" spans="1:1" hidden="1" x14ac:dyDescent="0.25">
      <c r="A329" s="75"/>
    </row>
    <row r="330" spans="1:1" hidden="1" x14ac:dyDescent="0.25">
      <c r="A330" s="75"/>
    </row>
    <row r="331" spans="1:1" hidden="1" x14ac:dyDescent="0.25">
      <c r="A331" s="75"/>
    </row>
    <row r="332" spans="1:1" hidden="1" x14ac:dyDescent="0.25">
      <c r="A332" s="75"/>
    </row>
    <row r="333" spans="1:1" hidden="1" x14ac:dyDescent="0.25">
      <c r="A333" s="75"/>
    </row>
    <row r="334" spans="1:1" hidden="1" x14ac:dyDescent="0.25">
      <c r="A334" s="75"/>
    </row>
    <row r="335" spans="1:1" hidden="1" x14ac:dyDescent="0.25">
      <c r="A335" s="75"/>
    </row>
    <row r="336" spans="1:1" hidden="1" x14ac:dyDescent="0.25">
      <c r="A336" s="75"/>
    </row>
    <row r="337" spans="1:1" hidden="1" x14ac:dyDescent="0.25">
      <c r="A337" s="75"/>
    </row>
    <row r="338" spans="1:1" hidden="1" x14ac:dyDescent="0.25">
      <c r="A338" s="75"/>
    </row>
    <row r="339" spans="1:1" hidden="1" x14ac:dyDescent="0.25">
      <c r="A339" s="75"/>
    </row>
    <row r="340" spans="1:1" hidden="1" x14ac:dyDescent="0.25">
      <c r="A340" s="75"/>
    </row>
    <row r="341" spans="1:1" hidden="1" x14ac:dyDescent="0.25">
      <c r="A341" s="75"/>
    </row>
    <row r="342" spans="1:1" hidden="1" x14ac:dyDescent="0.25">
      <c r="A342" s="75"/>
    </row>
    <row r="343" spans="1:1" hidden="1" x14ac:dyDescent="0.25">
      <c r="A343" s="75"/>
    </row>
    <row r="344" spans="1:1" hidden="1" x14ac:dyDescent="0.25">
      <c r="A344" s="75"/>
    </row>
    <row r="345" spans="1:1" hidden="1" x14ac:dyDescent="0.25">
      <c r="A345" s="75"/>
    </row>
    <row r="346" spans="1:1" hidden="1" x14ac:dyDescent="0.25">
      <c r="A346" s="75"/>
    </row>
    <row r="347" spans="1:1" hidden="1" x14ac:dyDescent="0.25">
      <c r="A347" s="75"/>
    </row>
    <row r="348" spans="1:1" hidden="1" x14ac:dyDescent="0.25">
      <c r="A348" s="75"/>
    </row>
    <row r="349" spans="1:1" hidden="1" x14ac:dyDescent="0.25">
      <c r="A349" s="75"/>
    </row>
    <row r="350" spans="1:1" hidden="1" x14ac:dyDescent="0.25">
      <c r="A350" s="75"/>
    </row>
    <row r="351" spans="1:1" hidden="1" x14ac:dyDescent="0.25">
      <c r="A351" s="75"/>
    </row>
    <row r="352" spans="1:1" hidden="1" x14ac:dyDescent="0.25">
      <c r="A352" s="75"/>
    </row>
    <row r="353" spans="1:1" hidden="1" x14ac:dyDescent="0.25">
      <c r="A353" s="75"/>
    </row>
    <row r="354" spans="1:1" hidden="1" x14ac:dyDescent="0.25">
      <c r="A354" s="75"/>
    </row>
    <row r="355" spans="1:1" hidden="1" x14ac:dyDescent="0.25">
      <c r="A355" s="75"/>
    </row>
    <row r="356" spans="1:1" hidden="1" x14ac:dyDescent="0.25">
      <c r="A356" s="75"/>
    </row>
    <row r="357" spans="1:1" hidden="1" x14ac:dyDescent="0.25">
      <c r="A357" s="75"/>
    </row>
    <row r="358" spans="1:1" hidden="1" x14ac:dyDescent="0.25">
      <c r="A358" s="75"/>
    </row>
    <row r="359" spans="1:1" hidden="1" x14ac:dyDescent="0.25">
      <c r="A359" s="75"/>
    </row>
    <row r="360" spans="1:1" hidden="1" x14ac:dyDescent="0.25">
      <c r="A360" s="75"/>
    </row>
    <row r="361" spans="1:1" hidden="1" x14ac:dyDescent="0.25">
      <c r="A361" s="75"/>
    </row>
    <row r="362" spans="1:1" hidden="1" x14ac:dyDescent="0.25">
      <c r="A362" s="75"/>
    </row>
    <row r="363" spans="1:1" hidden="1" x14ac:dyDescent="0.25">
      <c r="A363" s="75"/>
    </row>
    <row r="364" spans="1:1" hidden="1" x14ac:dyDescent="0.25">
      <c r="A364" s="75"/>
    </row>
    <row r="365" spans="1:1" hidden="1" x14ac:dyDescent="0.25">
      <c r="A365" s="75"/>
    </row>
    <row r="366" spans="1:1" hidden="1" x14ac:dyDescent="0.25">
      <c r="A366" s="75"/>
    </row>
    <row r="367" spans="1:1" hidden="1" x14ac:dyDescent="0.25">
      <c r="A367" s="75"/>
    </row>
    <row r="368" spans="1:1" hidden="1" x14ac:dyDescent="0.25">
      <c r="A368" s="75"/>
    </row>
    <row r="369" spans="1:1" hidden="1" x14ac:dyDescent="0.25">
      <c r="A369" s="75"/>
    </row>
    <row r="370" spans="1:1" hidden="1" x14ac:dyDescent="0.25">
      <c r="A370" s="75"/>
    </row>
    <row r="371" spans="1:1" hidden="1" x14ac:dyDescent="0.25">
      <c r="A371" s="75"/>
    </row>
    <row r="372" spans="1:1" hidden="1" x14ac:dyDescent="0.25">
      <c r="A372" s="75"/>
    </row>
    <row r="373" spans="1:1" hidden="1" x14ac:dyDescent="0.25">
      <c r="A373" s="75"/>
    </row>
    <row r="374" spans="1:1" hidden="1" x14ac:dyDescent="0.25">
      <c r="A374" s="75"/>
    </row>
    <row r="375" spans="1:1" hidden="1" x14ac:dyDescent="0.25">
      <c r="A375" s="75"/>
    </row>
    <row r="376" spans="1:1" hidden="1" x14ac:dyDescent="0.25">
      <c r="A376" s="75"/>
    </row>
    <row r="377" spans="1:1" hidden="1" x14ac:dyDescent="0.25">
      <c r="A377" s="75"/>
    </row>
    <row r="378" spans="1:1" hidden="1" x14ac:dyDescent="0.25">
      <c r="A378" s="75"/>
    </row>
    <row r="379" spans="1:1" hidden="1" x14ac:dyDescent="0.25">
      <c r="A379" s="75"/>
    </row>
    <row r="380" spans="1:1" hidden="1" x14ac:dyDescent="0.25">
      <c r="A380" s="75"/>
    </row>
    <row r="381" spans="1:1" hidden="1" x14ac:dyDescent="0.25">
      <c r="A381" s="75"/>
    </row>
    <row r="382" spans="1:1" hidden="1" x14ac:dyDescent="0.25">
      <c r="A382" s="75"/>
    </row>
    <row r="383" spans="1:1" hidden="1" x14ac:dyDescent="0.25">
      <c r="A383" s="75"/>
    </row>
    <row r="384" spans="1:1" hidden="1" x14ac:dyDescent="0.25">
      <c r="A384" s="75"/>
    </row>
    <row r="385" spans="1:1" hidden="1" x14ac:dyDescent="0.25">
      <c r="A385" s="75"/>
    </row>
    <row r="386" spans="1:1" hidden="1" x14ac:dyDescent="0.25">
      <c r="A386" s="75"/>
    </row>
    <row r="387" spans="1:1" hidden="1" x14ac:dyDescent="0.25">
      <c r="A387" s="75"/>
    </row>
    <row r="388" spans="1:1" hidden="1" x14ac:dyDescent="0.25">
      <c r="A388" s="75"/>
    </row>
    <row r="389" spans="1:1" hidden="1" x14ac:dyDescent="0.25">
      <c r="A389" s="75"/>
    </row>
    <row r="390" spans="1:1" hidden="1" x14ac:dyDescent="0.25">
      <c r="A390" s="75"/>
    </row>
    <row r="391" spans="1:1" hidden="1" x14ac:dyDescent="0.25">
      <c r="A391" s="75"/>
    </row>
    <row r="392" spans="1:1" hidden="1" x14ac:dyDescent="0.25">
      <c r="A392" s="75"/>
    </row>
    <row r="393" spans="1:1" hidden="1" x14ac:dyDescent="0.25">
      <c r="A393" s="75"/>
    </row>
    <row r="394" spans="1:1" hidden="1" x14ac:dyDescent="0.25">
      <c r="A394" s="75"/>
    </row>
    <row r="395" spans="1:1" hidden="1" x14ac:dyDescent="0.25">
      <c r="A395" s="75"/>
    </row>
    <row r="396" spans="1:1" hidden="1" x14ac:dyDescent="0.25">
      <c r="A396" s="75"/>
    </row>
    <row r="397" spans="1:1" hidden="1" x14ac:dyDescent="0.25">
      <c r="A397" s="75"/>
    </row>
    <row r="398" spans="1:1" hidden="1" x14ac:dyDescent="0.25">
      <c r="A398" s="75"/>
    </row>
    <row r="399" spans="1:1" hidden="1" x14ac:dyDescent="0.25">
      <c r="A399" s="75"/>
    </row>
    <row r="400" spans="1:1" hidden="1" x14ac:dyDescent="0.25">
      <c r="A400" s="75"/>
    </row>
    <row r="401" spans="1:1" hidden="1" x14ac:dyDescent="0.25">
      <c r="A401" s="75"/>
    </row>
    <row r="402" spans="1:1" hidden="1" x14ac:dyDescent="0.25">
      <c r="A402" s="75"/>
    </row>
    <row r="403" spans="1:1" hidden="1" x14ac:dyDescent="0.25">
      <c r="A403" s="75"/>
    </row>
    <row r="404" spans="1:1" hidden="1" x14ac:dyDescent="0.25">
      <c r="A404" s="75"/>
    </row>
    <row r="405" spans="1:1" hidden="1" x14ac:dyDescent="0.25">
      <c r="A405" s="75"/>
    </row>
    <row r="406" spans="1:1" hidden="1" x14ac:dyDescent="0.25">
      <c r="A406" s="75"/>
    </row>
    <row r="407" spans="1:1" hidden="1" x14ac:dyDescent="0.25">
      <c r="A407" s="75"/>
    </row>
    <row r="408" spans="1:1" hidden="1" x14ac:dyDescent="0.25">
      <c r="A408" s="75"/>
    </row>
    <row r="409" spans="1:1" hidden="1" x14ac:dyDescent="0.25">
      <c r="A409" s="75"/>
    </row>
    <row r="410" spans="1:1" hidden="1" x14ac:dyDescent="0.25">
      <c r="A410" s="75"/>
    </row>
    <row r="411" spans="1:1" hidden="1" x14ac:dyDescent="0.25">
      <c r="A411" s="75"/>
    </row>
    <row r="412" spans="1:1" hidden="1" x14ac:dyDescent="0.25">
      <c r="A412" s="75"/>
    </row>
    <row r="413" spans="1:1" hidden="1" x14ac:dyDescent="0.25">
      <c r="A413" s="75"/>
    </row>
    <row r="414" spans="1:1" hidden="1" x14ac:dyDescent="0.25">
      <c r="A414" s="75"/>
    </row>
    <row r="415" spans="1:1" hidden="1" x14ac:dyDescent="0.25">
      <c r="A415" s="75"/>
    </row>
    <row r="416" spans="1:1" hidden="1" x14ac:dyDescent="0.25">
      <c r="A416" s="75"/>
    </row>
    <row r="417" spans="1:1" hidden="1" x14ac:dyDescent="0.25">
      <c r="A417" s="75"/>
    </row>
    <row r="418" spans="1:1" hidden="1" x14ac:dyDescent="0.25">
      <c r="A418" s="75"/>
    </row>
    <row r="419" spans="1:1" hidden="1" x14ac:dyDescent="0.25">
      <c r="A419" s="75"/>
    </row>
    <row r="420" spans="1:1" hidden="1" x14ac:dyDescent="0.25">
      <c r="A420" s="75"/>
    </row>
    <row r="421" spans="1:1" hidden="1" x14ac:dyDescent="0.25">
      <c r="A421" s="75"/>
    </row>
    <row r="422" spans="1:1" hidden="1" x14ac:dyDescent="0.25">
      <c r="A422" s="75"/>
    </row>
    <row r="423" spans="1:1" hidden="1" x14ac:dyDescent="0.25">
      <c r="A423" s="75"/>
    </row>
    <row r="424" spans="1:1" hidden="1" x14ac:dyDescent="0.25">
      <c r="A424" s="75"/>
    </row>
    <row r="425" spans="1:1" hidden="1" x14ac:dyDescent="0.25">
      <c r="A425" s="75"/>
    </row>
    <row r="426" spans="1:1" hidden="1" x14ac:dyDescent="0.25">
      <c r="A426" s="75"/>
    </row>
    <row r="427" spans="1:1" hidden="1" x14ac:dyDescent="0.25">
      <c r="A427" s="75"/>
    </row>
    <row r="428" spans="1:1" hidden="1" x14ac:dyDescent="0.25">
      <c r="A428" s="75"/>
    </row>
    <row r="429" spans="1:1" hidden="1" x14ac:dyDescent="0.25">
      <c r="A429" s="75"/>
    </row>
    <row r="430" spans="1:1" hidden="1" x14ac:dyDescent="0.25">
      <c r="A430" s="75"/>
    </row>
    <row r="431" spans="1:1" hidden="1" x14ac:dyDescent="0.25">
      <c r="A431" s="75"/>
    </row>
    <row r="432" spans="1:1" hidden="1" x14ac:dyDescent="0.25">
      <c r="A432" s="75"/>
    </row>
    <row r="433" spans="1:1" hidden="1" x14ac:dyDescent="0.25">
      <c r="A433" s="75"/>
    </row>
    <row r="434" spans="1:1" hidden="1" x14ac:dyDescent="0.25">
      <c r="A434" s="75"/>
    </row>
    <row r="435" spans="1:1" hidden="1" x14ac:dyDescent="0.25">
      <c r="A435" s="75"/>
    </row>
    <row r="436" spans="1:1" hidden="1" x14ac:dyDescent="0.25">
      <c r="A436" s="75"/>
    </row>
    <row r="437" spans="1:1" hidden="1" x14ac:dyDescent="0.25">
      <c r="A437" s="75"/>
    </row>
    <row r="438" spans="1:1" hidden="1" x14ac:dyDescent="0.25">
      <c r="A438" s="75"/>
    </row>
    <row r="439" spans="1:1" hidden="1" x14ac:dyDescent="0.25">
      <c r="A439" s="75"/>
    </row>
    <row r="440" spans="1:1" hidden="1" x14ac:dyDescent="0.25">
      <c r="A440" s="75"/>
    </row>
    <row r="441" spans="1:1" hidden="1" x14ac:dyDescent="0.25">
      <c r="A441" s="75"/>
    </row>
    <row r="442" spans="1:1" hidden="1" x14ac:dyDescent="0.25">
      <c r="A442" s="75"/>
    </row>
    <row r="443" spans="1:1" hidden="1" x14ac:dyDescent="0.25">
      <c r="A443" s="75"/>
    </row>
    <row r="444" spans="1:1" hidden="1" x14ac:dyDescent="0.25">
      <c r="A444" s="75"/>
    </row>
    <row r="445" spans="1:1" hidden="1" x14ac:dyDescent="0.25">
      <c r="A445" s="75"/>
    </row>
    <row r="446" spans="1:1" hidden="1" x14ac:dyDescent="0.25">
      <c r="A446" s="75"/>
    </row>
    <row r="447" spans="1:1" hidden="1" x14ac:dyDescent="0.25">
      <c r="A447" s="75"/>
    </row>
    <row r="448" spans="1:1" hidden="1" x14ac:dyDescent="0.25">
      <c r="A448" s="75"/>
    </row>
    <row r="449" spans="1:1" hidden="1" x14ac:dyDescent="0.25">
      <c r="A449" s="75"/>
    </row>
    <row r="450" spans="1:1" hidden="1" x14ac:dyDescent="0.25">
      <c r="A450" s="75"/>
    </row>
    <row r="451" spans="1:1" hidden="1" x14ac:dyDescent="0.25">
      <c r="A451" s="75"/>
    </row>
    <row r="452" spans="1:1" hidden="1" x14ac:dyDescent="0.25">
      <c r="A452" s="75"/>
    </row>
    <row r="453" spans="1:1" hidden="1" x14ac:dyDescent="0.25">
      <c r="A453" s="75"/>
    </row>
    <row r="454" spans="1:1" hidden="1" x14ac:dyDescent="0.25">
      <c r="A454" s="75"/>
    </row>
    <row r="455" spans="1:1" hidden="1" x14ac:dyDescent="0.25">
      <c r="A455" s="75"/>
    </row>
    <row r="456" spans="1:1" hidden="1" x14ac:dyDescent="0.25">
      <c r="A456" s="75"/>
    </row>
    <row r="457" spans="1:1" hidden="1" x14ac:dyDescent="0.25">
      <c r="A457" s="75"/>
    </row>
    <row r="458" spans="1:1" hidden="1" x14ac:dyDescent="0.25">
      <c r="A458" s="75"/>
    </row>
    <row r="1048575" spans="4:7" hidden="1" x14ac:dyDescent="0.25">
      <c r="D1048575" s="111"/>
      <c r="E1048575" s="111"/>
      <c r="G1048575" s="118"/>
    </row>
  </sheetData>
  <printOptions horizontalCentered="1"/>
  <pageMargins left="0.25" right="0.25" top="0.25" bottom="0.5" header="0.25" footer="0.17"/>
  <pageSetup scale="63" fitToHeight="0" orientation="landscape" verticalDpi="0" r:id="rId1"/>
  <headerFooter>
    <oddFooter>&amp;C&amp;"Arial,Regular"&amp;12Vermont Secretary of State
Elections Division
802-828-2363 | Sos.Vermont.gov/Elections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74067-D469-4B7E-B3D8-CA8A23AC33F1}">
  <sheetPr>
    <pageSetUpPr fitToPage="1"/>
  </sheetPr>
  <dimension ref="A1:H384"/>
  <sheetViews>
    <sheetView topLeftCell="A113" workbookViewId="0"/>
  </sheetViews>
  <sheetFormatPr defaultColWidth="0" defaultRowHeight="15" zeroHeight="1" x14ac:dyDescent="0.25"/>
  <cols>
    <col min="1" max="1" width="34.5703125" style="2" customWidth="1"/>
    <col min="2" max="3" width="27" style="2" customWidth="1"/>
    <col min="4" max="4" width="21.140625" style="2" customWidth="1"/>
    <col min="5" max="5" width="25.85546875" style="2" customWidth="1"/>
    <col min="6" max="6" width="24.140625" style="2" customWidth="1"/>
    <col min="7" max="7" width="31" style="2" customWidth="1"/>
    <col min="8" max="8" width="29.7109375" style="2" customWidth="1"/>
    <col min="9" max="16384" width="9.140625" hidden="1"/>
  </cols>
  <sheetData>
    <row r="1" spans="1:8" ht="23.25" x14ac:dyDescent="0.25">
      <c r="A1" s="23" t="s">
        <v>397</v>
      </c>
    </row>
    <row r="2" spans="1:8" ht="15.75" x14ac:dyDescent="0.25">
      <c r="A2" s="87" t="s">
        <v>388</v>
      </c>
    </row>
    <row r="3" spans="1:8" ht="15.75" x14ac:dyDescent="0.25">
      <c r="A3" s="87" t="s">
        <v>389</v>
      </c>
    </row>
    <row r="4" spans="1:8" ht="22.5" customHeight="1" x14ac:dyDescent="0.25">
      <c r="A4" s="88" t="s">
        <v>408</v>
      </c>
    </row>
    <row r="5" spans="1:8" ht="90.75" thickBot="1" x14ac:dyDescent="0.3">
      <c r="A5" s="12" t="s">
        <v>10</v>
      </c>
      <c r="B5" s="12" t="s">
        <v>288</v>
      </c>
      <c r="C5" s="12" t="s">
        <v>289</v>
      </c>
      <c r="D5" s="12" t="s">
        <v>290</v>
      </c>
      <c r="E5" s="12" t="s">
        <v>291</v>
      </c>
      <c r="F5" s="12" t="s">
        <v>256</v>
      </c>
      <c r="G5" s="12" t="s">
        <v>292</v>
      </c>
      <c r="H5" s="12" t="s">
        <v>293</v>
      </c>
    </row>
    <row r="6" spans="1:8" ht="16.5" thickBot="1" x14ac:dyDescent="0.3">
      <c r="A6" s="68" t="s">
        <v>229</v>
      </c>
      <c r="B6" s="47">
        <v>677</v>
      </c>
      <c r="C6" s="47">
        <v>172</v>
      </c>
      <c r="D6" s="48">
        <f>SUM(C6/B6)</f>
        <v>0.25406203840472674</v>
      </c>
      <c r="E6" s="47">
        <v>103</v>
      </c>
      <c r="F6" s="48">
        <f>SUM(E6/C6)</f>
        <v>0.59883720930232553</v>
      </c>
      <c r="G6" s="54" t="s">
        <v>299</v>
      </c>
      <c r="H6" s="54" t="s">
        <v>307</v>
      </c>
    </row>
    <row r="7" spans="1:8" ht="16.5" thickBot="1" x14ac:dyDescent="0.3">
      <c r="A7" s="68" t="s">
        <v>21</v>
      </c>
      <c r="B7" s="47">
        <v>396</v>
      </c>
      <c r="C7" s="47">
        <v>118</v>
      </c>
      <c r="D7" s="48">
        <f>SUM(C7/B7)</f>
        <v>0.29797979797979796</v>
      </c>
      <c r="E7" s="47">
        <v>12</v>
      </c>
      <c r="F7" s="48">
        <f>SUM(E7/C7)</f>
        <v>0.10169491525423729</v>
      </c>
      <c r="G7" s="55" t="s">
        <v>299</v>
      </c>
      <c r="H7" s="55" t="s">
        <v>299</v>
      </c>
    </row>
    <row r="8" spans="1:8" ht="16.5" thickBot="1" x14ac:dyDescent="0.3">
      <c r="A8" s="68" t="s">
        <v>22</v>
      </c>
      <c r="B8" s="47">
        <v>2110</v>
      </c>
      <c r="C8" s="47">
        <v>444</v>
      </c>
      <c r="D8" s="48">
        <f>SUM(C8/B8)</f>
        <v>0.2104265402843602</v>
      </c>
      <c r="E8" s="47">
        <v>197</v>
      </c>
      <c r="F8" s="48">
        <f>SUM(E8/C8)</f>
        <v>0.44369369369369371</v>
      </c>
      <c r="G8" s="56" t="s">
        <v>299</v>
      </c>
      <c r="H8" s="56" t="s">
        <v>307</v>
      </c>
    </row>
    <row r="9" spans="1:8" ht="16.5" thickBot="1" x14ac:dyDescent="0.3">
      <c r="A9" s="68" t="s">
        <v>27</v>
      </c>
      <c r="B9" s="47">
        <v>5657</v>
      </c>
      <c r="C9" s="47">
        <v>1499</v>
      </c>
      <c r="D9" s="48">
        <f>SUM(C9/B9)</f>
        <v>0.26498143892522541</v>
      </c>
      <c r="E9" s="47">
        <v>1086</v>
      </c>
      <c r="F9" s="48">
        <f>SUM(E9/C9)</f>
        <v>0.7244829886591061</v>
      </c>
      <c r="G9" s="55" t="s">
        <v>299</v>
      </c>
      <c r="H9" s="55" t="s">
        <v>299</v>
      </c>
    </row>
    <row r="10" spans="1:8" ht="16.5" thickBot="1" x14ac:dyDescent="0.3">
      <c r="A10" s="68" t="s">
        <v>28</v>
      </c>
      <c r="B10" s="47">
        <v>2090</v>
      </c>
      <c r="C10" s="47">
        <v>197</v>
      </c>
      <c r="D10" s="48">
        <f>SUM(C10/B10)</f>
        <v>9.4258373205741625E-2</v>
      </c>
      <c r="E10" s="47">
        <v>100</v>
      </c>
      <c r="F10" s="48">
        <f t="shared" ref="F10:F21" si="0">SUM(E10/C10)</f>
        <v>0.50761421319796951</v>
      </c>
      <c r="G10" s="56" t="s">
        <v>299</v>
      </c>
      <c r="H10" s="56" t="s">
        <v>299</v>
      </c>
    </row>
    <row r="11" spans="1:8" ht="16.5" thickBot="1" x14ac:dyDescent="0.3">
      <c r="A11" s="68" t="s">
        <v>30</v>
      </c>
      <c r="B11" s="47">
        <v>9737</v>
      </c>
      <c r="C11" s="47">
        <v>1834</v>
      </c>
      <c r="D11" s="48">
        <f t="shared" ref="D11:D74" si="1">SUM(C11/B11)</f>
        <v>0.18835370237239396</v>
      </c>
      <c r="E11" s="47">
        <v>754</v>
      </c>
      <c r="F11" s="48">
        <f t="shared" si="0"/>
        <v>0.41112322791712103</v>
      </c>
      <c r="G11" s="55" t="s">
        <v>299</v>
      </c>
      <c r="H11" s="55" t="s">
        <v>299</v>
      </c>
    </row>
    <row r="12" spans="1:8" ht="16.5" thickBot="1" x14ac:dyDescent="0.3">
      <c r="A12" s="68" t="s">
        <v>232</v>
      </c>
      <c r="B12" s="47">
        <v>763</v>
      </c>
      <c r="C12" s="47">
        <v>184</v>
      </c>
      <c r="D12" s="48">
        <f t="shared" si="1"/>
        <v>0.24115334207077327</v>
      </c>
      <c r="E12" s="47">
        <v>97</v>
      </c>
      <c r="F12" s="48">
        <f t="shared" si="0"/>
        <v>0.52717391304347827</v>
      </c>
      <c r="G12" s="56" t="s">
        <v>299</v>
      </c>
      <c r="H12" s="56" t="s">
        <v>307</v>
      </c>
    </row>
    <row r="13" spans="1:8" ht="16.5" thickBot="1" x14ac:dyDescent="0.3">
      <c r="A13" s="68" t="s">
        <v>31</v>
      </c>
      <c r="B13" s="47">
        <v>1048</v>
      </c>
      <c r="C13" s="47">
        <v>110</v>
      </c>
      <c r="D13" s="48">
        <f t="shared" si="1"/>
        <v>0.1049618320610687</v>
      </c>
      <c r="E13" s="47">
        <v>27</v>
      </c>
      <c r="F13" s="48">
        <f t="shared" si="0"/>
        <v>0.24545454545454545</v>
      </c>
      <c r="G13" s="55" t="s">
        <v>299</v>
      </c>
      <c r="H13" s="55" t="s">
        <v>299</v>
      </c>
    </row>
    <row r="14" spans="1:8" ht="16.5" thickBot="1" x14ac:dyDescent="0.3">
      <c r="A14" s="68" t="s">
        <v>32</v>
      </c>
      <c r="B14" s="47">
        <v>1981</v>
      </c>
      <c r="C14" s="47">
        <v>794</v>
      </c>
      <c r="D14" s="48">
        <f t="shared" si="1"/>
        <v>0.40080767289247854</v>
      </c>
      <c r="E14" s="47">
        <v>759</v>
      </c>
      <c r="F14" s="48">
        <f t="shared" si="0"/>
        <v>0.95591939546599491</v>
      </c>
      <c r="G14" s="56" t="s">
        <v>307</v>
      </c>
      <c r="H14" s="56" t="s">
        <v>299</v>
      </c>
    </row>
    <row r="15" spans="1:8" ht="16.5" thickBot="1" x14ac:dyDescent="0.3">
      <c r="A15" s="68" t="s">
        <v>33</v>
      </c>
      <c r="B15" s="47">
        <v>1580</v>
      </c>
      <c r="C15" s="47">
        <v>360</v>
      </c>
      <c r="D15" s="48">
        <f t="shared" si="1"/>
        <v>0.22784810126582278</v>
      </c>
      <c r="E15" s="47">
        <v>173</v>
      </c>
      <c r="F15" s="48">
        <f t="shared" si="0"/>
        <v>0.48055555555555557</v>
      </c>
      <c r="G15" s="55" t="s">
        <v>299</v>
      </c>
      <c r="H15" s="55" t="s">
        <v>307</v>
      </c>
    </row>
    <row r="16" spans="1:8" ht="16.5" thickBot="1" x14ac:dyDescent="0.3">
      <c r="A16" s="68" t="s">
        <v>36</v>
      </c>
      <c r="B16" s="47">
        <v>951</v>
      </c>
      <c r="C16" s="47">
        <v>187</v>
      </c>
      <c r="D16" s="48">
        <f t="shared" si="1"/>
        <v>0.19663512092534174</v>
      </c>
      <c r="E16" s="47">
        <v>54</v>
      </c>
      <c r="F16" s="48">
        <f t="shared" si="0"/>
        <v>0.28877005347593582</v>
      </c>
      <c r="G16" s="56" t="s">
        <v>299</v>
      </c>
      <c r="H16" s="56" t="s">
        <v>307</v>
      </c>
    </row>
    <row r="17" spans="1:8" ht="16.5" thickBot="1" x14ac:dyDescent="0.3">
      <c r="A17" s="68" t="s">
        <v>37</v>
      </c>
      <c r="B17" s="47">
        <v>2093</v>
      </c>
      <c r="C17" s="47">
        <v>455</v>
      </c>
      <c r="D17" s="48">
        <f t="shared" si="1"/>
        <v>0.21739130434782608</v>
      </c>
      <c r="E17" s="47">
        <v>114</v>
      </c>
      <c r="F17" s="48">
        <f t="shared" si="0"/>
        <v>0.25054945054945055</v>
      </c>
      <c r="G17" s="55" t="s">
        <v>299</v>
      </c>
      <c r="H17" s="55" t="s">
        <v>299</v>
      </c>
    </row>
    <row r="18" spans="1:8" ht="16.5" thickBot="1" x14ac:dyDescent="0.3">
      <c r="A18" s="68" t="s">
        <v>38</v>
      </c>
      <c r="B18" s="47">
        <v>991</v>
      </c>
      <c r="C18" s="47">
        <v>121</v>
      </c>
      <c r="D18" s="48">
        <f t="shared" si="1"/>
        <v>0.12209889001009082</v>
      </c>
      <c r="E18" s="47">
        <v>53</v>
      </c>
      <c r="F18" s="48">
        <f t="shared" si="0"/>
        <v>0.43801652892561982</v>
      </c>
      <c r="G18" s="56" t="s">
        <v>299</v>
      </c>
      <c r="H18" s="56" t="s">
        <v>307</v>
      </c>
    </row>
    <row r="19" spans="1:8" ht="16.5" thickBot="1" x14ac:dyDescent="0.3">
      <c r="A19" s="68" t="s">
        <v>39</v>
      </c>
      <c r="B19" s="47">
        <v>2927</v>
      </c>
      <c r="C19" s="47">
        <v>1263</v>
      </c>
      <c r="D19" s="48">
        <f t="shared" si="1"/>
        <v>0.43149982917663138</v>
      </c>
      <c r="E19" s="47">
        <v>1165</v>
      </c>
      <c r="F19" s="48">
        <f t="shared" si="0"/>
        <v>0.92240696753760887</v>
      </c>
      <c r="G19" s="55" t="s">
        <v>307</v>
      </c>
      <c r="H19" s="55" t="s">
        <v>299</v>
      </c>
    </row>
    <row r="20" spans="1:8" ht="16.5" thickBot="1" x14ac:dyDescent="0.3">
      <c r="A20" s="68" t="s">
        <v>40</v>
      </c>
      <c r="B20" s="47">
        <v>10052</v>
      </c>
      <c r="C20" s="47" t="s">
        <v>294</v>
      </c>
      <c r="D20" s="48">
        <f t="shared" si="1"/>
        <v>0.18931555909271786</v>
      </c>
      <c r="E20" s="47" t="s">
        <v>295</v>
      </c>
      <c r="F20" s="48">
        <f t="shared" si="0"/>
        <v>0.66211245401996843</v>
      </c>
      <c r="G20" s="56" t="s">
        <v>299</v>
      </c>
      <c r="H20" s="56" t="s">
        <v>299</v>
      </c>
    </row>
    <row r="21" spans="1:8" ht="16.5" thickBot="1" x14ac:dyDescent="0.3">
      <c r="A21" s="68" t="s">
        <v>41</v>
      </c>
      <c r="B21" s="47">
        <v>759</v>
      </c>
      <c r="C21" s="47">
        <v>261</v>
      </c>
      <c r="D21" s="48">
        <f t="shared" si="1"/>
        <v>0.34387351778656128</v>
      </c>
      <c r="E21" s="47">
        <v>175</v>
      </c>
      <c r="F21" s="48">
        <f t="shared" si="0"/>
        <v>0.67049808429118773</v>
      </c>
      <c r="G21" s="55" t="s">
        <v>299</v>
      </c>
      <c r="H21" s="55" t="s">
        <v>307</v>
      </c>
    </row>
    <row r="22" spans="1:8" ht="16.5" thickBot="1" x14ac:dyDescent="0.3">
      <c r="A22" s="68" t="s">
        <v>42</v>
      </c>
      <c r="B22" s="47">
        <v>916</v>
      </c>
      <c r="C22" s="47">
        <v>264</v>
      </c>
      <c r="D22" s="48">
        <f t="shared" si="1"/>
        <v>0.28820960698689957</v>
      </c>
      <c r="E22" s="47" t="s">
        <v>5</v>
      </c>
      <c r="F22" s="48" t="s">
        <v>5</v>
      </c>
      <c r="G22" s="56" t="s">
        <v>299</v>
      </c>
      <c r="H22" s="56" t="s">
        <v>307</v>
      </c>
    </row>
    <row r="23" spans="1:8" ht="16.5" thickBot="1" x14ac:dyDescent="0.3">
      <c r="A23" s="68" t="s">
        <v>233</v>
      </c>
      <c r="B23" s="47">
        <v>928</v>
      </c>
      <c r="C23" s="47">
        <v>133</v>
      </c>
      <c r="D23" s="48">
        <f t="shared" si="1"/>
        <v>0.14331896551724138</v>
      </c>
      <c r="E23" s="47">
        <v>31</v>
      </c>
      <c r="F23" s="48">
        <f>SUM(E23/C23)</f>
        <v>0.23308270676691728</v>
      </c>
      <c r="G23" s="55" t="s">
        <v>299</v>
      </c>
      <c r="H23" s="55" t="s">
        <v>299</v>
      </c>
    </row>
    <row r="24" spans="1:8" ht="16.5" thickBot="1" x14ac:dyDescent="0.3">
      <c r="A24" s="68" t="s">
        <v>44</v>
      </c>
      <c r="B24" s="47">
        <v>3159</v>
      </c>
      <c r="C24" s="47">
        <v>637</v>
      </c>
      <c r="D24" s="48">
        <f t="shared" si="1"/>
        <v>0.20164609053497942</v>
      </c>
      <c r="E24" s="47">
        <v>290</v>
      </c>
      <c r="F24" s="48">
        <f>SUM(E24/C24)</f>
        <v>0.4552590266875981</v>
      </c>
      <c r="G24" s="56" t="s">
        <v>299</v>
      </c>
      <c r="H24" s="56" t="s">
        <v>307</v>
      </c>
    </row>
    <row r="25" spans="1:8" ht="16.5" thickBot="1" x14ac:dyDescent="0.3">
      <c r="A25" s="68" t="s">
        <v>45</v>
      </c>
      <c r="B25" s="47">
        <v>691</v>
      </c>
      <c r="C25" s="47">
        <v>98</v>
      </c>
      <c r="D25" s="48">
        <f t="shared" si="1"/>
        <v>0.14182344428364688</v>
      </c>
      <c r="E25" s="47">
        <v>39</v>
      </c>
      <c r="F25" s="48">
        <f>SUM(E25/C25)</f>
        <v>0.39795918367346939</v>
      </c>
      <c r="G25" s="55" t="s">
        <v>299</v>
      </c>
      <c r="H25" s="55" t="s">
        <v>307</v>
      </c>
    </row>
    <row r="26" spans="1:8" ht="16.5" thickBot="1" x14ac:dyDescent="0.3">
      <c r="A26" s="68" t="s">
        <v>236</v>
      </c>
      <c r="B26" s="47">
        <v>1221</v>
      </c>
      <c r="C26" s="47">
        <v>271</v>
      </c>
      <c r="D26" s="48">
        <f t="shared" si="1"/>
        <v>0.22194922194922195</v>
      </c>
      <c r="E26" s="47">
        <v>122</v>
      </c>
      <c r="F26" s="48">
        <f>SUM(E26/C26)</f>
        <v>0.45018450184501846</v>
      </c>
      <c r="G26" s="56" t="s">
        <v>299</v>
      </c>
      <c r="H26" s="56" t="s">
        <v>299</v>
      </c>
    </row>
    <row r="27" spans="1:8" ht="16.5" thickBot="1" x14ac:dyDescent="0.3">
      <c r="A27" s="68" t="s">
        <v>47</v>
      </c>
      <c r="B27" s="47">
        <v>33118</v>
      </c>
      <c r="C27" s="47">
        <v>14571</v>
      </c>
      <c r="D27" s="48">
        <f t="shared" si="1"/>
        <v>0.43997222054471891</v>
      </c>
      <c r="E27" s="47">
        <v>11801</v>
      </c>
      <c r="F27" s="48">
        <f>SUM(E27/C27)</f>
        <v>0.80989636950106381</v>
      </c>
      <c r="G27" s="55" t="s">
        <v>307</v>
      </c>
      <c r="H27" s="55" t="s">
        <v>299</v>
      </c>
    </row>
    <row r="28" spans="1:8" ht="16.5" thickBot="1" x14ac:dyDescent="0.3">
      <c r="A28" s="68" t="s">
        <v>48</v>
      </c>
      <c r="B28" s="47">
        <v>1104</v>
      </c>
      <c r="C28" s="47">
        <v>571</v>
      </c>
      <c r="D28" s="48">
        <f t="shared" si="1"/>
        <v>0.51721014492753625</v>
      </c>
      <c r="E28" s="47" t="s">
        <v>5</v>
      </c>
      <c r="F28" s="48" t="s">
        <v>5</v>
      </c>
      <c r="G28" s="56" t="s">
        <v>307</v>
      </c>
      <c r="H28" s="56" t="s">
        <v>299</v>
      </c>
    </row>
    <row r="29" spans="1:8" ht="16.5" thickBot="1" x14ac:dyDescent="0.3">
      <c r="A29" s="68" t="s">
        <v>49</v>
      </c>
      <c r="B29" s="47">
        <v>1433</v>
      </c>
      <c r="C29" s="47">
        <v>599</v>
      </c>
      <c r="D29" s="48">
        <f t="shared" si="1"/>
        <v>0.41800418702023728</v>
      </c>
      <c r="E29" s="47">
        <v>517</v>
      </c>
      <c r="F29" s="48">
        <f>SUM(E29/C29)</f>
        <v>0.86310517529215358</v>
      </c>
      <c r="G29" s="55" t="s">
        <v>307</v>
      </c>
      <c r="H29" s="55" t="s">
        <v>307</v>
      </c>
    </row>
    <row r="30" spans="1:8" ht="16.5" thickBot="1" x14ac:dyDescent="0.3">
      <c r="A30" s="68" t="s">
        <v>50</v>
      </c>
      <c r="B30" s="47">
        <v>2996</v>
      </c>
      <c r="C30" s="47">
        <v>425</v>
      </c>
      <c r="D30" s="48">
        <f t="shared" si="1"/>
        <v>0.14185580774365822</v>
      </c>
      <c r="E30" s="47">
        <v>209</v>
      </c>
      <c r="F30" s="48">
        <f t="shared" ref="F30:F64" si="2">SUM(E30/C30)</f>
        <v>0.49176470588235294</v>
      </c>
      <c r="G30" s="56" t="s">
        <v>299</v>
      </c>
      <c r="H30" s="56" t="s">
        <v>307</v>
      </c>
    </row>
    <row r="31" spans="1:8" ht="16.5" thickBot="1" x14ac:dyDescent="0.3">
      <c r="A31" s="68" t="s">
        <v>51</v>
      </c>
      <c r="B31" s="47">
        <v>674</v>
      </c>
      <c r="C31" s="47">
        <v>121</v>
      </c>
      <c r="D31" s="48">
        <f t="shared" si="1"/>
        <v>0.17952522255192879</v>
      </c>
      <c r="E31" s="47">
        <v>10</v>
      </c>
      <c r="F31" s="48">
        <f t="shared" si="2"/>
        <v>8.2644628099173556E-2</v>
      </c>
      <c r="G31" s="55" t="s">
        <v>299</v>
      </c>
      <c r="H31" s="55" t="s">
        <v>307</v>
      </c>
    </row>
    <row r="32" spans="1:8" ht="16.5" thickBot="1" x14ac:dyDescent="0.3">
      <c r="A32" s="68" t="s">
        <v>274</v>
      </c>
      <c r="B32" s="47">
        <v>2786</v>
      </c>
      <c r="C32" s="47">
        <v>624</v>
      </c>
      <c r="D32" s="48">
        <f t="shared" si="1"/>
        <v>0.22397702799712849</v>
      </c>
      <c r="E32" s="47">
        <v>246</v>
      </c>
      <c r="F32" s="48">
        <f t="shared" si="2"/>
        <v>0.39423076923076922</v>
      </c>
      <c r="G32" s="56" t="s">
        <v>299</v>
      </c>
      <c r="H32" s="56" t="s">
        <v>299</v>
      </c>
    </row>
    <row r="33" spans="1:8" ht="16.5" thickBot="1" x14ac:dyDescent="0.3">
      <c r="A33" s="68" t="s">
        <v>52</v>
      </c>
      <c r="B33" s="47">
        <v>1113</v>
      </c>
      <c r="C33" s="47">
        <v>163</v>
      </c>
      <c r="D33" s="48">
        <f t="shared" si="1"/>
        <v>0.14645103324348607</v>
      </c>
      <c r="E33" s="47">
        <v>42</v>
      </c>
      <c r="F33" s="48">
        <f t="shared" si="2"/>
        <v>0.25766871165644173</v>
      </c>
      <c r="G33" s="55" t="s">
        <v>299</v>
      </c>
      <c r="H33" s="55" t="s">
        <v>307</v>
      </c>
    </row>
    <row r="34" spans="1:8" ht="16.5" thickBot="1" x14ac:dyDescent="0.3">
      <c r="A34" s="68" t="s">
        <v>53</v>
      </c>
      <c r="B34" s="47">
        <v>716</v>
      </c>
      <c r="C34" s="47">
        <v>111</v>
      </c>
      <c r="D34" s="48">
        <f t="shared" si="1"/>
        <v>0.15502793296089384</v>
      </c>
      <c r="E34" s="47">
        <v>55</v>
      </c>
      <c r="F34" s="48">
        <f t="shared" si="2"/>
        <v>0.49549549549549549</v>
      </c>
      <c r="G34" s="56" t="s">
        <v>299</v>
      </c>
      <c r="H34" s="56" t="s">
        <v>307</v>
      </c>
    </row>
    <row r="35" spans="1:8" ht="16.5" thickBot="1" x14ac:dyDescent="0.3">
      <c r="A35" s="68" t="s">
        <v>238</v>
      </c>
      <c r="B35" s="47">
        <v>3271</v>
      </c>
      <c r="C35" s="47">
        <v>1271</v>
      </c>
      <c r="D35" s="48">
        <f t="shared" si="1"/>
        <v>0.38856618771018037</v>
      </c>
      <c r="E35" s="47">
        <v>904</v>
      </c>
      <c r="F35" s="48">
        <f t="shared" si="2"/>
        <v>0.71125098347757676</v>
      </c>
      <c r="G35" s="55" t="s">
        <v>299</v>
      </c>
      <c r="H35" s="55" t="s">
        <v>307</v>
      </c>
    </row>
    <row r="36" spans="1:8" ht="16.5" thickBot="1" x14ac:dyDescent="0.3">
      <c r="A36" s="68" t="s">
        <v>55</v>
      </c>
      <c r="B36" s="47">
        <v>2291</v>
      </c>
      <c r="C36" s="47">
        <v>553</v>
      </c>
      <c r="D36" s="48">
        <f t="shared" si="1"/>
        <v>0.2413793103448276</v>
      </c>
      <c r="E36" s="47">
        <v>197</v>
      </c>
      <c r="F36" s="48">
        <f t="shared" si="2"/>
        <v>0.3562386980108499</v>
      </c>
      <c r="G36" s="56" t="s">
        <v>299</v>
      </c>
      <c r="H36" s="56" t="s">
        <v>307</v>
      </c>
    </row>
    <row r="37" spans="1:8" ht="16.5" thickBot="1" x14ac:dyDescent="0.3">
      <c r="A37" s="68" t="s">
        <v>57</v>
      </c>
      <c r="B37" s="47">
        <v>1908</v>
      </c>
      <c r="C37" s="47">
        <v>450</v>
      </c>
      <c r="D37" s="48">
        <f t="shared" si="1"/>
        <v>0.23584905660377359</v>
      </c>
      <c r="E37" s="47">
        <v>80</v>
      </c>
      <c r="F37" s="48">
        <f t="shared" si="2"/>
        <v>0.17777777777777778</v>
      </c>
      <c r="G37" s="55" t="s">
        <v>299</v>
      </c>
      <c r="H37" s="55" t="s">
        <v>299</v>
      </c>
    </row>
    <row r="38" spans="1:8" ht="16.5" thickBot="1" x14ac:dyDescent="0.3">
      <c r="A38" s="68" t="s">
        <v>59</v>
      </c>
      <c r="B38" s="47">
        <v>902</v>
      </c>
      <c r="C38" s="47">
        <v>147</v>
      </c>
      <c r="D38" s="48">
        <f t="shared" si="1"/>
        <v>0.16297117516629711</v>
      </c>
      <c r="E38" s="47">
        <v>62</v>
      </c>
      <c r="F38" s="48">
        <f t="shared" si="2"/>
        <v>0.42176870748299322</v>
      </c>
      <c r="G38" s="56" t="s">
        <v>299</v>
      </c>
      <c r="H38" s="56" t="s">
        <v>299</v>
      </c>
    </row>
    <row r="39" spans="1:8" ht="16.5" thickBot="1" x14ac:dyDescent="0.3">
      <c r="A39" s="68" t="s">
        <v>258</v>
      </c>
      <c r="B39" s="47">
        <v>997</v>
      </c>
      <c r="C39" s="47">
        <v>512</v>
      </c>
      <c r="D39" s="48">
        <f t="shared" si="1"/>
        <v>0.51354062186559679</v>
      </c>
      <c r="E39" s="47">
        <v>444</v>
      </c>
      <c r="F39" s="48">
        <f t="shared" si="2"/>
        <v>0.8671875</v>
      </c>
      <c r="G39" s="55" t="s">
        <v>307</v>
      </c>
      <c r="H39" s="55" t="s">
        <v>307</v>
      </c>
    </row>
    <row r="40" spans="1:8" ht="16.5" thickBot="1" x14ac:dyDescent="0.3">
      <c r="A40" s="68" t="s">
        <v>61</v>
      </c>
      <c r="B40" s="47">
        <v>795</v>
      </c>
      <c r="C40" s="47">
        <v>283</v>
      </c>
      <c r="D40" s="48">
        <f t="shared" si="1"/>
        <v>0.35597484276729557</v>
      </c>
      <c r="E40" s="47">
        <v>246</v>
      </c>
      <c r="F40" s="48">
        <f t="shared" si="2"/>
        <v>0.86925795053003529</v>
      </c>
      <c r="G40" s="56" t="s">
        <v>307</v>
      </c>
      <c r="H40" s="56" t="s">
        <v>307</v>
      </c>
    </row>
    <row r="41" spans="1:8" ht="16.5" thickBot="1" x14ac:dyDescent="0.3">
      <c r="A41" s="68" t="s">
        <v>62</v>
      </c>
      <c r="B41" s="47">
        <v>993</v>
      </c>
      <c r="C41" s="47">
        <v>487</v>
      </c>
      <c r="D41" s="48">
        <f t="shared" si="1"/>
        <v>0.49043303121852971</v>
      </c>
      <c r="E41" s="47">
        <v>372</v>
      </c>
      <c r="F41" s="48">
        <f t="shared" si="2"/>
        <v>0.76386036960985626</v>
      </c>
      <c r="G41" s="55" t="s">
        <v>307</v>
      </c>
      <c r="H41" s="55" t="s">
        <v>307</v>
      </c>
    </row>
    <row r="42" spans="1:8" ht="16.5" thickBot="1" x14ac:dyDescent="0.3">
      <c r="A42" s="68" t="s">
        <v>64</v>
      </c>
      <c r="B42" s="47">
        <v>3521</v>
      </c>
      <c r="C42" s="47">
        <v>557</v>
      </c>
      <c r="D42" s="48">
        <f t="shared" si="1"/>
        <v>0.15819369497301902</v>
      </c>
      <c r="E42" s="47">
        <v>252</v>
      </c>
      <c r="F42" s="48">
        <f t="shared" si="2"/>
        <v>0.4524236983842011</v>
      </c>
      <c r="G42" s="56" t="s">
        <v>299</v>
      </c>
      <c r="H42" s="56" t="s">
        <v>307</v>
      </c>
    </row>
    <row r="43" spans="1:8" ht="16.5" thickBot="1" x14ac:dyDescent="0.3">
      <c r="A43" s="68" t="s">
        <v>66</v>
      </c>
      <c r="B43" s="47">
        <v>1526</v>
      </c>
      <c r="C43" s="47">
        <v>575</v>
      </c>
      <c r="D43" s="48">
        <f t="shared" si="1"/>
        <v>0.3768020969855832</v>
      </c>
      <c r="E43" s="47">
        <v>476</v>
      </c>
      <c r="F43" s="48">
        <f t="shared" si="2"/>
        <v>0.82782608695652171</v>
      </c>
      <c r="G43" s="55" t="s">
        <v>299</v>
      </c>
      <c r="H43" s="55" t="s">
        <v>299</v>
      </c>
    </row>
    <row r="44" spans="1:8" ht="16.5" thickBot="1" x14ac:dyDescent="0.3">
      <c r="A44" s="68" t="s">
        <v>68</v>
      </c>
      <c r="B44" s="47">
        <v>199</v>
      </c>
      <c r="C44" s="47">
        <v>54</v>
      </c>
      <c r="D44" s="48">
        <f t="shared" si="1"/>
        <v>0.271356783919598</v>
      </c>
      <c r="E44" s="47">
        <v>27</v>
      </c>
      <c r="F44" s="48">
        <f t="shared" si="2"/>
        <v>0.5</v>
      </c>
      <c r="G44" s="56" t="s">
        <v>299</v>
      </c>
      <c r="H44" s="56" t="s">
        <v>307</v>
      </c>
    </row>
    <row r="45" spans="1:8" ht="16.5" thickBot="1" x14ac:dyDescent="0.3">
      <c r="A45" s="68" t="s">
        <v>69</v>
      </c>
      <c r="B45" s="47">
        <v>2274</v>
      </c>
      <c r="C45" s="47">
        <v>914</v>
      </c>
      <c r="D45" s="48">
        <f t="shared" si="1"/>
        <v>0.4019349164467898</v>
      </c>
      <c r="E45" s="47">
        <v>752</v>
      </c>
      <c r="F45" s="48">
        <f t="shared" si="2"/>
        <v>0.82275711159737419</v>
      </c>
      <c r="G45" s="55" t="s">
        <v>307</v>
      </c>
      <c r="H45" s="55" t="s">
        <v>307</v>
      </c>
    </row>
    <row r="46" spans="1:8" ht="16.5" thickBot="1" x14ac:dyDescent="0.3">
      <c r="A46" s="68" t="s">
        <v>340</v>
      </c>
      <c r="B46" s="47">
        <v>761</v>
      </c>
      <c r="C46" s="47">
        <v>270</v>
      </c>
      <c r="D46" s="48">
        <f t="shared" si="1"/>
        <v>0.35479632063074901</v>
      </c>
      <c r="E46" s="47">
        <v>186</v>
      </c>
      <c r="F46" s="48">
        <f t="shared" si="2"/>
        <v>0.68888888888888888</v>
      </c>
      <c r="G46" s="56" t="s">
        <v>307</v>
      </c>
      <c r="H46" s="56" t="s">
        <v>299</v>
      </c>
    </row>
    <row r="47" spans="1:8" ht="16.5" thickBot="1" x14ac:dyDescent="0.3">
      <c r="A47" s="68" t="s">
        <v>70</v>
      </c>
      <c r="B47" s="47">
        <v>15936</v>
      </c>
      <c r="C47" s="47">
        <v>7520</v>
      </c>
      <c r="D47" s="48">
        <f t="shared" si="1"/>
        <v>0.4718875502008032</v>
      </c>
      <c r="E47" s="47">
        <v>6257</v>
      </c>
      <c r="F47" s="48">
        <f t="shared" si="2"/>
        <v>0.83204787234042554</v>
      </c>
      <c r="G47" s="55" t="s">
        <v>307</v>
      </c>
      <c r="H47" s="55" t="s">
        <v>307</v>
      </c>
    </row>
    <row r="48" spans="1:8" ht="16.5" thickBot="1" x14ac:dyDescent="0.3">
      <c r="A48" s="68" t="s">
        <v>72</v>
      </c>
      <c r="B48" s="47">
        <v>3556</v>
      </c>
      <c r="C48" s="47">
        <v>877</v>
      </c>
      <c r="D48" s="48">
        <f t="shared" si="1"/>
        <v>0.24662542182227221</v>
      </c>
      <c r="E48" s="47">
        <v>378</v>
      </c>
      <c r="F48" s="48">
        <f t="shared" si="2"/>
        <v>0.43101482326111745</v>
      </c>
      <c r="G48" s="56" t="s">
        <v>299</v>
      </c>
      <c r="H48" s="56" t="s">
        <v>299</v>
      </c>
    </row>
    <row r="49" spans="1:8" ht="16.5" thickBot="1" x14ac:dyDescent="0.3">
      <c r="A49" s="68" t="s">
        <v>73</v>
      </c>
      <c r="B49" s="47">
        <v>1443</v>
      </c>
      <c r="C49" s="47">
        <v>205</v>
      </c>
      <c r="D49" s="48">
        <f t="shared" si="1"/>
        <v>0.14206514206514206</v>
      </c>
      <c r="E49" s="47">
        <v>30</v>
      </c>
      <c r="F49" s="48">
        <f t="shared" si="2"/>
        <v>0.14634146341463414</v>
      </c>
      <c r="G49" s="55" t="s">
        <v>299</v>
      </c>
      <c r="H49" s="55" t="s">
        <v>299</v>
      </c>
    </row>
    <row r="50" spans="1:8" ht="16.5" thickBot="1" x14ac:dyDescent="0.3">
      <c r="A50" s="68" t="s">
        <v>74</v>
      </c>
      <c r="B50" s="47">
        <v>743</v>
      </c>
      <c r="C50" s="47">
        <v>285</v>
      </c>
      <c r="D50" s="48">
        <f t="shared" si="1"/>
        <v>0.3835800807537012</v>
      </c>
      <c r="E50" s="47">
        <v>276</v>
      </c>
      <c r="F50" s="48">
        <f t="shared" si="2"/>
        <v>0.96842105263157896</v>
      </c>
      <c r="G50" s="56" t="s">
        <v>307</v>
      </c>
      <c r="H50" s="56" t="s">
        <v>307</v>
      </c>
    </row>
    <row r="51" spans="1:8" ht="16.5" thickBot="1" x14ac:dyDescent="0.3">
      <c r="A51" s="68" t="s">
        <v>242</v>
      </c>
      <c r="B51" s="47">
        <v>2227</v>
      </c>
      <c r="C51" s="47">
        <v>453</v>
      </c>
      <c r="D51" s="48">
        <f t="shared" si="1"/>
        <v>0.20341266277503367</v>
      </c>
      <c r="E51" s="47">
        <v>93</v>
      </c>
      <c r="F51" s="48">
        <f t="shared" si="2"/>
        <v>0.20529801324503311</v>
      </c>
      <c r="G51" s="55" t="s">
        <v>299</v>
      </c>
      <c r="H51" s="55" t="s">
        <v>299</v>
      </c>
    </row>
    <row r="52" spans="1:8" ht="16.5" thickBot="1" x14ac:dyDescent="0.3">
      <c r="A52" s="68" t="s">
        <v>76</v>
      </c>
      <c r="B52" s="47">
        <v>1067</v>
      </c>
      <c r="C52" s="47">
        <v>262</v>
      </c>
      <c r="D52" s="48">
        <f t="shared" si="1"/>
        <v>0.24554826616682288</v>
      </c>
      <c r="E52" s="47">
        <v>184</v>
      </c>
      <c r="F52" s="48">
        <f t="shared" si="2"/>
        <v>0.70229007633587781</v>
      </c>
      <c r="G52" s="56" t="s">
        <v>299</v>
      </c>
      <c r="H52" s="56" t="s">
        <v>299</v>
      </c>
    </row>
    <row r="53" spans="1:8" ht="16.5" thickBot="1" x14ac:dyDescent="0.3">
      <c r="A53" s="68" t="s">
        <v>77</v>
      </c>
      <c r="B53" s="47">
        <v>992</v>
      </c>
      <c r="C53" s="47">
        <v>348</v>
      </c>
      <c r="D53" s="48">
        <f t="shared" si="1"/>
        <v>0.35080645161290325</v>
      </c>
      <c r="E53" s="47">
        <v>316</v>
      </c>
      <c r="F53" s="48">
        <f t="shared" si="2"/>
        <v>0.90804597701149425</v>
      </c>
      <c r="G53" s="55" t="s">
        <v>307</v>
      </c>
      <c r="H53" s="55" t="s">
        <v>307</v>
      </c>
    </row>
    <row r="54" spans="1:8" ht="16.5" thickBot="1" x14ac:dyDescent="0.3">
      <c r="A54" s="68" t="s">
        <v>79</v>
      </c>
      <c r="B54" s="47">
        <v>839</v>
      </c>
      <c r="C54" s="47">
        <v>170</v>
      </c>
      <c r="D54" s="48">
        <f t="shared" si="1"/>
        <v>0.20262216924910609</v>
      </c>
      <c r="E54" s="47">
        <v>129</v>
      </c>
      <c r="F54" s="48">
        <f t="shared" si="2"/>
        <v>0.75882352941176467</v>
      </c>
      <c r="G54" s="56" t="s">
        <v>299</v>
      </c>
      <c r="H54" s="56" t="s">
        <v>299</v>
      </c>
    </row>
    <row r="55" spans="1:8" ht="16.5" thickBot="1" x14ac:dyDescent="0.3">
      <c r="A55" s="68" t="s">
        <v>80</v>
      </c>
      <c r="B55" s="47">
        <v>167</v>
      </c>
      <c r="C55" s="47">
        <v>62</v>
      </c>
      <c r="D55" s="48">
        <f t="shared" si="1"/>
        <v>0.3712574850299401</v>
      </c>
      <c r="E55" s="47">
        <v>39</v>
      </c>
      <c r="F55" s="48">
        <f t="shared" si="2"/>
        <v>0.62903225806451613</v>
      </c>
      <c r="G55" s="55" t="s">
        <v>299</v>
      </c>
      <c r="H55" s="55" t="s">
        <v>307</v>
      </c>
    </row>
    <row r="56" spans="1:8" ht="16.5" thickBot="1" x14ac:dyDescent="0.3">
      <c r="A56" s="68" t="s">
        <v>81</v>
      </c>
      <c r="B56" s="47">
        <v>519</v>
      </c>
      <c r="C56" s="47">
        <v>232</v>
      </c>
      <c r="D56" s="48">
        <f t="shared" si="1"/>
        <v>0.44701348747591524</v>
      </c>
      <c r="E56" s="47">
        <v>181</v>
      </c>
      <c r="F56" s="48">
        <f t="shared" si="2"/>
        <v>0.78017241379310343</v>
      </c>
      <c r="G56" s="56" t="s">
        <v>307</v>
      </c>
      <c r="H56" s="56" t="s">
        <v>307</v>
      </c>
    </row>
    <row r="57" spans="1:8" ht="16.5" thickBot="1" x14ac:dyDescent="0.3">
      <c r="A57" s="68" t="s">
        <v>84</v>
      </c>
      <c r="B57" s="47">
        <v>252</v>
      </c>
      <c r="C57" s="47">
        <v>102</v>
      </c>
      <c r="D57" s="48">
        <f t="shared" si="1"/>
        <v>0.40476190476190477</v>
      </c>
      <c r="E57" s="47">
        <v>94</v>
      </c>
      <c r="F57" s="48">
        <f t="shared" si="2"/>
        <v>0.92156862745098034</v>
      </c>
      <c r="G57" s="55" t="s">
        <v>307</v>
      </c>
      <c r="H57" s="55" t="s">
        <v>307</v>
      </c>
    </row>
    <row r="58" spans="1:8" ht="16.5" thickBot="1" x14ac:dyDescent="0.3">
      <c r="A58" s="68" t="s">
        <v>86</v>
      </c>
      <c r="B58" s="47">
        <v>752</v>
      </c>
      <c r="C58" s="47">
        <v>234</v>
      </c>
      <c r="D58" s="48">
        <f t="shared" si="1"/>
        <v>0.31117021276595747</v>
      </c>
      <c r="E58" s="47">
        <v>50</v>
      </c>
      <c r="F58" s="48">
        <f t="shared" si="2"/>
        <v>0.21367521367521367</v>
      </c>
      <c r="G58" s="56" t="s">
        <v>299</v>
      </c>
      <c r="H58" s="56" t="s">
        <v>307</v>
      </c>
    </row>
    <row r="59" spans="1:8" ht="16.5" thickBot="1" x14ac:dyDescent="0.3">
      <c r="A59" s="68" t="s">
        <v>87</v>
      </c>
      <c r="B59" s="47">
        <v>208</v>
      </c>
      <c r="C59" s="47">
        <v>94</v>
      </c>
      <c r="D59" s="48">
        <f t="shared" si="1"/>
        <v>0.45192307692307693</v>
      </c>
      <c r="E59" s="47">
        <v>74</v>
      </c>
      <c r="F59" s="48">
        <f t="shared" si="2"/>
        <v>0.78723404255319152</v>
      </c>
      <c r="G59" s="55" t="s">
        <v>307</v>
      </c>
      <c r="H59" s="55" t="s">
        <v>307</v>
      </c>
    </row>
    <row r="60" spans="1:8" ht="16.5" thickBot="1" x14ac:dyDescent="0.3">
      <c r="A60" s="68" t="s">
        <v>243</v>
      </c>
      <c r="B60" s="47">
        <v>1684</v>
      </c>
      <c r="C60" s="47">
        <v>436</v>
      </c>
      <c r="D60" s="48">
        <f t="shared" si="1"/>
        <v>0.25890736342042753</v>
      </c>
      <c r="E60" s="47">
        <v>308</v>
      </c>
      <c r="F60" s="48">
        <f t="shared" si="2"/>
        <v>0.70642201834862384</v>
      </c>
      <c r="G60" s="56" t="s">
        <v>299</v>
      </c>
      <c r="H60" s="56" t="s">
        <v>307</v>
      </c>
    </row>
    <row r="61" spans="1:8" ht="16.5" thickBot="1" x14ac:dyDescent="0.3">
      <c r="A61" s="68" t="s">
        <v>398</v>
      </c>
      <c r="B61" s="47">
        <v>293</v>
      </c>
      <c r="C61" s="47">
        <v>45</v>
      </c>
      <c r="D61" s="48">
        <f t="shared" si="1"/>
        <v>0.15358361774744028</v>
      </c>
      <c r="E61" s="47">
        <v>29</v>
      </c>
      <c r="F61" s="48">
        <f t="shared" si="2"/>
        <v>0.64444444444444449</v>
      </c>
      <c r="G61" s="55" t="s">
        <v>299</v>
      </c>
      <c r="H61" s="55" t="s">
        <v>299</v>
      </c>
    </row>
    <row r="62" spans="1:8" ht="16.5" thickBot="1" x14ac:dyDescent="0.3">
      <c r="A62" s="68" t="s">
        <v>90</v>
      </c>
      <c r="B62" s="49">
        <v>10174</v>
      </c>
      <c r="C62" s="47">
        <v>2125</v>
      </c>
      <c r="D62" s="48">
        <f t="shared" si="1"/>
        <v>0.20886573619028898</v>
      </c>
      <c r="E62" s="47">
        <v>1208</v>
      </c>
      <c r="F62" s="48">
        <f t="shared" si="2"/>
        <v>0.56847058823529417</v>
      </c>
      <c r="G62" s="56" t="s">
        <v>299</v>
      </c>
      <c r="H62" s="56" t="s">
        <v>307</v>
      </c>
    </row>
    <row r="63" spans="1:8" ht="16.5" thickBot="1" x14ac:dyDescent="0.3">
      <c r="A63" s="68" t="s">
        <v>92</v>
      </c>
      <c r="B63" s="47">
        <v>2328</v>
      </c>
      <c r="C63" s="47">
        <v>347</v>
      </c>
      <c r="D63" s="48">
        <f t="shared" si="1"/>
        <v>0.14905498281786941</v>
      </c>
      <c r="E63" s="47">
        <v>175</v>
      </c>
      <c r="F63" s="48">
        <f t="shared" si="2"/>
        <v>0.50432276657060515</v>
      </c>
      <c r="G63" s="55" t="s">
        <v>299</v>
      </c>
      <c r="H63" s="55" t="s">
        <v>401</v>
      </c>
    </row>
    <row r="64" spans="1:8" ht="16.5" thickBot="1" x14ac:dyDescent="0.3">
      <c r="A64" s="68" t="s">
        <v>93</v>
      </c>
      <c r="B64" s="47">
        <v>4166</v>
      </c>
      <c r="C64" s="47">
        <v>915</v>
      </c>
      <c r="D64" s="48">
        <f t="shared" si="1"/>
        <v>0.21963514162265962</v>
      </c>
      <c r="E64" s="47">
        <v>633</v>
      </c>
      <c r="F64" s="48">
        <f t="shared" si="2"/>
        <v>0.69180327868852454</v>
      </c>
      <c r="G64" s="56" t="s">
        <v>299</v>
      </c>
      <c r="H64" s="56" t="s">
        <v>307</v>
      </c>
    </row>
    <row r="65" spans="1:8" ht="16.5" thickBot="1" x14ac:dyDescent="0.3">
      <c r="A65" s="68" t="s">
        <v>94</v>
      </c>
      <c r="B65" s="47">
        <v>458</v>
      </c>
      <c r="C65" s="47">
        <v>48</v>
      </c>
      <c r="D65" s="48">
        <f t="shared" si="1"/>
        <v>0.10480349344978165</v>
      </c>
      <c r="E65" s="47" t="s">
        <v>5</v>
      </c>
      <c r="F65" s="48" t="s">
        <v>5</v>
      </c>
      <c r="G65" s="55" t="s">
        <v>299</v>
      </c>
      <c r="H65" s="55" t="s">
        <v>299</v>
      </c>
    </row>
    <row r="66" spans="1:8" ht="16.5" thickBot="1" x14ac:dyDescent="0.3">
      <c r="A66" s="68" t="s">
        <v>95</v>
      </c>
      <c r="B66" s="47">
        <v>533</v>
      </c>
      <c r="C66" s="47">
        <v>115</v>
      </c>
      <c r="D66" s="48">
        <f t="shared" si="1"/>
        <v>0.21575984990619138</v>
      </c>
      <c r="E66" s="47">
        <v>47</v>
      </c>
      <c r="F66" s="48">
        <f>SUM(E66/C66)</f>
        <v>0.40869565217391307</v>
      </c>
      <c r="G66" s="56" t="s">
        <v>299</v>
      </c>
      <c r="H66" s="56" t="s">
        <v>307</v>
      </c>
    </row>
    <row r="67" spans="1:8" ht="16.5" thickBot="1" x14ac:dyDescent="0.3">
      <c r="A67" s="68" t="s">
        <v>97</v>
      </c>
      <c r="B67" s="47">
        <v>2142</v>
      </c>
      <c r="C67" s="47">
        <v>338</v>
      </c>
      <c r="D67" s="48">
        <f t="shared" si="1"/>
        <v>0.15779645191409897</v>
      </c>
      <c r="E67" s="47">
        <v>144</v>
      </c>
      <c r="F67" s="48">
        <f>SUM(E67/C67)</f>
        <v>0.42603550295857989</v>
      </c>
      <c r="G67" s="55" t="s">
        <v>299</v>
      </c>
      <c r="H67" s="55" t="s">
        <v>307</v>
      </c>
    </row>
    <row r="68" spans="1:8" ht="16.5" thickBot="1" x14ac:dyDescent="0.3">
      <c r="A68" s="68" t="s">
        <v>98</v>
      </c>
      <c r="B68" s="47">
        <v>315</v>
      </c>
      <c r="C68" s="47">
        <v>83</v>
      </c>
      <c r="D68" s="48">
        <f t="shared" si="1"/>
        <v>0.2634920634920635</v>
      </c>
      <c r="E68" s="47">
        <v>21</v>
      </c>
      <c r="F68" s="48">
        <f>SUM(E68/C68)</f>
        <v>0.25301204819277107</v>
      </c>
      <c r="G68" s="56" t="s">
        <v>299</v>
      </c>
      <c r="H68" s="56" t="s">
        <v>307</v>
      </c>
    </row>
    <row r="69" spans="1:8" ht="16.5" thickBot="1" x14ac:dyDescent="0.3">
      <c r="A69" s="68" t="s">
        <v>99</v>
      </c>
      <c r="B69" s="47">
        <v>844</v>
      </c>
      <c r="C69" s="47">
        <v>100</v>
      </c>
      <c r="D69" s="48">
        <f t="shared" si="1"/>
        <v>0.11848341232227488</v>
      </c>
      <c r="E69" s="47" t="s">
        <v>5</v>
      </c>
      <c r="F69" s="48" t="s">
        <v>5</v>
      </c>
      <c r="G69" s="55" t="s">
        <v>299</v>
      </c>
      <c r="H69" s="55" t="s">
        <v>307</v>
      </c>
    </row>
    <row r="70" spans="1:8" ht="16.5" thickBot="1" x14ac:dyDescent="0.3">
      <c r="A70" s="68" t="s">
        <v>102</v>
      </c>
      <c r="B70" s="47">
        <v>408</v>
      </c>
      <c r="C70" s="47">
        <v>36</v>
      </c>
      <c r="D70" s="48">
        <f t="shared" si="1"/>
        <v>8.8235294117647065E-2</v>
      </c>
      <c r="E70" s="47">
        <v>2</v>
      </c>
      <c r="F70" s="48">
        <f t="shared" ref="F70:F79" si="3">SUM(E70/C70)</f>
        <v>5.5555555555555552E-2</v>
      </c>
      <c r="G70" s="56" t="s">
        <v>299</v>
      </c>
      <c r="H70" s="56" t="s">
        <v>299</v>
      </c>
    </row>
    <row r="71" spans="1:8" ht="16.5" thickBot="1" x14ac:dyDescent="0.3">
      <c r="A71" s="68" t="s">
        <v>103</v>
      </c>
      <c r="B71" s="47">
        <v>4255</v>
      </c>
      <c r="C71" s="47">
        <v>1149</v>
      </c>
      <c r="D71" s="48">
        <f t="shared" si="1"/>
        <v>0.27003525264394829</v>
      </c>
      <c r="E71" s="47">
        <v>761</v>
      </c>
      <c r="F71" s="48">
        <f t="shared" si="3"/>
        <v>0.66231505657093126</v>
      </c>
      <c r="G71" s="55" t="s">
        <v>299</v>
      </c>
      <c r="H71" s="55" t="s">
        <v>307</v>
      </c>
    </row>
    <row r="72" spans="1:8" ht="16.5" thickBot="1" x14ac:dyDescent="0.3">
      <c r="A72" s="68" t="s">
        <v>105</v>
      </c>
      <c r="B72" s="47">
        <v>1063</v>
      </c>
      <c r="C72" s="47">
        <v>235</v>
      </c>
      <c r="D72" s="48">
        <f t="shared" si="1"/>
        <v>0.22107243650047037</v>
      </c>
      <c r="E72" s="47">
        <v>124</v>
      </c>
      <c r="F72" s="48">
        <f t="shared" si="3"/>
        <v>0.52765957446808509</v>
      </c>
      <c r="G72" s="56" t="s">
        <v>299</v>
      </c>
      <c r="H72" s="56" t="s">
        <v>299</v>
      </c>
    </row>
    <row r="73" spans="1:8" ht="16.5" thickBot="1" x14ac:dyDescent="0.3">
      <c r="A73" s="68" t="s">
        <v>107</v>
      </c>
      <c r="B73" s="47">
        <v>140</v>
      </c>
      <c r="C73" s="47">
        <v>79</v>
      </c>
      <c r="D73" s="48">
        <f t="shared" si="1"/>
        <v>0.56428571428571428</v>
      </c>
      <c r="E73" s="47">
        <v>35</v>
      </c>
      <c r="F73" s="48">
        <f t="shared" si="3"/>
        <v>0.44303797468354428</v>
      </c>
      <c r="G73" s="55" t="s">
        <v>307</v>
      </c>
      <c r="H73" s="55" t="s">
        <v>307</v>
      </c>
    </row>
    <row r="74" spans="1:8" ht="16.5" thickBot="1" x14ac:dyDescent="0.3">
      <c r="A74" s="68" t="s">
        <v>110</v>
      </c>
      <c r="B74" s="47">
        <v>1095</v>
      </c>
      <c r="C74" s="47">
        <v>410</v>
      </c>
      <c r="D74" s="48">
        <f t="shared" si="1"/>
        <v>0.37442922374429222</v>
      </c>
      <c r="E74" s="47">
        <v>300</v>
      </c>
      <c r="F74" s="48">
        <f t="shared" si="3"/>
        <v>0.73170731707317072</v>
      </c>
      <c r="G74" s="56" t="s">
        <v>299</v>
      </c>
      <c r="H74" s="56" t="s">
        <v>307</v>
      </c>
    </row>
    <row r="75" spans="1:8" ht="16.5" thickBot="1" x14ac:dyDescent="0.3">
      <c r="A75" s="68" t="s">
        <v>114</v>
      </c>
      <c r="B75" s="47">
        <v>3484</v>
      </c>
      <c r="C75" s="47">
        <v>325</v>
      </c>
      <c r="D75" s="48">
        <f t="shared" ref="D75:D88" si="4">SUM(C75/B75)</f>
        <v>9.3283582089552244E-2</v>
      </c>
      <c r="E75" s="47">
        <v>111</v>
      </c>
      <c r="F75" s="48">
        <f t="shared" si="3"/>
        <v>0.34153846153846151</v>
      </c>
      <c r="G75" s="55" t="s">
        <v>299</v>
      </c>
      <c r="H75" s="55" t="s">
        <v>307</v>
      </c>
    </row>
    <row r="76" spans="1:8" ht="16.5" thickBot="1" x14ac:dyDescent="0.3">
      <c r="A76" s="68" t="s">
        <v>116</v>
      </c>
      <c r="B76" s="47">
        <v>3582</v>
      </c>
      <c r="C76" s="47" t="s">
        <v>296</v>
      </c>
      <c r="D76" s="48">
        <f t="shared" si="4"/>
        <v>0.34338358458961477</v>
      </c>
      <c r="E76" s="47">
        <v>1167</v>
      </c>
      <c r="F76" s="48">
        <f t="shared" si="3"/>
        <v>0.948780487804878</v>
      </c>
      <c r="G76" s="56" t="s">
        <v>307</v>
      </c>
      <c r="H76" s="56" t="s">
        <v>307</v>
      </c>
    </row>
    <row r="77" spans="1:8" ht="16.5" thickBot="1" x14ac:dyDescent="0.3">
      <c r="A77" s="68" t="s">
        <v>117</v>
      </c>
      <c r="B77" s="47">
        <v>749</v>
      </c>
      <c r="C77" s="47">
        <v>312</v>
      </c>
      <c r="D77" s="48">
        <f t="shared" si="4"/>
        <v>0.41655540720961282</v>
      </c>
      <c r="E77" s="47">
        <v>301</v>
      </c>
      <c r="F77" s="48">
        <f t="shared" si="3"/>
        <v>0.96474358974358976</v>
      </c>
      <c r="G77" s="55" t="s">
        <v>307</v>
      </c>
      <c r="H77" s="55" t="s">
        <v>307</v>
      </c>
    </row>
    <row r="78" spans="1:8" ht="16.5" thickBot="1" x14ac:dyDescent="0.3">
      <c r="A78" s="68" t="s">
        <v>120</v>
      </c>
      <c r="B78" s="47">
        <v>5641</v>
      </c>
      <c r="C78" s="47">
        <v>1521</v>
      </c>
      <c r="D78" s="48">
        <f t="shared" si="4"/>
        <v>0.26963304378656267</v>
      </c>
      <c r="E78" s="47">
        <v>897</v>
      </c>
      <c r="F78" s="48">
        <f t="shared" si="3"/>
        <v>0.58974358974358976</v>
      </c>
      <c r="G78" s="56" t="s">
        <v>299</v>
      </c>
      <c r="H78" s="56" t="s">
        <v>307</v>
      </c>
    </row>
    <row r="79" spans="1:8" ht="16.5" thickBot="1" x14ac:dyDescent="0.3">
      <c r="A79" s="68" t="s">
        <v>122</v>
      </c>
      <c r="B79" s="47">
        <v>704</v>
      </c>
      <c r="C79" s="47">
        <v>352</v>
      </c>
      <c r="D79" s="48">
        <f t="shared" si="4"/>
        <v>0.5</v>
      </c>
      <c r="E79" s="47">
        <v>136</v>
      </c>
      <c r="F79" s="48">
        <f t="shared" si="3"/>
        <v>0.38636363636363635</v>
      </c>
      <c r="G79" s="55" t="s">
        <v>299</v>
      </c>
      <c r="H79" s="55" t="s">
        <v>299</v>
      </c>
    </row>
    <row r="80" spans="1:8" ht="16.5" thickBot="1" x14ac:dyDescent="0.3">
      <c r="A80" s="68" t="s">
        <v>127</v>
      </c>
      <c r="B80" s="47">
        <v>1448</v>
      </c>
      <c r="C80" s="47">
        <v>593</v>
      </c>
      <c r="D80" s="48">
        <f t="shared" si="4"/>
        <v>0.40953038674033149</v>
      </c>
      <c r="E80" s="47" t="s">
        <v>5</v>
      </c>
      <c r="F80" s="48" t="s">
        <v>5</v>
      </c>
      <c r="G80" s="56" t="s">
        <v>307</v>
      </c>
      <c r="H80" s="56" t="s">
        <v>307</v>
      </c>
    </row>
    <row r="81" spans="1:8" ht="16.5" thickBot="1" x14ac:dyDescent="0.3">
      <c r="A81" s="68" t="s">
        <v>261</v>
      </c>
      <c r="B81" s="47">
        <v>4085</v>
      </c>
      <c r="C81" s="47">
        <v>1458</v>
      </c>
      <c r="D81" s="48">
        <f t="shared" si="4"/>
        <v>0.35691554467564257</v>
      </c>
      <c r="E81" s="47">
        <v>1326</v>
      </c>
      <c r="F81" s="48">
        <f>SUM(E81/C81)</f>
        <v>0.90946502057613166</v>
      </c>
      <c r="G81" s="55" t="s">
        <v>307</v>
      </c>
      <c r="H81" s="55" t="s">
        <v>299</v>
      </c>
    </row>
    <row r="82" spans="1:8" ht="16.5" thickBot="1" x14ac:dyDescent="0.3">
      <c r="A82" s="68" t="s">
        <v>129</v>
      </c>
      <c r="B82" s="47">
        <v>1110</v>
      </c>
      <c r="C82" s="47">
        <v>275</v>
      </c>
      <c r="D82" s="48">
        <f t="shared" si="4"/>
        <v>0.24774774774774774</v>
      </c>
      <c r="E82" s="47">
        <v>126</v>
      </c>
      <c r="F82" s="48">
        <f>SUM(E82/C82)</f>
        <v>0.45818181818181819</v>
      </c>
      <c r="G82" s="56" t="s">
        <v>299</v>
      </c>
      <c r="H82" s="56" t="s">
        <v>299</v>
      </c>
    </row>
    <row r="83" spans="1:8" ht="16.5" thickBot="1" x14ac:dyDescent="0.3">
      <c r="A83" s="68" t="s">
        <v>130</v>
      </c>
      <c r="B83" s="47">
        <v>143</v>
      </c>
      <c r="C83" s="47">
        <v>53</v>
      </c>
      <c r="D83" s="48">
        <f t="shared" si="4"/>
        <v>0.37062937062937062</v>
      </c>
      <c r="E83" s="47">
        <v>53</v>
      </c>
      <c r="F83" s="48">
        <f>SUM(E83/C83)</f>
        <v>1</v>
      </c>
      <c r="G83" s="55" t="s">
        <v>307</v>
      </c>
      <c r="H83" s="55" t="s">
        <v>307</v>
      </c>
    </row>
    <row r="84" spans="1:8" ht="16.5" thickBot="1" x14ac:dyDescent="0.3">
      <c r="A84" s="68" t="s">
        <v>131</v>
      </c>
      <c r="B84" s="47">
        <v>1367</v>
      </c>
      <c r="C84" s="47">
        <v>387</v>
      </c>
      <c r="D84" s="48">
        <f t="shared" si="4"/>
        <v>0.2831016825164594</v>
      </c>
      <c r="E84" s="47">
        <v>166</v>
      </c>
      <c r="F84" s="48">
        <f>SUM(E84/C84)</f>
        <v>0.4289405684754522</v>
      </c>
      <c r="G84" s="56" t="s">
        <v>299</v>
      </c>
      <c r="H84" s="56" t="s">
        <v>299</v>
      </c>
    </row>
    <row r="85" spans="1:8" ht="16.5" thickBot="1" x14ac:dyDescent="0.3">
      <c r="A85" s="68" t="s">
        <v>132</v>
      </c>
      <c r="B85" s="47">
        <v>465</v>
      </c>
      <c r="C85" s="47">
        <v>82</v>
      </c>
      <c r="D85" s="48">
        <f t="shared" si="4"/>
        <v>0.17634408602150536</v>
      </c>
      <c r="E85" s="47">
        <v>19</v>
      </c>
      <c r="F85" s="48">
        <f>SUM(E85/C85)</f>
        <v>0.23170731707317074</v>
      </c>
      <c r="G85" s="55" t="s">
        <v>299</v>
      </c>
      <c r="H85" s="55" t="s">
        <v>307</v>
      </c>
    </row>
    <row r="86" spans="1:8" ht="16.5" thickBot="1" x14ac:dyDescent="0.3">
      <c r="A86" s="68" t="s">
        <v>133</v>
      </c>
      <c r="B86" s="47">
        <v>1498</v>
      </c>
      <c r="C86" s="47">
        <v>208</v>
      </c>
      <c r="D86" s="48">
        <f t="shared" si="4"/>
        <v>0.13885180240320427</v>
      </c>
      <c r="E86" s="47">
        <v>134</v>
      </c>
      <c r="F86" s="48">
        <f t="shared" ref="F86:F87" si="5">SUM(E86/C86)</f>
        <v>0.64423076923076927</v>
      </c>
      <c r="G86" s="56" t="s">
        <v>299</v>
      </c>
      <c r="H86" s="56" t="s">
        <v>307</v>
      </c>
    </row>
    <row r="87" spans="1:8" ht="16.5" thickBot="1" x14ac:dyDescent="0.3">
      <c r="A87" s="68" t="s">
        <v>134</v>
      </c>
      <c r="B87" s="47">
        <v>1412</v>
      </c>
      <c r="C87" s="47">
        <v>220</v>
      </c>
      <c r="D87" s="48">
        <f t="shared" si="4"/>
        <v>0.15580736543909349</v>
      </c>
      <c r="E87" s="47">
        <v>111</v>
      </c>
      <c r="F87" s="48">
        <f t="shared" si="5"/>
        <v>0.50454545454545452</v>
      </c>
      <c r="G87" s="55" t="s">
        <v>299</v>
      </c>
      <c r="H87" s="55" t="s">
        <v>307</v>
      </c>
    </row>
    <row r="88" spans="1:8" ht="16.5" thickBot="1" x14ac:dyDescent="0.3">
      <c r="A88" s="68" t="s">
        <v>135</v>
      </c>
      <c r="B88" s="47">
        <v>3920</v>
      </c>
      <c r="C88" s="47">
        <v>455</v>
      </c>
      <c r="D88" s="48">
        <f t="shared" si="4"/>
        <v>0.11607142857142858</v>
      </c>
      <c r="E88" s="47">
        <v>115</v>
      </c>
      <c r="F88" s="48">
        <f>SUM(E88/C88)</f>
        <v>0.25274725274725274</v>
      </c>
      <c r="G88" s="56" t="s">
        <v>299</v>
      </c>
      <c r="H88" s="56" t="s">
        <v>299</v>
      </c>
    </row>
    <row r="89" spans="1:8" ht="16.5" thickBot="1" x14ac:dyDescent="0.3">
      <c r="A89" s="68" t="s">
        <v>137</v>
      </c>
      <c r="B89" s="47">
        <v>828</v>
      </c>
      <c r="C89" s="47">
        <v>374</v>
      </c>
      <c r="D89" s="48">
        <f>SUM(C89/B89)</f>
        <v>0.45169082125603865</v>
      </c>
      <c r="E89" s="47">
        <v>318</v>
      </c>
      <c r="F89" s="48">
        <f>SUM(E89/C89)</f>
        <v>0.85026737967914434</v>
      </c>
      <c r="G89" s="55" t="s">
        <v>307</v>
      </c>
      <c r="H89" s="55" t="s">
        <v>299</v>
      </c>
    </row>
    <row r="90" spans="1:8" ht="16.5" thickBot="1" x14ac:dyDescent="0.3">
      <c r="A90" s="68" t="s">
        <v>138</v>
      </c>
      <c r="B90" s="47">
        <v>3262</v>
      </c>
      <c r="C90" s="47">
        <v>1000</v>
      </c>
      <c r="D90" s="48">
        <f>SUM(C90/B90)</f>
        <v>0.30656039239730226</v>
      </c>
      <c r="E90" s="47">
        <v>250</v>
      </c>
      <c r="F90" s="48">
        <f>SUM(E90/C90)</f>
        <v>0.25</v>
      </c>
      <c r="G90" s="56" t="s">
        <v>299</v>
      </c>
      <c r="H90" s="56" t="s">
        <v>307</v>
      </c>
    </row>
    <row r="91" spans="1:8" ht="16.5" thickBot="1" x14ac:dyDescent="0.3">
      <c r="A91" s="68" t="s">
        <v>139</v>
      </c>
      <c r="B91" s="47">
        <v>132</v>
      </c>
      <c r="C91" s="47">
        <v>14</v>
      </c>
      <c r="D91" s="48">
        <f>SUM(C91/B91)</f>
        <v>0.10606060606060606</v>
      </c>
      <c r="E91" s="47" t="s">
        <v>5</v>
      </c>
      <c r="F91" s="48" t="s">
        <v>5</v>
      </c>
      <c r="G91" s="55" t="s">
        <v>299</v>
      </c>
      <c r="H91" s="55" t="s">
        <v>299</v>
      </c>
    </row>
    <row r="92" spans="1:8" ht="16.5" thickBot="1" x14ac:dyDescent="0.3">
      <c r="A92" s="68" t="s">
        <v>140</v>
      </c>
      <c r="B92" s="47">
        <v>3310</v>
      </c>
      <c r="C92" s="47">
        <v>953</v>
      </c>
      <c r="D92" s="48">
        <f t="shared" ref="D92:D150" si="6">SUM(C92/B92)</f>
        <v>0.28791540785498487</v>
      </c>
      <c r="E92" s="47">
        <v>715</v>
      </c>
      <c r="F92" s="48">
        <f>SUM(E92/C92)</f>
        <v>0.75026232948583416</v>
      </c>
      <c r="G92" s="56" t="s">
        <v>299</v>
      </c>
      <c r="H92" s="56" t="s">
        <v>299</v>
      </c>
    </row>
    <row r="93" spans="1:8" ht="16.5" thickBot="1" x14ac:dyDescent="0.3">
      <c r="A93" s="68" t="s">
        <v>141</v>
      </c>
      <c r="B93" s="47">
        <v>797</v>
      </c>
      <c r="C93" s="47">
        <v>285</v>
      </c>
      <c r="D93" s="48">
        <f t="shared" si="6"/>
        <v>0.3575909661229611</v>
      </c>
      <c r="E93" s="47">
        <v>264</v>
      </c>
      <c r="F93" s="48">
        <f t="shared" ref="F93:F108" si="7">SUM(E93/C93)</f>
        <v>0.9263157894736842</v>
      </c>
      <c r="G93" s="55" t="s">
        <v>307</v>
      </c>
      <c r="H93" s="55" t="s">
        <v>307</v>
      </c>
    </row>
    <row r="94" spans="1:8" ht="16.5" thickBot="1" x14ac:dyDescent="0.3">
      <c r="A94" s="68" t="s">
        <v>142</v>
      </c>
      <c r="B94" s="47">
        <v>912</v>
      </c>
      <c r="C94" s="47">
        <v>245</v>
      </c>
      <c r="D94" s="48">
        <f t="shared" si="6"/>
        <v>0.26864035087719296</v>
      </c>
      <c r="E94" s="47">
        <v>84</v>
      </c>
      <c r="F94" s="48">
        <f t="shared" si="7"/>
        <v>0.34285714285714286</v>
      </c>
      <c r="G94" s="56" t="s">
        <v>299</v>
      </c>
      <c r="H94" s="56" t="s">
        <v>299</v>
      </c>
    </row>
    <row r="95" spans="1:8" ht="16.5" thickBot="1" x14ac:dyDescent="0.3">
      <c r="A95" s="68" t="s">
        <v>144</v>
      </c>
      <c r="B95" s="47">
        <v>1148</v>
      </c>
      <c r="C95" s="47">
        <v>517</v>
      </c>
      <c r="D95" s="48">
        <f t="shared" si="6"/>
        <v>0.45034843205574915</v>
      </c>
      <c r="E95" s="47">
        <v>259</v>
      </c>
      <c r="F95" s="48">
        <f t="shared" si="7"/>
        <v>0.50096711798839455</v>
      </c>
      <c r="G95" s="55" t="s">
        <v>299</v>
      </c>
      <c r="H95" s="55" t="s">
        <v>299</v>
      </c>
    </row>
    <row r="96" spans="1:8" ht="16.5" thickBot="1" x14ac:dyDescent="0.3">
      <c r="A96" s="68" t="s">
        <v>147</v>
      </c>
      <c r="B96" s="47">
        <v>426</v>
      </c>
      <c r="C96" s="47">
        <v>114</v>
      </c>
      <c r="D96" s="48">
        <f t="shared" si="6"/>
        <v>0.26760563380281688</v>
      </c>
      <c r="E96" s="47" t="s">
        <v>5</v>
      </c>
      <c r="F96" s="48" t="s">
        <v>5</v>
      </c>
      <c r="G96" s="56" t="s">
        <v>299</v>
      </c>
      <c r="H96" s="56" t="s">
        <v>307</v>
      </c>
    </row>
    <row r="97" spans="1:8" ht="16.5" thickBot="1" x14ac:dyDescent="0.3">
      <c r="A97" s="68" t="s">
        <v>149</v>
      </c>
      <c r="B97" s="47">
        <v>1054</v>
      </c>
      <c r="C97" s="47">
        <v>341</v>
      </c>
      <c r="D97" s="48">
        <f t="shared" si="6"/>
        <v>0.3235294117647059</v>
      </c>
      <c r="E97" s="47">
        <v>311</v>
      </c>
      <c r="F97" s="48">
        <f t="shared" si="7"/>
        <v>0.91202346041055715</v>
      </c>
      <c r="G97" s="55" t="s">
        <v>299</v>
      </c>
      <c r="H97" s="55" t="s">
        <v>299</v>
      </c>
    </row>
    <row r="98" spans="1:8" ht="16.5" thickBot="1" x14ac:dyDescent="0.3">
      <c r="A98" s="68" t="s">
        <v>151</v>
      </c>
      <c r="B98" s="47">
        <v>773</v>
      </c>
      <c r="C98" s="47">
        <v>486</v>
      </c>
      <c r="D98" s="48">
        <f t="shared" si="6"/>
        <v>0.628719275549806</v>
      </c>
      <c r="E98" s="47">
        <v>457</v>
      </c>
      <c r="F98" s="48">
        <f t="shared" si="7"/>
        <v>0.94032921810699588</v>
      </c>
      <c r="G98" s="56" t="s">
        <v>307</v>
      </c>
      <c r="H98" s="56" t="s">
        <v>299</v>
      </c>
    </row>
    <row r="99" spans="1:8" ht="16.5" thickBot="1" x14ac:dyDescent="0.3">
      <c r="A99" s="68" t="s">
        <v>152</v>
      </c>
      <c r="B99" s="47">
        <v>2340</v>
      </c>
      <c r="C99" s="47">
        <v>310</v>
      </c>
      <c r="D99" s="48">
        <f t="shared" si="6"/>
        <v>0.13247863247863248</v>
      </c>
      <c r="E99" s="47">
        <v>44</v>
      </c>
      <c r="F99" s="48">
        <f t="shared" si="7"/>
        <v>0.14193548387096774</v>
      </c>
      <c r="G99" s="55" t="s">
        <v>299</v>
      </c>
      <c r="H99" s="55" t="s">
        <v>299</v>
      </c>
    </row>
    <row r="100" spans="1:8" ht="16.5" thickBot="1" x14ac:dyDescent="0.3">
      <c r="A100" s="68" t="s">
        <v>153</v>
      </c>
      <c r="B100" s="47">
        <v>1258</v>
      </c>
      <c r="C100" s="47">
        <v>207</v>
      </c>
      <c r="D100" s="48">
        <f t="shared" si="6"/>
        <v>0.16454689984101747</v>
      </c>
      <c r="E100" s="47">
        <v>63</v>
      </c>
      <c r="F100" s="48">
        <f t="shared" si="7"/>
        <v>0.30434782608695654</v>
      </c>
      <c r="G100" s="56" t="s">
        <v>299</v>
      </c>
      <c r="H100" s="56" t="s">
        <v>307</v>
      </c>
    </row>
    <row r="101" spans="1:8" ht="16.5" thickBot="1" x14ac:dyDescent="0.3">
      <c r="A101" s="68" t="s">
        <v>155</v>
      </c>
      <c r="B101" s="47">
        <v>3451</v>
      </c>
      <c r="C101" s="47">
        <v>926</v>
      </c>
      <c r="D101" s="48">
        <f t="shared" si="6"/>
        <v>0.26832802086351781</v>
      </c>
      <c r="E101" s="47">
        <v>784</v>
      </c>
      <c r="F101" s="48">
        <f t="shared" si="7"/>
        <v>0.8466522678185745</v>
      </c>
      <c r="G101" s="55" t="s">
        <v>307</v>
      </c>
      <c r="H101" s="55" t="s">
        <v>299</v>
      </c>
    </row>
    <row r="102" spans="1:8" ht="16.5" thickBot="1" x14ac:dyDescent="0.3">
      <c r="A102" s="68" t="s">
        <v>156</v>
      </c>
      <c r="B102" s="47">
        <v>543</v>
      </c>
      <c r="C102" s="47">
        <v>272</v>
      </c>
      <c r="D102" s="48">
        <f t="shared" si="6"/>
        <v>0.50092081031307556</v>
      </c>
      <c r="E102" s="47">
        <v>185</v>
      </c>
      <c r="F102" s="48">
        <f t="shared" si="7"/>
        <v>0.68014705882352944</v>
      </c>
      <c r="G102" s="56" t="s">
        <v>307</v>
      </c>
      <c r="H102" s="56" t="s">
        <v>299</v>
      </c>
    </row>
    <row r="103" spans="1:8" ht="16.5" thickBot="1" x14ac:dyDescent="0.3">
      <c r="A103" s="68" t="s">
        <v>157</v>
      </c>
      <c r="B103" s="47">
        <v>592</v>
      </c>
      <c r="C103" s="47">
        <v>181</v>
      </c>
      <c r="D103" s="48">
        <f t="shared" si="6"/>
        <v>0.30574324324324326</v>
      </c>
      <c r="E103" s="47">
        <v>42</v>
      </c>
      <c r="F103" s="48">
        <f t="shared" si="7"/>
        <v>0.23204419889502761</v>
      </c>
      <c r="G103" s="55" t="s">
        <v>299</v>
      </c>
      <c r="H103" s="55" t="s">
        <v>299</v>
      </c>
    </row>
    <row r="104" spans="1:8" ht="16.5" thickBot="1" x14ac:dyDescent="0.3">
      <c r="A104" s="68" t="s">
        <v>159</v>
      </c>
      <c r="B104" s="47">
        <v>3219</v>
      </c>
      <c r="C104" s="47">
        <v>1308</v>
      </c>
      <c r="D104" s="48">
        <f t="shared" si="6"/>
        <v>0.40633737185461322</v>
      </c>
      <c r="E104" s="47">
        <v>1308</v>
      </c>
      <c r="F104" s="48">
        <f t="shared" si="7"/>
        <v>1</v>
      </c>
      <c r="G104" s="56" t="s">
        <v>299</v>
      </c>
      <c r="H104" s="56" t="s">
        <v>307</v>
      </c>
    </row>
    <row r="105" spans="1:8" ht="16.5" thickBot="1" x14ac:dyDescent="0.3">
      <c r="A105" s="68" t="s">
        <v>160</v>
      </c>
      <c r="B105" s="47">
        <v>417</v>
      </c>
      <c r="C105" s="47">
        <v>182</v>
      </c>
      <c r="D105" s="48">
        <f t="shared" si="6"/>
        <v>0.43645083932853718</v>
      </c>
      <c r="E105" s="47">
        <v>72</v>
      </c>
      <c r="F105" s="48">
        <f t="shared" si="7"/>
        <v>0.39560439560439559</v>
      </c>
      <c r="G105" s="55" t="s">
        <v>299</v>
      </c>
      <c r="H105" s="55" t="s">
        <v>307</v>
      </c>
    </row>
    <row r="106" spans="1:8" ht="16.5" thickBot="1" x14ac:dyDescent="0.3">
      <c r="A106" s="68" t="s">
        <v>161</v>
      </c>
      <c r="B106" s="47">
        <v>948</v>
      </c>
      <c r="C106" s="47">
        <v>146</v>
      </c>
      <c r="D106" s="48">
        <f t="shared" si="6"/>
        <v>0.15400843881856541</v>
      </c>
      <c r="E106" s="47">
        <v>37</v>
      </c>
      <c r="F106" s="48">
        <f t="shared" si="7"/>
        <v>0.25342465753424659</v>
      </c>
      <c r="G106" s="56" t="s">
        <v>299</v>
      </c>
      <c r="H106" s="56" t="s">
        <v>307</v>
      </c>
    </row>
    <row r="107" spans="1:8" ht="16.5" thickBot="1" x14ac:dyDescent="0.3">
      <c r="A107" s="68" t="s">
        <v>162</v>
      </c>
      <c r="B107" s="47">
        <v>3541</v>
      </c>
      <c r="C107" s="47">
        <v>591</v>
      </c>
      <c r="D107" s="48">
        <f t="shared" si="6"/>
        <v>0.1669020050833098</v>
      </c>
      <c r="E107" s="47">
        <v>163</v>
      </c>
      <c r="F107" s="48">
        <f t="shared" si="7"/>
        <v>0.27580372250423013</v>
      </c>
      <c r="G107" s="55" t="s">
        <v>299</v>
      </c>
      <c r="H107" s="55" t="s">
        <v>307</v>
      </c>
    </row>
    <row r="108" spans="1:8" ht="16.5" thickBot="1" x14ac:dyDescent="0.3">
      <c r="A108" s="68" t="s">
        <v>163</v>
      </c>
      <c r="B108" s="47">
        <v>546</v>
      </c>
      <c r="C108" s="47">
        <v>300</v>
      </c>
      <c r="D108" s="48">
        <f t="shared" si="6"/>
        <v>0.5494505494505495</v>
      </c>
      <c r="E108" s="47">
        <v>278</v>
      </c>
      <c r="F108" s="48">
        <f t="shared" si="7"/>
        <v>0.92666666666666664</v>
      </c>
      <c r="G108" s="56" t="s">
        <v>307</v>
      </c>
      <c r="H108" s="56" t="s">
        <v>299</v>
      </c>
    </row>
    <row r="109" spans="1:8" ht="16.5" thickBot="1" x14ac:dyDescent="0.3">
      <c r="A109" s="68" t="s">
        <v>164</v>
      </c>
      <c r="B109" s="47">
        <v>2340</v>
      </c>
      <c r="C109" s="47">
        <v>254</v>
      </c>
      <c r="D109" s="48">
        <f t="shared" si="6"/>
        <v>0.10854700854700855</v>
      </c>
      <c r="E109" s="47" t="s">
        <v>5</v>
      </c>
      <c r="F109" s="48" t="s">
        <v>5</v>
      </c>
      <c r="G109" s="55" t="s">
        <v>299</v>
      </c>
      <c r="H109" s="55" t="s">
        <v>299</v>
      </c>
    </row>
    <row r="110" spans="1:8" ht="16.5" thickBot="1" x14ac:dyDescent="0.3">
      <c r="A110" s="68" t="s">
        <v>320</v>
      </c>
      <c r="B110" s="47">
        <v>11136</v>
      </c>
      <c r="C110" s="47">
        <v>3548</v>
      </c>
      <c r="D110" s="48">
        <f t="shared" si="6"/>
        <v>0.31860632183908044</v>
      </c>
      <c r="E110" s="47">
        <v>962</v>
      </c>
      <c r="F110" s="48">
        <f>SUM(E110/C110)</f>
        <v>0.27113866967305522</v>
      </c>
      <c r="G110" s="56" t="s">
        <v>299</v>
      </c>
      <c r="H110" s="56" t="s">
        <v>299</v>
      </c>
    </row>
    <row r="111" spans="1:8" ht="16.5" thickBot="1" x14ac:dyDescent="0.3">
      <c r="A111" s="68" t="s">
        <v>246</v>
      </c>
      <c r="B111" s="47">
        <v>3122</v>
      </c>
      <c r="C111" s="47">
        <v>918</v>
      </c>
      <c r="D111" s="48">
        <f t="shared" si="6"/>
        <v>0.29404228058936577</v>
      </c>
      <c r="E111" s="47">
        <v>204</v>
      </c>
      <c r="F111" s="48">
        <f>SUM(E111/C111)</f>
        <v>0.22222222222222221</v>
      </c>
      <c r="G111" s="55" t="s">
        <v>299</v>
      </c>
      <c r="H111" s="55" t="s">
        <v>307</v>
      </c>
    </row>
    <row r="112" spans="1:8" ht="16.5" thickBot="1" x14ac:dyDescent="0.3">
      <c r="A112" s="68" t="s">
        <v>167</v>
      </c>
      <c r="B112" s="47">
        <v>4493</v>
      </c>
      <c r="C112" s="47">
        <v>1880</v>
      </c>
      <c r="D112" s="48">
        <f t="shared" si="6"/>
        <v>0.41842866681504565</v>
      </c>
      <c r="E112" s="47">
        <v>1880</v>
      </c>
      <c r="F112" s="48"/>
      <c r="G112" s="56" t="s">
        <v>307</v>
      </c>
      <c r="H112" s="56" t="s">
        <v>299</v>
      </c>
    </row>
    <row r="113" spans="1:8" ht="16.5" thickBot="1" x14ac:dyDescent="0.3">
      <c r="A113" s="68" t="s">
        <v>170</v>
      </c>
      <c r="B113" s="47">
        <v>99</v>
      </c>
      <c r="C113" s="47">
        <v>21</v>
      </c>
      <c r="D113" s="48">
        <f t="shared" si="6"/>
        <v>0.21212121212121213</v>
      </c>
      <c r="E113" s="47" t="s">
        <v>5</v>
      </c>
      <c r="F113" s="48" t="s">
        <v>5</v>
      </c>
      <c r="G113" s="55" t="s">
        <v>299</v>
      </c>
      <c r="H113" s="55" t="s">
        <v>307</v>
      </c>
    </row>
    <row r="114" spans="1:8" ht="16.5" thickBot="1" x14ac:dyDescent="0.3">
      <c r="A114" s="68" t="s">
        <v>173</v>
      </c>
      <c r="B114" s="47">
        <v>6571</v>
      </c>
      <c r="C114" s="47">
        <v>1769</v>
      </c>
      <c r="D114" s="48">
        <f t="shared" si="6"/>
        <v>0.26921320955714501</v>
      </c>
      <c r="E114" s="47">
        <v>1331</v>
      </c>
      <c r="F114" s="48">
        <f t="shared" ref="F114:F142" si="8">SUM(E114/C114)</f>
        <v>0.75240248728094972</v>
      </c>
      <c r="G114" s="56" t="s">
        <v>299</v>
      </c>
      <c r="H114" s="56" t="s">
        <v>307</v>
      </c>
    </row>
    <row r="115" spans="1:8" ht="16.5" thickBot="1" x14ac:dyDescent="0.3">
      <c r="A115" s="68" t="s">
        <v>276</v>
      </c>
      <c r="B115" s="47">
        <v>1315</v>
      </c>
      <c r="C115" s="47">
        <v>204</v>
      </c>
      <c r="D115" s="48">
        <f t="shared" si="6"/>
        <v>0.15513307984790875</v>
      </c>
      <c r="E115" s="47">
        <v>118</v>
      </c>
      <c r="F115" s="48">
        <f t="shared" si="8"/>
        <v>0.57843137254901966</v>
      </c>
      <c r="G115" s="55" t="s">
        <v>299</v>
      </c>
      <c r="H115" s="55" t="s">
        <v>299</v>
      </c>
    </row>
    <row r="116" spans="1:8" ht="16.5" thickBot="1" x14ac:dyDescent="0.3">
      <c r="A116" s="68" t="s">
        <v>322</v>
      </c>
      <c r="B116" s="47">
        <v>866</v>
      </c>
      <c r="C116" s="47">
        <v>248</v>
      </c>
      <c r="D116" s="48">
        <f t="shared" si="6"/>
        <v>0.2863741339491917</v>
      </c>
      <c r="E116" s="47">
        <v>171</v>
      </c>
      <c r="F116" s="48">
        <f t="shared" si="8"/>
        <v>0.68951612903225812</v>
      </c>
      <c r="G116" s="56" t="s">
        <v>299</v>
      </c>
      <c r="H116" s="56" t="s">
        <v>307</v>
      </c>
    </row>
    <row r="117" spans="1:8" ht="16.5" thickBot="1" x14ac:dyDescent="0.3">
      <c r="A117" s="68" t="s">
        <v>175</v>
      </c>
      <c r="B117" s="49">
        <v>15448</v>
      </c>
      <c r="C117" s="47">
        <v>6005</v>
      </c>
      <c r="D117" s="48">
        <f t="shared" si="6"/>
        <v>0.38872345934748836</v>
      </c>
      <c r="E117" s="47">
        <v>5001</v>
      </c>
      <c r="F117" s="48">
        <f t="shared" si="8"/>
        <v>0.83280599500416319</v>
      </c>
      <c r="G117" s="55" t="s">
        <v>307</v>
      </c>
      <c r="H117" s="55" t="s">
        <v>307</v>
      </c>
    </row>
    <row r="118" spans="1:8" ht="16.5" thickBot="1" x14ac:dyDescent="0.3">
      <c r="A118" s="68" t="s">
        <v>176</v>
      </c>
      <c r="B118" s="47">
        <v>1588</v>
      </c>
      <c r="C118" s="47">
        <v>1001</v>
      </c>
      <c r="D118" s="48">
        <f t="shared" si="6"/>
        <v>0.63035264483627207</v>
      </c>
      <c r="E118" s="47">
        <v>299</v>
      </c>
      <c r="F118" s="48">
        <f t="shared" si="8"/>
        <v>0.29870129870129869</v>
      </c>
      <c r="G118" s="56" t="s">
        <v>299</v>
      </c>
      <c r="H118" s="56" t="s">
        <v>307</v>
      </c>
    </row>
    <row r="119" spans="1:8" ht="16.5" thickBot="1" x14ac:dyDescent="0.3">
      <c r="A119" s="68" t="s">
        <v>177</v>
      </c>
      <c r="B119" s="47">
        <v>7436</v>
      </c>
      <c r="C119" s="47">
        <v>1315</v>
      </c>
      <c r="D119" s="48">
        <f t="shared" si="6"/>
        <v>0.17684238838084992</v>
      </c>
      <c r="E119" s="47">
        <v>670</v>
      </c>
      <c r="F119" s="48">
        <f t="shared" si="8"/>
        <v>0.50950570342205326</v>
      </c>
      <c r="G119" s="55" t="s">
        <v>299</v>
      </c>
      <c r="H119" s="55" t="s">
        <v>307</v>
      </c>
    </row>
    <row r="120" spans="1:8" ht="16.5" thickBot="1" x14ac:dyDescent="0.3">
      <c r="A120" s="68" t="s">
        <v>399</v>
      </c>
      <c r="B120" s="47">
        <v>5499</v>
      </c>
      <c r="C120" s="47">
        <v>827</v>
      </c>
      <c r="D120" s="48">
        <f t="shared" si="6"/>
        <v>0.15039098017821423</v>
      </c>
      <c r="E120" s="47">
        <v>292</v>
      </c>
      <c r="F120" s="48">
        <f t="shared" si="8"/>
        <v>0.35308343409915355</v>
      </c>
      <c r="G120" s="56" t="s">
        <v>299</v>
      </c>
      <c r="H120" s="56" t="s">
        <v>299</v>
      </c>
    </row>
    <row r="121" spans="1:8" ht="16.5" thickBot="1" x14ac:dyDescent="0.3">
      <c r="A121" s="68" t="s">
        <v>183</v>
      </c>
      <c r="B121" s="47">
        <v>4548</v>
      </c>
      <c r="C121" s="47">
        <v>1617</v>
      </c>
      <c r="D121" s="48">
        <f t="shared" si="6"/>
        <v>0.35554089709762532</v>
      </c>
      <c r="E121" s="47">
        <v>1205</v>
      </c>
      <c r="F121" s="48">
        <f t="shared" si="8"/>
        <v>0.74520717377860235</v>
      </c>
      <c r="G121" s="55" t="s">
        <v>307</v>
      </c>
      <c r="H121" s="55" t="s">
        <v>307</v>
      </c>
    </row>
    <row r="122" spans="1:8" ht="16.5" thickBot="1" x14ac:dyDescent="0.3">
      <c r="A122" s="68" t="s">
        <v>184</v>
      </c>
      <c r="B122" s="47">
        <v>960</v>
      </c>
      <c r="C122" s="47">
        <v>485</v>
      </c>
      <c r="D122" s="48">
        <f t="shared" si="6"/>
        <v>0.50520833333333337</v>
      </c>
      <c r="E122" s="47">
        <v>479</v>
      </c>
      <c r="F122" s="48">
        <f t="shared" si="8"/>
        <v>0.98762886597938149</v>
      </c>
      <c r="G122" s="56" t="s">
        <v>307</v>
      </c>
      <c r="H122" s="56" t="s">
        <v>307</v>
      </c>
    </row>
    <row r="123" spans="1:8" ht="16.5" thickBot="1" x14ac:dyDescent="0.3">
      <c r="A123" s="68" t="s">
        <v>187</v>
      </c>
      <c r="B123" s="47">
        <v>785</v>
      </c>
      <c r="C123" s="47">
        <v>225</v>
      </c>
      <c r="D123" s="48">
        <f t="shared" si="6"/>
        <v>0.28662420382165604</v>
      </c>
      <c r="E123" s="47">
        <v>202</v>
      </c>
      <c r="F123" s="48">
        <f t="shared" si="8"/>
        <v>0.89777777777777779</v>
      </c>
      <c r="G123" s="55" t="s">
        <v>307</v>
      </c>
      <c r="H123" s="55" t="s">
        <v>307</v>
      </c>
    </row>
    <row r="124" spans="1:8" ht="16.5" thickBot="1" x14ac:dyDescent="0.3">
      <c r="A124" s="68" t="s">
        <v>323</v>
      </c>
      <c r="B124" s="47">
        <v>714</v>
      </c>
      <c r="C124" s="47">
        <v>159</v>
      </c>
      <c r="D124" s="48">
        <f t="shared" si="6"/>
        <v>0.22268907563025211</v>
      </c>
      <c r="E124" s="47">
        <v>104</v>
      </c>
      <c r="F124" s="48">
        <f t="shared" si="8"/>
        <v>0.65408805031446537</v>
      </c>
      <c r="G124" s="56" t="s">
        <v>299</v>
      </c>
      <c r="H124" s="56" t="s">
        <v>307</v>
      </c>
    </row>
    <row r="125" spans="1:8" ht="16.5" thickBot="1" x14ac:dyDescent="0.3">
      <c r="A125" s="68" t="s">
        <v>188</v>
      </c>
      <c r="B125" s="47">
        <v>4496</v>
      </c>
      <c r="C125" s="47">
        <v>708</v>
      </c>
      <c r="D125" s="48">
        <f t="shared" si="6"/>
        <v>0.15747330960854092</v>
      </c>
      <c r="E125" s="47">
        <v>326</v>
      </c>
      <c r="F125" s="48">
        <f t="shared" si="8"/>
        <v>0.46045197740112992</v>
      </c>
      <c r="G125" s="55" t="s">
        <v>307</v>
      </c>
      <c r="H125" s="55" t="s">
        <v>299</v>
      </c>
    </row>
    <row r="126" spans="1:8" ht="16.5" thickBot="1" x14ac:dyDescent="0.3">
      <c r="A126" s="68" t="s">
        <v>189</v>
      </c>
      <c r="B126" s="47">
        <v>2321</v>
      </c>
      <c r="C126" s="47">
        <v>1070</v>
      </c>
      <c r="D126" s="48">
        <f t="shared" si="6"/>
        <v>0.46100818612666955</v>
      </c>
      <c r="E126" s="47">
        <v>1017</v>
      </c>
      <c r="F126" s="48">
        <f t="shared" si="8"/>
        <v>0.95046728971962613</v>
      </c>
      <c r="G126" s="56" t="s">
        <v>307</v>
      </c>
      <c r="H126" s="56" t="s">
        <v>307</v>
      </c>
    </row>
    <row r="127" spans="1:8" ht="16.5" thickBot="1" x14ac:dyDescent="0.3">
      <c r="A127" s="68" t="s">
        <v>191</v>
      </c>
      <c r="B127" s="47">
        <v>868</v>
      </c>
      <c r="C127" s="47">
        <v>238</v>
      </c>
      <c r="D127" s="48">
        <f t="shared" si="6"/>
        <v>0.27419354838709675</v>
      </c>
      <c r="E127" s="47">
        <v>123</v>
      </c>
      <c r="F127" s="48">
        <f t="shared" si="8"/>
        <v>0.51680672268907568</v>
      </c>
      <c r="G127" s="55" t="s">
        <v>299</v>
      </c>
      <c r="H127" s="55" t="s">
        <v>307</v>
      </c>
    </row>
    <row r="128" spans="1:8" ht="16.5" thickBot="1" x14ac:dyDescent="0.3">
      <c r="A128" s="68" t="s">
        <v>192</v>
      </c>
      <c r="B128" s="47">
        <v>1041</v>
      </c>
      <c r="C128" s="47">
        <v>248</v>
      </c>
      <c r="D128" s="48">
        <f t="shared" si="6"/>
        <v>0.23823246878001922</v>
      </c>
      <c r="E128" s="47">
        <v>74</v>
      </c>
      <c r="F128" s="48">
        <f t="shared" si="8"/>
        <v>0.29838709677419356</v>
      </c>
      <c r="G128" s="56" t="s">
        <v>299</v>
      </c>
      <c r="H128" s="56" t="s">
        <v>307</v>
      </c>
    </row>
    <row r="129" spans="1:8" ht="16.5" thickBot="1" x14ac:dyDescent="0.3">
      <c r="A129" s="68" t="s">
        <v>195</v>
      </c>
      <c r="B129" s="47">
        <v>2540</v>
      </c>
      <c r="C129" s="47">
        <v>814</v>
      </c>
      <c r="D129" s="48">
        <f t="shared" si="6"/>
        <v>0.32047244094488186</v>
      </c>
      <c r="E129" s="47">
        <v>623</v>
      </c>
      <c r="F129" s="48">
        <f t="shared" si="8"/>
        <v>0.76535626535626533</v>
      </c>
      <c r="G129" s="55" t="s">
        <v>299</v>
      </c>
      <c r="H129" s="55" t="s">
        <v>307</v>
      </c>
    </row>
    <row r="130" spans="1:8" ht="16.5" thickBot="1" x14ac:dyDescent="0.3">
      <c r="A130" s="68" t="s">
        <v>197</v>
      </c>
      <c r="B130" s="47">
        <v>1435</v>
      </c>
      <c r="C130" s="47">
        <v>525</v>
      </c>
      <c r="D130" s="48">
        <f t="shared" si="6"/>
        <v>0.36585365853658536</v>
      </c>
      <c r="E130" s="47">
        <v>272</v>
      </c>
      <c r="F130" s="48">
        <f t="shared" si="8"/>
        <v>0.51809523809523805</v>
      </c>
      <c r="G130" s="56" t="s">
        <v>299</v>
      </c>
      <c r="H130" s="56" t="s">
        <v>307</v>
      </c>
    </row>
    <row r="131" spans="1:8" ht="16.5" thickBot="1" x14ac:dyDescent="0.3">
      <c r="A131" s="68" t="s">
        <v>198</v>
      </c>
      <c r="B131" s="47">
        <v>718</v>
      </c>
      <c r="C131" s="47">
        <v>283</v>
      </c>
      <c r="D131" s="48">
        <f t="shared" si="6"/>
        <v>0.39415041782729804</v>
      </c>
      <c r="E131" s="47">
        <v>275</v>
      </c>
      <c r="F131" s="48">
        <f t="shared" si="8"/>
        <v>0.9717314487632509</v>
      </c>
      <c r="G131" s="55" t="s">
        <v>307</v>
      </c>
      <c r="H131" s="55" t="s">
        <v>307</v>
      </c>
    </row>
    <row r="132" spans="1:8" ht="16.5" thickBot="1" x14ac:dyDescent="0.3">
      <c r="A132" s="68" t="s">
        <v>199</v>
      </c>
      <c r="B132" s="47">
        <v>1608</v>
      </c>
      <c r="C132" s="47">
        <v>507</v>
      </c>
      <c r="D132" s="48">
        <f t="shared" si="6"/>
        <v>0.31529850746268656</v>
      </c>
      <c r="E132" s="47">
        <v>180</v>
      </c>
      <c r="F132" s="48">
        <f t="shared" si="8"/>
        <v>0.35502958579881655</v>
      </c>
      <c r="G132" s="56" t="s">
        <v>299</v>
      </c>
      <c r="H132" s="56" t="s">
        <v>307</v>
      </c>
    </row>
    <row r="133" spans="1:8" ht="16.5" thickBot="1" x14ac:dyDescent="0.3">
      <c r="A133" s="68" t="s">
        <v>202</v>
      </c>
      <c r="B133" s="47">
        <v>1526</v>
      </c>
      <c r="C133" s="47">
        <v>296</v>
      </c>
      <c r="D133" s="48">
        <f t="shared" si="6"/>
        <v>0.19397116644823068</v>
      </c>
      <c r="E133" s="47">
        <v>127</v>
      </c>
      <c r="F133" s="48">
        <f t="shared" si="8"/>
        <v>0.42905405405405406</v>
      </c>
      <c r="G133" s="55" t="s">
        <v>299</v>
      </c>
      <c r="H133" s="55" t="s">
        <v>307</v>
      </c>
    </row>
    <row r="134" spans="1:8" ht="16.5" thickBot="1" x14ac:dyDescent="0.3">
      <c r="A134" s="68" t="s">
        <v>204</v>
      </c>
      <c r="B134" s="47">
        <v>4561</v>
      </c>
      <c r="C134" s="47">
        <v>1094</v>
      </c>
      <c r="D134" s="48">
        <f t="shared" si="6"/>
        <v>0.23985967989475993</v>
      </c>
      <c r="E134" s="47">
        <v>548</v>
      </c>
      <c r="F134" s="48">
        <f t="shared" si="8"/>
        <v>0.5009140767824497</v>
      </c>
      <c r="G134" s="56" t="s">
        <v>299</v>
      </c>
      <c r="H134" s="56" t="s">
        <v>307</v>
      </c>
    </row>
    <row r="135" spans="1:8" ht="16.5" thickBot="1" x14ac:dyDescent="0.3">
      <c r="A135" s="68" t="s">
        <v>205</v>
      </c>
      <c r="B135" s="47">
        <v>1028</v>
      </c>
      <c r="C135" s="47">
        <v>139</v>
      </c>
      <c r="D135" s="48">
        <f t="shared" si="6"/>
        <v>0.13521400778210116</v>
      </c>
      <c r="E135" s="47">
        <v>39</v>
      </c>
      <c r="F135" s="48">
        <f t="shared" si="8"/>
        <v>0.2805755395683453</v>
      </c>
      <c r="G135" s="55" t="s">
        <v>299</v>
      </c>
      <c r="H135" s="55" t="s">
        <v>299</v>
      </c>
    </row>
    <row r="136" spans="1:8" ht="16.5" thickBot="1" x14ac:dyDescent="0.3">
      <c r="A136" s="68" t="s">
        <v>207</v>
      </c>
      <c r="B136" s="47">
        <v>2464</v>
      </c>
      <c r="C136" s="47">
        <v>477</v>
      </c>
      <c r="D136" s="48">
        <f t="shared" si="6"/>
        <v>0.19358766233766234</v>
      </c>
      <c r="E136" s="47">
        <v>184</v>
      </c>
      <c r="F136" s="48">
        <f t="shared" si="8"/>
        <v>0.38574423480083858</v>
      </c>
      <c r="G136" s="56" t="s">
        <v>299</v>
      </c>
      <c r="H136" s="56" t="s">
        <v>299</v>
      </c>
    </row>
    <row r="137" spans="1:8" ht="16.5" thickBot="1" x14ac:dyDescent="0.3">
      <c r="A137" s="68" t="s">
        <v>208</v>
      </c>
      <c r="B137" s="47">
        <v>893</v>
      </c>
      <c r="C137" s="47">
        <v>149</v>
      </c>
      <c r="D137" s="48">
        <f t="shared" si="6"/>
        <v>0.16685330347144456</v>
      </c>
      <c r="E137" s="47">
        <v>50</v>
      </c>
      <c r="F137" s="48">
        <f t="shared" si="8"/>
        <v>0.33557046979865773</v>
      </c>
      <c r="G137" s="55" t="s">
        <v>307</v>
      </c>
      <c r="H137" s="55" t="s">
        <v>299</v>
      </c>
    </row>
    <row r="138" spans="1:8" ht="16.5" thickBot="1" x14ac:dyDescent="0.3">
      <c r="A138" s="68" t="s">
        <v>251</v>
      </c>
      <c r="B138" s="47">
        <v>1620</v>
      </c>
      <c r="C138" s="47">
        <v>257</v>
      </c>
      <c r="D138" s="48">
        <f t="shared" si="6"/>
        <v>0.15864197530864196</v>
      </c>
      <c r="E138" s="47">
        <v>58</v>
      </c>
      <c r="F138" s="48">
        <f t="shared" si="8"/>
        <v>0.22568093385214008</v>
      </c>
      <c r="G138" s="56" t="s">
        <v>299</v>
      </c>
      <c r="H138" s="56" t="s">
        <v>299</v>
      </c>
    </row>
    <row r="139" spans="1:8" ht="16.5" thickBot="1" x14ac:dyDescent="0.3">
      <c r="A139" s="68" t="s">
        <v>210</v>
      </c>
      <c r="B139" s="47">
        <v>971</v>
      </c>
      <c r="C139" s="47">
        <v>185</v>
      </c>
      <c r="D139" s="48">
        <f t="shared" si="6"/>
        <v>0.19052523171987643</v>
      </c>
      <c r="E139" s="47">
        <v>79</v>
      </c>
      <c r="F139" s="48">
        <f t="shared" si="8"/>
        <v>0.42702702702702705</v>
      </c>
      <c r="G139" s="55" t="s">
        <v>299</v>
      </c>
      <c r="H139" s="55" t="s">
        <v>307</v>
      </c>
    </row>
    <row r="140" spans="1:8" ht="16.5" thickBot="1" x14ac:dyDescent="0.3">
      <c r="A140" s="68" t="s">
        <v>211</v>
      </c>
      <c r="B140" s="47">
        <v>441</v>
      </c>
      <c r="C140" s="47">
        <v>105</v>
      </c>
      <c r="D140" s="48">
        <f t="shared" si="6"/>
        <v>0.23809523809523808</v>
      </c>
      <c r="E140" s="47">
        <v>46</v>
      </c>
      <c r="F140" s="48">
        <f t="shared" si="8"/>
        <v>0.43809523809523809</v>
      </c>
      <c r="G140" s="56" t="s">
        <v>299</v>
      </c>
      <c r="H140" s="56" t="s">
        <v>307</v>
      </c>
    </row>
    <row r="141" spans="1:8" ht="16.5" thickBot="1" x14ac:dyDescent="0.3">
      <c r="A141" s="68" t="s">
        <v>212</v>
      </c>
      <c r="B141" s="47">
        <v>1681</v>
      </c>
      <c r="C141" s="47">
        <v>409</v>
      </c>
      <c r="D141" s="48">
        <f t="shared" si="6"/>
        <v>0.24330755502676979</v>
      </c>
      <c r="E141" s="47">
        <v>256</v>
      </c>
      <c r="F141" s="48">
        <f t="shared" si="8"/>
        <v>0.62591687041564792</v>
      </c>
      <c r="G141" s="55" t="s">
        <v>299</v>
      </c>
      <c r="H141" s="55" t="s">
        <v>299</v>
      </c>
    </row>
    <row r="142" spans="1:8" ht="16.5" thickBot="1" x14ac:dyDescent="0.3">
      <c r="A142" s="68" t="s">
        <v>216</v>
      </c>
      <c r="B142" s="47">
        <v>618</v>
      </c>
      <c r="C142" s="47">
        <v>115</v>
      </c>
      <c r="D142" s="48">
        <f t="shared" si="6"/>
        <v>0.18608414239482202</v>
      </c>
      <c r="E142" s="47">
        <v>50</v>
      </c>
      <c r="F142" s="48">
        <f t="shared" si="8"/>
        <v>0.43478260869565216</v>
      </c>
      <c r="G142" s="56" t="s">
        <v>299</v>
      </c>
      <c r="H142" s="56" t="s">
        <v>307</v>
      </c>
    </row>
    <row r="143" spans="1:8" ht="16.5" thickBot="1" x14ac:dyDescent="0.3">
      <c r="A143" s="68" t="s">
        <v>217</v>
      </c>
      <c r="B143" s="47">
        <v>2404</v>
      </c>
      <c r="C143" s="47">
        <v>324</v>
      </c>
      <c r="D143" s="50">
        <f t="shared" si="6"/>
        <v>0.13477537437603992</v>
      </c>
      <c r="E143" s="47" t="s">
        <v>5</v>
      </c>
      <c r="F143" s="50" t="s">
        <v>5</v>
      </c>
      <c r="G143" s="55" t="s">
        <v>299</v>
      </c>
      <c r="H143" s="55" t="s">
        <v>307</v>
      </c>
    </row>
    <row r="144" spans="1:8" ht="16.5" thickBot="1" x14ac:dyDescent="0.3">
      <c r="A144" s="68" t="s">
        <v>218</v>
      </c>
      <c r="B144" s="47">
        <v>8371</v>
      </c>
      <c r="C144" s="47">
        <v>1313</v>
      </c>
      <c r="D144" s="50">
        <f t="shared" si="6"/>
        <v>0.15685103332935132</v>
      </c>
      <c r="E144" s="47">
        <v>837</v>
      </c>
      <c r="F144" s="50">
        <f t="shared" ref="F144:F150" si="9">SUM(E144/C144)</f>
        <v>0.63747143945163742</v>
      </c>
      <c r="G144" s="56" t="s">
        <v>299</v>
      </c>
      <c r="H144" s="56" t="s">
        <v>299</v>
      </c>
    </row>
    <row r="145" spans="1:8" ht="16.5" thickBot="1" x14ac:dyDescent="0.3">
      <c r="A145" s="68" t="s">
        <v>219</v>
      </c>
      <c r="B145" s="47">
        <v>1681</v>
      </c>
      <c r="C145" s="47">
        <v>495</v>
      </c>
      <c r="D145" s="50">
        <f t="shared" si="6"/>
        <v>0.29446757882212971</v>
      </c>
      <c r="E145" s="47">
        <v>337</v>
      </c>
      <c r="F145" s="50">
        <f t="shared" si="9"/>
        <v>0.68080808080808086</v>
      </c>
      <c r="G145" s="55" t="s">
        <v>307</v>
      </c>
      <c r="H145" s="55" t="s">
        <v>307</v>
      </c>
    </row>
    <row r="146" spans="1:8" ht="16.5" thickBot="1" x14ac:dyDescent="0.3">
      <c r="A146" s="68" t="s">
        <v>220</v>
      </c>
      <c r="B146" s="47">
        <v>351</v>
      </c>
      <c r="C146" s="47">
        <v>192</v>
      </c>
      <c r="D146" s="50">
        <f t="shared" si="6"/>
        <v>0.54700854700854706</v>
      </c>
      <c r="E146" s="47">
        <v>140</v>
      </c>
      <c r="F146" s="50">
        <f t="shared" si="9"/>
        <v>0.72916666666666663</v>
      </c>
      <c r="G146" s="56" t="s">
        <v>307</v>
      </c>
      <c r="H146" s="56" t="s">
        <v>307</v>
      </c>
    </row>
    <row r="147" spans="1:8" ht="16.5" thickBot="1" x14ac:dyDescent="0.3">
      <c r="A147" s="68" t="s">
        <v>221</v>
      </c>
      <c r="B147" s="47">
        <v>2729</v>
      </c>
      <c r="C147" s="47">
        <v>568</v>
      </c>
      <c r="D147" s="50">
        <f t="shared" si="6"/>
        <v>0.20813484792964457</v>
      </c>
      <c r="E147" s="47">
        <v>83</v>
      </c>
      <c r="F147" s="50">
        <f t="shared" si="9"/>
        <v>0.14612676056338028</v>
      </c>
      <c r="G147" s="55" t="s">
        <v>299</v>
      </c>
      <c r="H147" s="55" t="s">
        <v>299</v>
      </c>
    </row>
    <row r="148" spans="1:8" ht="16.5" thickBot="1" x14ac:dyDescent="0.3">
      <c r="A148" s="68" t="s">
        <v>252</v>
      </c>
      <c r="B148" s="47">
        <v>1173</v>
      </c>
      <c r="C148" s="47">
        <v>232</v>
      </c>
      <c r="D148" s="50">
        <f t="shared" si="6"/>
        <v>0.19778346121057119</v>
      </c>
      <c r="E148" s="47">
        <v>130</v>
      </c>
      <c r="F148" s="50">
        <f t="shared" si="9"/>
        <v>0.56034482758620685</v>
      </c>
      <c r="G148" s="56" t="s">
        <v>299</v>
      </c>
      <c r="H148" s="56" t="s">
        <v>307</v>
      </c>
    </row>
    <row r="149" spans="1:8" ht="16.5" thickBot="1" x14ac:dyDescent="0.3">
      <c r="A149" s="68" t="s">
        <v>271</v>
      </c>
      <c r="B149" s="47">
        <v>253</v>
      </c>
      <c r="C149" s="47">
        <v>39</v>
      </c>
      <c r="D149" s="50">
        <f t="shared" si="6"/>
        <v>0.1541501976284585</v>
      </c>
      <c r="E149" s="47">
        <v>10</v>
      </c>
      <c r="F149" s="50">
        <f t="shared" si="9"/>
        <v>0.25641025641025639</v>
      </c>
      <c r="G149" s="55" t="s">
        <v>299</v>
      </c>
      <c r="H149" s="55" t="s">
        <v>299</v>
      </c>
    </row>
    <row r="150" spans="1:8" ht="16.5" thickBot="1" x14ac:dyDescent="0.3">
      <c r="A150" s="69" t="s">
        <v>225</v>
      </c>
      <c r="B150" s="51">
        <v>2931</v>
      </c>
      <c r="C150" s="51">
        <v>952</v>
      </c>
      <c r="D150" s="50">
        <f t="shared" si="6"/>
        <v>0.32480382122142615</v>
      </c>
      <c r="E150" s="51">
        <v>473</v>
      </c>
      <c r="F150" s="50">
        <f t="shared" si="9"/>
        <v>0.49684873949579833</v>
      </c>
      <c r="G150" s="57" t="s">
        <v>299</v>
      </c>
      <c r="H150" s="57" t="s">
        <v>307</v>
      </c>
    </row>
    <row r="151" spans="1:8" ht="16.5" thickTop="1" x14ac:dyDescent="0.25">
      <c r="A151" s="70" t="s">
        <v>400</v>
      </c>
      <c r="B151" s="52">
        <f>SUM(B6:B150)</f>
        <v>349452</v>
      </c>
      <c r="C151" s="52">
        <f>SUM(C6:C150)</f>
        <v>97168</v>
      </c>
      <c r="D151" s="53">
        <f>SUM(C151/B151)</f>
        <v>0.27805821686526333</v>
      </c>
      <c r="E151" s="52">
        <f>SUM(E6:E150)</f>
        <v>63668</v>
      </c>
      <c r="F151" s="53">
        <f>SUM(E151/C151)</f>
        <v>0.65523629178330312</v>
      </c>
      <c r="G151" s="53"/>
      <c r="H151" s="53"/>
    </row>
    <row r="152" spans="1:8" hidden="1" x14ac:dyDescent="0.25">
      <c r="A152" s="3"/>
    </row>
    <row r="153" spans="1:8" hidden="1" x14ac:dyDescent="0.25">
      <c r="A153" s="3"/>
    </row>
    <row r="154" spans="1:8" hidden="1" x14ac:dyDescent="0.25">
      <c r="A154" s="3"/>
    </row>
    <row r="155" spans="1:8" hidden="1" x14ac:dyDescent="0.25">
      <c r="A155" s="3"/>
    </row>
    <row r="156" spans="1:8" hidden="1" x14ac:dyDescent="0.25">
      <c r="A156" s="3"/>
    </row>
    <row r="157" spans="1:8" hidden="1" x14ac:dyDescent="0.25">
      <c r="A157" s="3"/>
    </row>
    <row r="158" spans="1:8" hidden="1" x14ac:dyDescent="0.25">
      <c r="A158" s="3"/>
    </row>
    <row r="159" spans="1:8" hidden="1" x14ac:dyDescent="0.25">
      <c r="A159" s="3"/>
    </row>
    <row r="160" spans="1:8" hidden="1" x14ac:dyDescent="0.25">
      <c r="A160" s="3"/>
    </row>
    <row r="161" spans="1:3" hidden="1" x14ac:dyDescent="0.25">
      <c r="A161" s="3"/>
      <c r="C161" s="4"/>
    </row>
    <row r="162" spans="1:3" hidden="1" x14ac:dyDescent="0.25">
      <c r="A162" s="3"/>
    </row>
    <row r="163" spans="1:3" hidden="1" x14ac:dyDescent="0.25">
      <c r="A163" s="3"/>
    </row>
    <row r="164" spans="1:3" hidden="1" x14ac:dyDescent="0.25">
      <c r="A164" s="3"/>
    </row>
    <row r="165" spans="1:3" hidden="1" x14ac:dyDescent="0.25">
      <c r="A165" s="3"/>
    </row>
    <row r="166" spans="1:3" hidden="1" x14ac:dyDescent="0.25">
      <c r="A166" s="3"/>
    </row>
    <row r="167" spans="1:3" hidden="1" x14ac:dyDescent="0.25">
      <c r="A167" s="3"/>
    </row>
    <row r="168" spans="1:3" hidden="1" x14ac:dyDescent="0.25">
      <c r="A168" s="3"/>
    </row>
    <row r="169" spans="1:3" hidden="1" x14ac:dyDescent="0.25">
      <c r="A169" s="3"/>
      <c r="B169" s="5"/>
      <c r="C169" s="5"/>
    </row>
    <row r="170" spans="1:3" hidden="1" x14ac:dyDescent="0.25">
      <c r="A170" s="3"/>
      <c r="B170" s="5"/>
      <c r="C170" s="5"/>
    </row>
    <row r="171" spans="1:3" hidden="1" x14ac:dyDescent="0.25">
      <c r="A171" s="3"/>
    </row>
    <row r="172" spans="1:3" hidden="1" x14ac:dyDescent="0.25">
      <c r="A172" s="3"/>
    </row>
    <row r="173" spans="1:3" hidden="1" x14ac:dyDescent="0.25">
      <c r="A173" s="3"/>
    </row>
    <row r="174" spans="1:3" hidden="1" x14ac:dyDescent="0.25">
      <c r="A174" s="3"/>
    </row>
    <row r="175" spans="1:3" hidden="1" x14ac:dyDescent="0.25">
      <c r="A175" s="3"/>
    </row>
    <row r="176" spans="1:3" hidden="1" x14ac:dyDescent="0.25">
      <c r="A176" s="3"/>
    </row>
    <row r="177" spans="1:1" hidden="1" x14ac:dyDescent="0.25">
      <c r="A177" s="3"/>
    </row>
    <row r="178" spans="1:1" hidden="1" x14ac:dyDescent="0.25">
      <c r="A178" s="3"/>
    </row>
    <row r="179" spans="1:1" hidden="1" x14ac:dyDescent="0.25">
      <c r="A179" s="3"/>
    </row>
    <row r="180" spans="1:1" hidden="1" x14ac:dyDescent="0.25">
      <c r="A180" s="3"/>
    </row>
    <row r="181" spans="1:1" hidden="1" x14ac:dyDescent="0.25">
      <c r="A181" s="3"/>
    </row>
    <row r="182" spans="1:1" hidden="1" x14ac:dyDescent="0.25">
      <c r="A182" s="3"/>
    </row>
    <row r="183" spans="1:1" hidden="1" x14ac:dyDescent="0.25">
      <c r="A183" s="3"/>
    </row>
    <row r="184" spans="1:1" hidden="1" x14ac:dyDescent="0.25">
      <c r="A184" s="3"/>
    </row>
    <row r="185" spans="1:1" hidden="1" x14ac:dyDescent="0.25">
      <c r="A185" s="3"/>
    </row>
    <row r="186" spans="1:1" hidden="1" x14ac:dyDescent="0.25">
      <c r="A186" s="3"/>
    </row>
    <row r="187" spans="1:1" hidden="1" x14ac:dyDescent="0.25">
      <c r="A187" s="3"/>
    </row>
    <row r="188" spans="1:1" hidden="1" x14ac:dyDescent="0.25">
      <c r="A188" s="3"/>
    </row>
    <row r="189" spans="1:1" hidden="1" x14ac:dyDescent="0.25">
      <c r="A189" s="3"/>
    </row>
    <row r="190" spans="1:1" hidden="1" x14ac:dyDescent="0.25">
      <c r="A190" s="3"/>
    </row>
    <row r="191" spans="1:1" hidden="1" x14ac:dyDescent="0.25">
      <c r="A191" s="3"/>
    </row>
    <row r="192" spans="1:1" hidden="1" x14ac:dyDescent="0.25">
      <c r="A192" s="3"/>
    </row>
    <row r="193" spans="1:1" hidden="1" x14ac:dyDescent="0.25">
      <c r="A193" s="3"/>
    </row>
    <row r="194" spans="1:1" hidden="1" x14ac:dyDescent="0.25">
      <c r="A194" s="3"/>
    </row>
    <row r="195" spans="1:1" hidden="1" x14ac:dyDescent="0.25">
      <c r="A195" s="3"/>
    </row>
    <row r="196" spans="1:1" hidden="1" x14ac:dyDescent="0.25">
      <c r="A196" s="3"/>
    </row>
    <row r="197" spans="1:1" hidden="1" x14ac:dyDescent="0.25">
      <c r="A197" s="3"/>
    </row>
    <row r="198" spans="1:1" hidden="1" x14ac:dyDescent="0.25">
      <c r="A198" s="3"/>
    </row>
    <row r="199" spans="1:1" hidden="1" x14ac:dyDescent="0.25">
      <c r="A199" s="3"/>
    </row>
    <row r="200" spans="1:1" hidden="1" x14ac:dyDescent="0.25">
      <c r="A200" s="3"/>
    </row>
    <row r="201" spans="1:1" hidden="1" x14ac:dyDescent="0.25">
      <c r="A201" s="3"/>
    </row>
    <row r="202" spans="1:1" hidden="1" x14ac:dyDescent="0.25">
      <c r="A202" s="3"/>
    </row>
    <row r="203" spans="1:1" hidden="1" x14ac:dyDescent="0.25">
      <c r="A203" s="3"/>
    </row>
    <row r="204" spans="1:1" hidden="1" x14ac:dyDescent="0.25">
      <c r="A204" s="3"/>
    </row>
    <row r="205" spans="1:1" hidden="1" x14ac:dyDescent="0.25">
      <c r="A205" s="3"/>
    </row>
    <row r="206" spans="1:1" hidden="1" x14ac:dyDescent="0.25">
      <c r="A206" s="3"/>
    </row>
    <row r="207" spans="1:1" hidden="1" x14ac:dyDescent="0.25">
      <c r="A207" s="3"/>
    </row>
    <row r="208" spans="1:1" hidden="1" x14ac:dyDescent="0.25">
      <c r="A208" s="3"/>
    </row>
    <row r="209" spans="1:1" hidden="1" x14ac:dyDescent="0.25">
      <c r="A209" s="3"/>
    </row>
    <row r="210" spans="1:1" hidden="1" x14ac:dyDescent="0.25">
      <c r="A210" s="3"/>
    </row>
    <row r="211" spans="1:1" hidden="1" x14ac:dyDescent="0.25">
      <c r="A211" s="3"/>
    </row>
    <row r="212" spans="1:1" hidden="1" x14ac:dyDescent="0.25">
      <c r="A212" s="3"/>
    </row>
    <row r="213" spans="1:1" hidden="1" x14ac:dyDescent="0.25">
      <c r="A213" s="3"/>
    </row>
    <row r="214" spans="1:1" hidden="1" x14ac:dyDescent="0.25">
      <c r="A214" s="3"/>
    </row>
    <row r="215" spans="1:1" hidden="1" x14ac:dyDescent="0.25">
      <c r="A215" s="3"/>
    </row>
    <row r="216" spans="1:1" hidden="1" x14ac:dyDescent="0.25">
      <c r="A216" s="3"/>
    </row>
    <row r="217" spans="1:1" hidden="1" x14ac:dyDescent="0.25">
      <c r="A217" s="3"/>
    </row>
    <row r="218" spans="1:1" hidden="1" x14ac:dyDescent="0.25">
      <c r="A218" s="3"/>
    </row>
    <row r="219" spans="1:1" hidden="1" x14ac:dyDescent="0.25">
      <c r="A219" s="3"/>
    </row>
    <row r="220" spans="1:1" hidden="1" x14ac:dyDescent="0.25">
      <c r="A220" s="3"/>
    </row>
    <row r="221" spans="1:1" hidden="1" x14ac:dyDescent="0.25">
      <c r="A221" s="3"/>
    </row>
    <row r="222" spans="1:1" hidden="1" x14ac:dyDescent="0.25">
      <c r="A222" s="3"/>
    </row>
    <row r="223" spans="1:1" hidden="1" x14ac:dyDescent="0.25">
      <c r="A223" s="3"/>
    </row>
    <row r="224" spans="1:1" hidden="1" x14ac:dyDescent="0.25">
      <c r="A224" s="3"/>
    </row>
    <row r="225" spans="1:1" hidden="1" x14ac:dyDescent="0.25">
      <c r="A225" s="3"/>
    </row>
    <row r="226" spans="1:1" hidden="1" x14ac:dyDescent="0.25">
      <c r="A226" s="3"/>
    </row>
    <row r="227" spans="1:1" hidden="1" x14ac:dyDescent="0.25">
      <c r="A227" s="3"/>
    </row>
    <row r="228" spans="1:1" hidden="1" x14ac:dyDescent="0.25">
      <c r="A228" s="3"/>
    </row>
    <row r="229" spans="1:1" hidden="1" x14ac:dyDescent="0.25">
      <c r="A229" s="3"/>
    </row>
    <row r="230" spans="1:1" hidden="1" x14ac:dyDescent="0.25">
      <c r="A230" s="3"/>
    </row>
    <row r="231" spans="1:1" hidden="1" x14ac:dyDescent="0.25">
      <c r="A231" s="3"/>
    </row>
    <row r="232" spans="1:1" hidden="1" x14ac:dyDescent="0.25">
      <c r="A232" s="3"/>
    </row>
    <row r="233" spans="1:1" hidden="1" x14ac:dyDescent="0.25">
      <c r="A233" s="3"/>
    </row>
    <row r="234" spans="1:1" hidden="1" x14ac:dyDescent="0.25">
      <c r="A234" s="3"/>
    </row>
    <row r="235" spans="1:1" hidden="1" x14ac:dyDescent="0.25">
      <c r="A235" s="3"/>
    </row>
    <row r="236" spans="1:1" hidden="1" x14ac:dyDescent="0.25">
      <c r="A236" s="3"/>
    </row>
    <row r="237" spans="1:1" hidden="1" x14ac:dyDescent="0.25">
      <c r="A237" s="3"/>
    </row>
    <row r="238" spans="1:1" hidden="1" x14ac:dyDescent="0.25">
      <c r="A238" s="3"/>
    </row>
    <row r="239" spans="1:1" hidden="1" x14ac:dyDescent="0.25">
      <c r="A239" s="3"/>
    </row>
    <row r="240" spans="1:1" hidden="1" x14ac:dyDescent="0.25">
      <c r="A240" s="3"/>
    </row>
    <row r="241" spans="1:1" hidden="1" x14ac:dyDescent="0.25">
      <c r="A241" s="3"/>
    </row>
    <row r="242" spans="1:1" hidden="1" x14ac:dyDescent="0.25">
      <c r="A242" s="3"/>
    </row>
    <row r="243" spans="1:1" hidden="1" x14ac:dyDescent="0.25">
      <c r="A243" s="3"/>
    </row>
    <row r="244" spans="1:1" hidden="1" x14ac:dyDescent="0.25">
      <c r="A244" s="3"/>
    </row>
    <row r="245" spans="1:1" hidden="1" x14ac:dyDescent="0.25">
      <c r="A245" s="3"/>
    </row>
    <row r="246" spans="1:1" hidden="1" x14ac:dyDescent="0.25">
      <c r="A246" s="3"/>
    </row>
    <row r="247" spans="1:1" hidden="1" x14ac:dyDescent="0.25">
      <c r="A247" s="3"/>
    </row>
    <row r="248" spans="1:1" hidden="1" x14ac:dyDescent="0.25">
      <c r="A248" s="3"/>
    </row>
    <row r="249" spans="1:1" hidden="1" x14ac:dyDescent="0.25">
      <c r="A249" s="3"/>
    </row>
    <row r="250" spans="1:1" hidden="1" x14ac:dyDescent="0.25">
      <c r="A250" s="3"/>
    </row>
    <row r="251" spans="1:1" hidden="1" x14ac:dyDescent="0.25">
      <c r="A251" s="3"/>
    </row>
    <row r="252" spans="1:1" hidden="1" x14ac:dyDescent="0.25">
      <c r="A252" s="3"/>
    </row>
    <row r="253" spans="1:1" hidden="1" x14ac:dyDescent="0.25">
      <c r="A253" s="3"/>
    </row>
    <row r="254" spans="1:1" hidden="1" x14ac:dyDescent="0.25">
      <c r="A254" s="3"/>
    </row>
    <row r="255" spans="1:1" hidden="1" x14ac:dyDescent="0.25">
      <c r="A255" s="3"/>
    </row>
    <row r="256" spans="1:1" hidden="1" x14ac:dyDescent="0.25">
      <c r="A256" s="3"/>
    </row>
    <row r="257" spans="1:1" hidden="1" x14ac:dyDescent="0.25">
      <c r="A257" s="3"/>
    </row>
    <row r="258" spans="1:1" hidden="1" x14ac:dyDescent="0.25">
      <c r="A258" s="3"/>
    </row>
    <row r="259" spans="1:1" hidden="1" x14ac:dyDescent="0.25">
      <c r="A259" s="3"/>
    </row>
    <row r="260" spans="1:1" hidden="1" x14ac:dyDescent="0.25">
      <c r="A260" s="3"/>
    </row>
    <row r="261" spans="1:1" hidden="1" x14ac:dyDescent="0.25">
      <c r="A261" s="3"/>
    </row>
    <row r="262" spans="1:1" hidden="1" x14ac:dyDescent="0.25">
      <c r="A262" s="3"/>
    </row>
    <row r="263" spans="1:1" hidden="1" x14ac:dyDescent="0.25">
      <c r="A263" s="3"/>
    </row>
    <row r="264" spans="1:1" hidden="1" x14ac:dyDescent="0.25">
      <c r="A264" s="3"/>
    </row>
    <row r="265" spans="1:1" hidden="1" x14ac:dyDescent="0.25">
      <c r="A265" s="3"/>
    </row>
    <row r="266" spans="1:1" hidden="1" x14ac:dyDescent="0.25">
      <c r="A266" s="3"/>
    </row>
    <row r="267" spans="1:1" hidden="1" x14ac:dyDescent="0.25">
      <c r="A267" s="3"/>
    </row>
    <row r="268" spans="1:1" hidden="1" x14ac:dyDescent="0.25">
      <c r="A268" s="3"/>
    </row>
    <row r="269" spans="1:1" hidden="1" x14ac:dyDescent="0.25">
      <c r="A269" s="3"/>
    </row>
    <row r="270" spans="1:1" hidden="1" x14ac:dyDescent="0.25">
      <c r="A270" s="3"/>
    </row>
    <row r="271" spans="1:1" hidden="1" x14ac:dyDescent="0.25">
      <c r="A271" s="3"/>
    </row>
    <row r="272" spans="1:1" hidden="1" x14ac:dyDescent="0.25">
      <c r="A272" s="3"/>
    </row>
    <row r="273" spans="1:1" hidden="1" x14ac:dyDescent="0.25">
      <c r="A273" s="3"/>
    </row>
    <row r="274" spans="1:1" hidden="1" x14ac:dyDescent="0.25">
      <c r="A274" s="3"/>
    </row>
    <row r="275" spans="1:1" hidden="1" x14ac:dyDescent="0.25">
      <c r="A275" s="3"/>
    </row>
    <row r="276" spans="1:1" hidden="1" x14ac:dyDescent="0.25">
      <c r="A276" s="3"/>
    </row>
    <row r="277" spans="1:1" hidden="1" x14ac:dyDescent="0.25">
      <c r="A277" s="3"/>
    </row>
    <row r="278" spans="1:1" hidden="1" x14ac:dyDescent="0.25">
      <c r="A278" s="3"/>
    </row>
    <row r="279" spans="1:1" hidden="1" x14ac:dyDescent="0.25">
      <c r="A279" s="3"/>
    </row>
    <row r="280" spans="1:1" hidden="1" x14ac:dyDescent="0.25">
      <c r="A280" s="3"/>
    </row>
    <row r="281" spans="1:1" hidden="1" x14ac:dyDescent="0.25">
      <c r="A281" s="3"/>
    </row>
    <row r="282" spans="1:1" hidden="1" x14ac:dyDescent="0.25">
      <c r="A282" s="3"/>
    </row>
    <row r="283" spans="1:1" hidden="1" x14ac:dyDescent="0.25">
      <c r="A283" s="3"/>
    </row>
    <row r="284" spans="1:1" hidden="1" x14ac:dyDescent="0.25">
      <c r="A284" s="3"/>
    </row>
    <row r="285" spans="1:1" hidden="1" x14ac:dyDescent="0.25">
      <c r="A285" s="3"/>
    </row>
    <row r="286" spans="1:1" hidden="1" x14ac:dyDescent="0.25">
      <c r="A286" s="3"/>
    </row>
    <row r="287" spans="1:1" hidden="1" x14ac:dyDescent="0.25">
      <c r="A287" s="3"/>
    </row>
    <row r="288" spans="1:1" hidden="1" x14ac:dyDescent="0.25">
      <c r="A288" s="3"/>
    </row>
    <row r="289" spans="1:1" hidden="1" x14ac:dyDescent="0.25">
      <c r="A289" s="3"/>
    </row>
    <row r="290" spans="1:1" hidden="1" x14ac:dyDescent="0.25">
      <c r="A290" s="3"/>
    </row>
    <row r="291" spans="1:1" hidden="1" x14ac:dyDescent="0.25">
      <c r="A291" s="3"/>
    </row>
    <row r="292" spans="1:1" hidden="1" x14ac:dyDescent="0.25">
      <c r="A292" s="3"/>
    </row>
    <row r="293" spans="1:1" hidden="1" x14ac:dyDescent="0.25">
      <c r="A293" s="3"/>
    </row>
    <row r="294" spans="1:1" hidden="1" x14ac:dyDescent="0.25">
      <c r="A294" s="3"/>
    </row>
    <row r="295" spans="1:1" hidden="1" x14ac:dyDescent="0.25">
      <c r="A295" s="3"/>
    </row>
    <row r="296" spans="1:1" hidden="1" x14ac:dyDescent="0.25">
      <c r="A296" s="3"/>
    </row>
    <row r="297" spans="1:1" hidden="1" x14ac:dyDescent="0.25">
      <c r="A297" s="3"/>
    </row>
    <row r="298" spans="1:1" hidden="1" x14ac:dyDescent="0.25">
      <c r="A298" s="3"/>
    </row>
    <row r="299" spans="1:1" hidden="1" x14ac:dyDescent="0.25">
      <c r="A299" s="3"/>
    </row>
    <row r="300" spans="1:1" hidden="1" x14ac:dyDescent="0.25">
      <c r="A300" s="3"/>
    </row>
    <row r="301" spans="1:1" hidden="1" x14ac:dyDescent="0.25">
      <c r="A301" s="3"/>
    </row>
    <row r="302" spans="1:1" hidden="1" x14ac:dyDescent="0.25">
      <c r="A302" s="3"/>
    </row>
    <row r="303" spans="1:1" hidden="1" x14ac:dyDescent="0.25">
      <c r="A303" s="3"/>
    </row>
    <row r="304" spans="1:1" hidden="1" x14ac:dyDescent="0.25">
      <c r="A304" s="3"/>
    </row>
    <row r="305" spans="1:1" hidden="1" x14ac:dyDescent="0.25">
      <c r="A305" s="3"/>
    </row>
    <row r="306" spans="1:1" hidden="1" x14ac:dyDescent="0.25">
      <c r="A306" s="3"/>
    </row>
    <row r="307" spans="1:1" hidden="1" x14ac:dyDescent="0.25">
      <c r="A307" s="3"/>
    </row>
    <row r="308" spans="1:1" hidden="1" x14ac:dyDescent="0.25">
      <c r="A308" s="3"/>
    </row>
    <row r="309" spans="1:1" hidden="1" x14ac:dyDescent="0.25">
      <c r="A309" s="3"/>
    </row>
    <row r="310" spans="1:1" hidden="1" x14ac:dyDescent="0.25">
      <c r="A310" s="3"/>
    </row>
    <row r="311" spans="1:1" hidden="1" x14ac:dyDescent="0.25">
      <c r="A311" s="3"/>
    </row>
    <row r="312" spans="1:1" hidden="1" x14ac:dyDescent="0.25">
      <c r="A312" s="3"/>
    </row>
    <row r="313" spans="1:1" hidden="1" x14ac:dyDescent="0.25">
      <c r="A313" s="3"/>
    </row>
    <row r="314" spans="1:1" hidden="1" x14ac:dyDescent="0.25">
      <c r="A314" s="3"/>
    </row>
    <row r="315" spans="1:1" hidden="1" x14ac:dyDescent="0.25">
      <c r="A315" s="3"/>
    </row>
    <row r="316" spans="1:1" hidden="1" x14ac:dyDescent="0.25">
      <c r="A316" s="3"/>
    </row>
    <row r="317" spans="1:1" hidden="1" x14ac:dyDescent="0.25">
      <c r="A317" s="3"/>
    </row>
    <row r="318" spans="1:1" hidden="1" x14ac:dyDescent="0.25">
      <c r="A318" s="3"/>
    </row>
    <row r="319" spans="1:1" hidden="1" x14ac:dyDescent="0.25">
      <c r="A319" s="3"/>
    </row>
    <row r="320" spans="1:1" hidden="1" x14ac:dyDescent="0.25">
      <c r="A320" s="3"/>
    </row>
    <row r="321" spans="1:1" hidden="1" x14ac:dyDescent="0.25">
      <c r="A321" s="3"/>
    </row>
    <row r="322" spans="1:1" hidden="1" x14ac:dyDescent="0.25">
      <c r="A322" s="3"/>
    </row>
    <row r="323" spans="1:1" hidden="1" x14ac:dyDescent="0.25">
      <c r="A323" s="3"/>
    </row>
    <row r="324" spans="1:1" hidden="1" x14ac:dyDescent="0.25">
      <c r="A324" s="3"/>
    </row>
    <row r="325" spans="1:1" hidden="1" x14ac:dyDescent="0.25">
      <c r="A325" s="3"/>
    </row>
    <row r="326" spans="1:1" hidden="1" x14ac:dyDescent="0.25">
      <c r="A326" s="3"/>
    </row>
    <row r="327" spans="1:1" hidden="1" x14ac:dyDescent="0.25">
      <c r="A327" s="3"/>
    </row>
    <row r="328" spans="1:1" hidden="1" x14ac:dyDescent="0.25">
      <c r="A328" s="3"/>
    </row>
    <row r="329" spans="1:1" hidden="1" x14ac:dyDescent="0.25">
      <c r="A329" s="3"/>
    </row>
    <row r="330" spans="1:1" hidden="1" x14ac:dyDescent="0.25">
      <c r="A330" s="3"/>
    </row>
    <row r="331" spans="1:1" hidden="1" x14ac:dyDescent="0.25">
      <c r="A331" s="3"/>
    </row>
    <row r="332" spans="1:1" hidden="1" x14ac:dyDescent="0.25">
      <c r="A332" s="3"/>
    </row>
    <row r="333" spans="1:1" hidden="1" x14ac:dyDescent="0.25">
      <c r="A333" s="3"/>
    </row>
    <row r="334" spans="1:1" hidden="1" x14ac:dyDescent="0.25">
      <c r="A334" s="3"/>
    </row>
    <row r="335" spans="1:1" hidden="1" x14ac:dyDescent="0.25">
      <c r="A335" s="3"/>
    </row>
    <row r="336" spans="1:1" hidden="1" x14ac:dyDescent="0.25">
      <c r="A336" s="3"/>
    </row>
    <row r="337" spans="1:1" hidden="1" x14ac:dyDescent="0.25">
      <c r="A337" s="3"/>
    </row>
    <row r="338" spans="1:1" hidden="1" x14ac:dyDescent="0.25">
      <c r="A338" s="3"/>
    </row>
    <row r="339" spans="1:1" hidden="1" x14ac:dyDescent="0.25">
      <c r="A339" s="3"/>
    </row>
    <row r="340" spans="1:1" hidden="1" x14ac:dyDescent="0.25">
      <c r="A340" s="3"/>
    </row>
    <row r="341" spans="1:1" hidden="1" x14ac:dyDescent="0.25">
      <c r="A341" s="3"/>
    </row>
    <row r="342" spans="1:1" hidden="1" x14ac:dyDescent="0.25">
      <c r="A342" s="3"/>
    </row>
    <row r="343" spans="1:1" hidden="1" x14ac:dyDescent="0.25">
      <c r="A343" s="3"/>
    </row>
    <row r="344" spans="1:1" hidden="1" x14ac:dyDescent="0.25">
      <c r="A344" s="3"/>
    </row>
    <row r="345" spans="1:1" hidden="1" x14ac:dyDescent="0.25">
      <c r="A345" s="3"/>
    </row>
    <row r="346" spans="1:1" hidden="1" x14ac:dyDescent="0.25">
      <c r="A346" s="3"/>
    </row>
    <row r="347" spans="1:1" hidden="1" x14ac:dyDescent="0.25">
      <c r="A347" s="3"/>
    </row>
    <row r="348" spans="1:1" hidden="1" x14ac:dyDescent="0.25">
      <c r="A348" s="3"/>
    </row>
    <row r="349" spans="1:1" hidden="1" x14ac:dyDescent="0.25">
      <c r="A349" s="3"/>
    </row>
    <row r="350" spans="1:1" hidden="1" x14ac:dyDescent="0.25">
      <c r="A350" s="3"/>
    </row>
    <row r="351" spans="1:1" hidden="1" x14ac:dyDescent="0.25">
      <c r="A351" s="3"/>
    </row>
    <row r="352" spans="1:1" hidden="1" x14ac:dyDescent="0.25">
      <c r="A352" s="3"/>
    </row>
    <row r="353" spans="1:1" hidden="1" x14ac:dyDescent="0.25">
      <c r="A353" s="3"/>
    </row>
    <row r="354" spans="1:1" hidden="1" x14ac:dyDescent="0.25">
      <c r="A354" s="3"/>
    </row>
    <row r="355" spans="1:1" hidden="1" x14ac:dyDescent="0.25">
      <c r="A355" s="3"/>
    </row>
    <row r="356" spans="1:1" hidden="1" x14ac:dyDescent="0.25">
      <c r="A356" s="3"/>
    </row>
    <row r="357" spans="1:1" hidden="1" x14ac:dyDescent="0.25">
      <c r="A357" s="3"/>
    </row>
    <row r="358" spans="1:1" hidden="1" x14ac:dyDescent="0.25">
      <c r="A358" s="3"/>
    </row>
    <row r="359" spans="1:1" hidden="1" x14ac:dyDescent="0.25">
      <c r="A359" s="3"/>
    </row>
    <row r="360" spans="1:1" hidden="1" x14ac:dyDescent="0.25">
      <c r="A360" s="3"/>
    </row>
    <row r="361" spans="1:1" hidden="1" x14ac:dyDescent="0.25">
      <c r="A361" s="3"/>
    </row>
    <row r="362" spans="1:1" hidden="1" x14ac:dyDescent="0.25">
      <c r="A362" s="3"/>
    </row>
    <row r="363" spans="1:1" hidden="1" x14ac:dyDescent="0.25">
      <c r="A363" s="3"/>
    </row>
    <row r="364" spans="1:1" hidden="1" x14ac:dyDescent="0.25">
      <c r="A364" s="3"/>
    </row>
    <row r="365" spans="1:1" hidden="1" x14ac:dyDescent="0.25">
      <c r="A365" s="3"/>
    </row>
    <row r="366" spans="1:1" hidden="1" x14ac:dyDescent="0.25">
      <c r="A366" s="3"/>
    </row>
    <row r="367" spans="1:1" hidden="1" x14ac:dyDescent="0.25">
      <c r="A367" s="3"/>
    </row>
    <row r="368" spans="1:1" hidden="1" x14ac:dyDescent="0.25">
      <c r="A368" s="3"/>
    </row>
    <row r="369" spans="1:1" hidden="1" x14ac:dyDescent="0.25">
      <c r="A369" s="3"/>
    </row>
    <row r="370" spans="1:1" hidden="1" x14ac:dyDescent="0.25">
      <c r="A370" s="3"/>
    </row>
    <row r="371" spans="1:1" hidden="1" x14ac:dyDescent="0.25">
      <c r="A371" s="3"/>
    </row>
    <row r="372" spans="1:1" hidden="1" x14ac:dyDescent="0.25">
      <c r="A372" s="3"/>
    </row>
    <row r="373" spans="1:1" hidden="1" x14ac:dyDescent="0.25">
      <c r="A373" s="3"/>
    </row>
    <row r="374" spans="1:1" hidden="1" x14ac:dyDescent="0.25">
      <c r="A374" s="3"/>
    </row>
    <row r="375" spans="1:1" hidden="1" x14ac:dyDescent="0.25">
      <c r="A375" s="3"/>
    </row>
    <row r="376" spans="1:1" hidden="1" x14ac:dyDescent="0.25">
      <c r="A376" s="3"/>
    </row>
    <row r="377" spans="1:1" hidden="1" x14ac:dyDescent="0.25">
      <c r="A377" s="3"/>
    </row>
    <row r="378" spans="1:1" hidden="1" x14ac:dyDescent="0.25">
      <c r="A378" s="3"/>
    </row>
    <row r="379" spans="1:1" hidden="1" x14ac:dyDescent="0.25">
      <c r="A379" s="3"/>
    </row>
    <row r="380" spans="1:1" hidden="1" x14ac:dyDescent="0.25">
      <c r="A380" s="3"/>
    </row>
    <row r="381" spans="1:1" hidden="1" x14ac:dyDescent="0.25">
      <c r="A381" s="3"/>
    </row>
    <row r="382" spans="1:1" hidden="1" x14ac:dyDescent="0.25">
      <c r="A382" s="3"/>
    </row>
    <row r="383" spans="1:1" hidden="1" x14ac:dyDescent="0.25">
      <c r="A383" s="3"/>
    </row>
    <row r="384" spans="1:1" hidden="1" x14ac:dyDescent="0.25">
      <c r="A384" s="3"/>
    </row>
  </sheetData>
  <printOptions horizontalCentered="1"/>
  <pageMargins left="0.25" right="0.25" top="0.25" bottom="0.5" header="0.25" footer="0.17"/>
  <pageSetup scale="60" fitToHeight="0" orientation="landscape" verticalDpi="0" r:id="rId1"/>
  <headerFooter>
    <oddFooter>&amp;C&amp;"Arial,Regular"&amp;12Vermont Secretary of State
Elections Division
802-828-2363 | Sos.Vermont.gov/Elections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D533-5EE1-44F0-9EED-AD4C06A29F31}">
  <sheetPr>
    <pageSetUpPr fitToPage="1"/>
  </sheetPr>
  <dimension ref="A1:F182"/>
  <sheetViews>
    <sheetView topLeftCell="A154" workbookViewId="0"/>
  </sheetViews>
  <sheetFormatPr defaultColWidth="0" defaultRowHeight="15" zeroHeight="1" x14ac:dyDescent="0.25"/>
  <cols>
    <col min="1" max="1" width="24.28515625" customWidth="1"/>
    <col min="2" max="2" width="31.140625" customWidth="1"/>
    <col min="3" max="3" width="30" customWidth="1"/>
    <col min="4" max="4" width="31.42578125" customWidth="1"/>
    <col min="5" max="5" width="26.28515625" customWidth="1"/>
    <col min="6" max="6" width="32" customWidth="1"/>
    <col min="7" max="16384" width="9.140625" hidden="1"/>
  </cols>
  <sheetData>
    <row r="1" spans="1:6" ht="25.5" customHeight="1" x14ac:dyDescent="0.25">
      <c r="A1" s="23" t="s">
        <v>393</v>
      </c>
    </row>
    <row r="2" spans="1:6" ht="15.75" x14ac:dyDescent="0.25">
      <c r="A2" s="87" t="s">
        <v>388</v>
      </c>
    </row>
    <row r="3" spans="1:6" ht="15.75" x14ac:dyDescent="0.25">
      <c r="A3" s="87" t="s">
        <v>389</v>
      </c>
    </row>
    <row r="4" spans="1:6" ht="24.75" customHeight="1" x14ac:dyDescent="0.25">
      <c r="A4" s="88" t="s">
        <v>408</v>
      </c>
    </row>
    <row r="5" spans="1:6" ht="90" x14ac:dyDescent="0.25">
      <c r="A5" s="58" t="s">
        <v>10</v>
      </c>
      <c r="B5" s="60" t="s">
        <v>288</v>
      </c>
      <c r="C5" s="60" t="s">
        <v>297</v>
      </c>
      <c r="D5" s="60" t="s">
        <v>14</v>
      </c>
      <c r="E5" s="60" t="s">
        <v>16</v>
      </c>
      <c r="F5" s="59" t="s">
        <v>298</v>
      </c>
    </row>
    <row r="6" spans="1:6" ht="15.75" x14ac:dyDescent="0.25">
      <c r="A6" s="67" t="s">
        <v>19</v>
      </c>
      <c r="B6" s="45">
        <v>1166</v>
      </c>
      <c r="C6" s="45" t="s">
        <v>5</v>
      </c>
      <c r="D6" s="45">
        <v>227</v>
      </c>
      <c r="E6" s="45">
        <v>27</v>
      </c>
      <c r="F6" s="45" t="s">
        <v>299</v>
      </c>
    </row>
    <row r="7" spans="1:6" ht="15.75" x14ac:dyDescent="0.25">
      <c r="A7" s="67" t="s">
        <v>229</v>
      </c>
      <c r="B7" s="45">
        <v>658</v>
      </c>
      <c r="C7" s="45">
        <v>61</v>
      </c>
      <c r="D7" s="45" t="s">
        <v>5</v>
      </c>
      <c r="E7" s="45" t="s">
        <v>5</v>
      </c>
      <c r="F7" s="45" t="s">
        <v>5</v>
      </c>
    </row>
    <row r="8" spans="1:6" ht="15.75" x14ac:dyDescent="0.25">
      <c r="A8" s="67" t="s">
        <v>21</v>
      </c>
      <c r="B8" s="45">
        <v>410</v>
      </c>
      <c r="C8" s="45" t="s">
        <v>5</v>
      </c>
      <c r="D8" s="45">
        <v>216</v>
      </c>
      <c r="E8" s="45">
        <v>50</v>
      </c>
      <c r="F8" s="45" t="s">
        <v>299</v>
      </c>
    </row>
    <row r="9" spans="1:6" ht="15.75" x14ac:dyDescent="0.25">
      <c r="A9" s="67" t="s">
        <v>22</v>
      </c>
      <c r="B9" s="45">
        <v>2138</v>
      </c>
      <c r="C9" s="45">
        <v>80</v>
      </c>
      <c r="D9" s="45">
        <v>565</v>
      </c>
      <c r="E9" s="45">
        <v>76</v>
      </c>
      <c r="F9" s="45" t="s">
        <v>299</v>
      </c>
    </row>
    <row r="10" spans="1:6" ht="15.75" x14ac:dyDescent="0.25">
      <c r="A10" s="67" t="s">
        <v>23</v>
      </c>
      <c r="B10" s="45">
        <v>293</v>
      </c>
      <c r="C10" s="45">
        <v>53</v>
      </c>
      <c r="D10" s="45" t="s">
        <v>5</v>
      </c>
      <c r="E10" s="45" t="s">
        <v>5</v>
      </c>
      <c r="F10" s="45" t="s">
        <v>299</v>
      </c>
    </row>
    <row r="11" spans="1:6" ht="15.75" x14ac:dyDescent="0.25">
      <c r="A11" s="67" t="s">
        <v>24</v>
      </c>
      <c r="B11" s="45">
        <v>991</v>
      </c>
      <c r="C11" s="45">
        <v>199</v>
      </c>
      <c r="D11" s="45">
        <v>199</v>
      </c>
      <c r="E11" s="45">
        <v>2</v>
      </c>
      <c r="F11" s="45" t="s">
        <v>299</v>
      </c>
    </row>
    <row r="12" spans="1:6" ht="15.75" x14ac:dyDescent="0.25">
      <c r="A12" s="67" t="s">
        <v>230</v>
      </c>
      <c r="B12" s="45">
        <v>759</v>
      </c>
      <c r="C12" s="45">
        <v>55</v>
      </c>
      <c r="D12" s="45" t="s">
        <v>5</v>
      </c>
      <c r="E12" s="45" t="s">
        <v>5</v>
      </c>
      <c r="F12" s="45" t="s">
        <v>299</v>
      </c>
    </row>
    <row r="13" spans="1:6" ht="15.75" x14ac:dyDescent="0.25">
      <c r="A13" s="67" t="s">
        <v>230</v>
      </c>
      <c r="B13" s="45" t="s">
        <v>5</v>
      </c>
      <c r="C13" s="45" t="s">
        <v>5</v>
      </c>
      <c r="D13" s="45" t="s">
        <v>5</v>
      </c>
      <c r="E13" s="45" t="s">
        <v>5</v>
      </c>
      <c r="F13" s="45" t="s">
        <v>5</v>
      </c>
    </row>
    <row r="14" spans="1:6" ht="15.75" x14ac:dyDescent="0.25">
      <c r="A14" s="67" t="s">
        <v>27</v>
      </c>
      <c r="B14" s="45">
        <v>5863</v>
      </c>
      <c r="C14" s="45" t="s">
        <v>5</v>
      </c>
      <c r="D14" s="45">
        <v>1281</v>
      </c>
      <c r="E14" s="45">
        <v>640</v>
      </c>
      <c r="F14" s="45" t="s">
        <v>299</v>
      </c>
    </row>
    <row r="15" spans="1:6" ht="30.75" x14ac:dyDescent="0.25">
      <c r="A15" s="67" t="s">
        <v>257</v>
      </c>
      <c r="B15" s="46" t="s">
        <v>301</v>
      </c>
      <c r="C15" s="45" t="s">
        <v>5</v>
      </c>
      <c r="D15" s="45">
        <v>850</v>
      </c>
      <c r="E15" s="45">
        <v>766</v>
      </c>
      <c r="F15" s="45" t="s">
        <v>299</v>
      </c>
    </row>
    <row r="16" spans="1:6" ht="15.75" x14ac:dyDescent="0.25">
      <c r="A16" s="67" t="s">
        <v>28</v>
      </c>
      <c r="B16" s="45">
        <v>2188</v>
      </c>
      <c r="C16" s="45" t="s">
        <v>5</v>
      </c>
      <c r="D16" s="45">
        <v>153</v>
      </c>
      <c r="E16" s="45">
        <v>71</v>
      </c>
      <c r="F16" s="45" t="s">
        <v>299</v>
      </c>
    </row>
    <row r="17" spans="1:6" ht="15.75" x14ac:dyDescent="0.25">
      <c r="A17" s="67" t="s">
        <v>29</v>
      </c>
      <c r="B17" s="45">
        <v>263</v>
      </c>
      <c r="C17" s="45">
        <v>30</v>
      </c>
      <c r="D17" s="45" t="s">
        <v>5</v>
      </c>
      <c r="E17" s="45" t="s">
        <v>5</v>
      </c>
      <c r="F17" s="45" t="s">
        <v>5</v>
      </c>
    </row>
    <row r="18" spans="1:6" ht="15.75" x14ac:dyDescent="0.25">
      <c r="A18" s="67" t="s">
        <v>29</v>
      </c>
      <c r="B18" s="45" t="s">
        <v>5</v>
      </c>
      <c r="C18" s="45" t="s">
        <v>5</v>
      </c>
      <c r="D18" s="45" t="s">
        <v>5</v>
      </c>
      <c r="E18" s="45" t="s">
        <v>5</v>
      </c>
      <c r="F18" s="45" t="s">
        <v>29</v>
      </c>
    </row>
    <row r="19" spans="1:6" ht="15.75" x14ac:dyDescent="0.25">
      <c r="A19" s="67" t="s">
        <v>30</v>
      </c>
      <c r="B19" s="45">
        <v>10077</v>
      </c>
      <c r="C19" s="45" t="s">
        <v>5</v>
      </c>
      <c r="D19" s="45">
        <v>1517</v>
      </c>
      <c r="E19" s="45">
        <v>303</v>
      </c>
      <c r="F19" s="45" t="s">
        <v>299</v>
      </c>
    </row>
    <row r="20" spans="1:6" ht="15.75" x14ac:dyDescent="0.25">
      <c r="A20" s="67" t="s">
        <v>232</v>
      </c>
      <c r="B20" s="45">
        <v>792</v>
      </c>
      <c r="C20" s="45" t="s">
        <v>5</v>
      </c>
      <c r="D20" s="45">
        <v>217</v>
      </c>
      <c r="E20" s="45">
        <v>79</v>
      </c>
      <c r="F20" s="45" t="s">
        <v>299</v>
      </c>
    </row>
    <row r="21" spans="1:6" ht="15.75" x14ac:dyDescent="0.25">
      <c r="A21" s="67" t="s">
        <v>31</v>
      </c>
      <c r="B21" s="45">
        <v>1082</v>
      </c>
      <c r="C21" s="45" t="s">
        <v>5</v>
      </c>
      <c r="D21" s="45">
        <v>105</v>
      </c>
      <c r="E21" s="45">
        <v>20</v>
      </c>
      <c r="F21" s="45" t="s">
        <v>299</v>
      </c>
    </row>
    <row r="22" spans="1:6" ht="15.75" x14ac:dyDescent="0.25">
      <c r="A22" s="67" t="s">
        <v>32</v>
      </c>
      <c r="B22" s="45">
        <v>2055</v>
      </c>
      <c r="C22" s="45">
        <v>0</v>
      </c>
      <c r="D22" s="45">
        <v>565</v>
      </c>
      <c r="E22" s="45">
        <v>369</v>
      </c>
      <c r="F22" s="45" t="s">
        <v>299</v>
      </c>
    </row>
    <row r="23" spans="1:6" ht="15.75" x14ac:dyDescent="0.25">
      <c r="A23" s="67" t="s">
        <v>33</v>
      </c>
      <c r="B23" s="45">
        <v>1523</v>
      </c>
      <c r="C23" s="45" t="s">
        <v>5</v>
      </c>
      <c r="D23" s="45">
        <v>171</v>
      </c>
      <c r="E23" s="45">
        <v>22</v>
      </c>
      <c r="F23" s="45" t="s">
        <v>299</v>
      </c>
    </row>
    <row r="24" spans="1:6" ht="15.75" x14ac:dyDescent="0.25">
      <c r="A24" s="67" t="s">
        <v>34</v>
      </c>
      <c r="B24" s="45">
        <v>157</v>
      </c>
      <c r="C24" s="45">
        <v>14</v>
      </c>
      <c r="D24" s="45" t="s">
        <v>5</v>
      </c>
      <c r="E24" s="45" t="s">
        <v>5</v>
      </c>
      <c r="F24" s="45" t="s">
        <v>299</v>
      </c>
    </row>
    <row r="25" spans="1:6" ht="15.75" x14ac:dyDescent="0.25">
      <c r="A25" s="67" t="s">
        <v>36</v>
      </c>
      <c r="B25" s="45">
        <v>983</v>
      </c>
      <c r="C25" s="45" t="s">
        <v>5</v>
      </c>
      <c r="D25" s="45">
        <v>179</v>
      </c>
      <c r="E25" s="45">
        <v>22</v>
      </c>
      <c r="F25" s="45" t="s">
        <v>299</v>
      </c>
    </row>
    <row r="26" spans="1:6" ht="15.75" x14ac:dyDescent="0.25">
      <c r="A26" s="67" t="s">
        <v>37</v>
      </c>
      <c r="B26" s="45" t="s">
        <v>5</v>
      </c>
      <c r="C26" s="45" t="s">
        <v>5</v>
      </c>
      <c r="D26" s="45" t="s">
        <v>5</v>
      </c>
      <c r="E26" s="45" t="s">
        <v>5</v>
      </c>
      <c r="F26" s="45" t="s">
        <v>5</v>
      </c>
    </row>
    <row r="27" spans="1:6" ht="15.75" x14ac:dyDescent="0.25">
      <c r="A27" s="67" t="s">
        <v>38</v>
      </c>
      <c r="B27" s="45">
        <v>983</v>
      </c>
      <c r="C27" s="45">
        <v>35</v>
      </c>
      <c r="D27" s="45" t="s">
        <v>5</v>
      </c>
      <c r="E27" s="45" t="s">
        <v>5</v>
      </c>
      <c r="F27" s="45" t="s">
        <v>299</v>
      </c>
    </row>
    <row r="28" spans="1:6" ht="15.75" x14ac:dyDescent="0.25">
      <c r="A28" s="67" t="s">
        <v>39</v>
      </c>
      <c r="B28" s="45">
        <v>3023</v>
      </c>
      <c r="C28" s="45" t="s">
        <v>303</v>
      </c>
      <c r="D28" s="45">
        <v>962</v>
      </c>
      <c r="E28" s="45">
        <v>768</v>
      </c>
      <c r="F28" s="45" t="s">
        <v>307</v>
      </c>
    </row>
    <row r="29" spans="1:6" ht="15.75" x14ac:dyDescent="0.25">
      <c r="A29" s="67" t="s">
        <v>40</v>
      </c>
      <c r="B29" s="45">
        <v>9305</v>
      </c>
      <c r="C29" s="45">
        <v>128</v>
      </c>
      <c r="D29" s="45">
        <v>1309</v>
      </c>
      <c r="E29" s="45">
        <v>690</v>
      </c>
      <c r="F29" s="45" t="s">
        <v>299</v>
      </c>
    </row>
    <row r="30" spans="1:6" ht="15.75" x14ac:dyDescent="0.25">
      <c r="A30" s="67" t="s">
        <v>41</v>
      </c>
      <c r="B30" s="45">
        <v>751</v>
      </c>
      <c r="C30" s="45" t="s">
        <v>5</v>
      </c>
      <c r="D30" s="45">
        <v>307</v>
      </c>
      <c r="E30" s="45">
        <v>146</v>
      </c>
      <c r="F30" s="45" t="s">
        <v>299</v>
      </c>
    </row>
    <row r="31" spans="1:6" ht="15.75" x14ac:dyDescent="0.25">
      <c r="A31" s="67" t="s">
        <v>42</v>
      </c>
      <c r="B31" s="45">
        <v>926</v>
      </c>
      <c r="C31" s="45">
        <v>0</v>
      </c>
      <c r="D31" s="45">
        <v>225</v>
      </c>
      <c r="E31" s="45">
        <v>15</v>
      </c>
      <c r="F31" s="45" t="s">
        <v>299</v>
      </c>
    </row>
    <row r="32" spans="1:6" ht="15.75" x14ac:dyDescent="0.25">
      <c r="A32" s="67" t="s">
        <v>44</v>
      </c>
      <c r="B32" s="45">
        <v>3141</v>
      </c>
      <c r="C32" s="45" t="s">
        <v>5</v>
      </c>
      <c r="D32" s="45">
        <v>795</v>
      </c>
      <c r="E32" s="45">
        <v>150</v>
      </c>
      <c r="F32" s="45" t="s">
        <v>299</v>
      </c>
    </row>
    <row r="33" spans="1:6" ht="15.75" x14ac:dyDescent="0.25">
      <c r="A33" s="67" t="s">
        <v>234</v>
      </c>
      <c r="B33" s="45">
        <v>1061</v>
      </c>
      <c r="C33" s="45" t="s">
        <v>5</v>
      </c>
      <c r="D33" s="45">
        <v>145</v>
      </c>
      <c r="E33" s="45">
        <v>21</v>
      </c>
      <c r="F33" s="45" t="s">
        <v>299</v>
      </c>
    </row>
    <row r="34" spans="1:6" ht="15.75" x14ac:dyDescent="0.25">
      <c r="A34" s="67" t="s">
        <v>46</v>
      </c>
      <c r="B34" s="45">
        <v>74</v>
      </c>
      <c r="C34" s="45" t="s">
        <v>5</v>
      </c>
      <c r="D34" s="45">
        <v>33</v>
      </c>
      <c r="E34" s="45">
        <v>24</v>
      </c>
      <c r="F34" s="45" t="s">
        <v>307</v>
      </c>
    </row>
    <row r="35" spans="1:6" ht="15.75" x14ac:dyDescent="0.25">
      <c r="A35" s="67" t="s">
        <v>236</v>
      </c>
      <c r="B35" s="45">
        <v>1262</v>
      </c>
      <c r="C35" s="45" t="s">
        <v>5</v>
      </c>
      <c r="D35" s="45">
        <v>291</v>
      </c>
      <c r="E35" s="45">
        <v>24</v>
      </c>
      <c r="F35" s="45" t="s">
        <v>299</v>
      </c>
    </row>
    <row r="36" spans="1:6" ht="15.75" x14ac:dyDescent="0.25">
      <c r="A36" s="67" t="s">
        <v>47</v>
      </c>
      <c r="B36" s="45" t="s">
        <v>304</v>
      </c>
      <c r="C36" s="45" t="s">
        <v>5</v>
      </c>
      <c r="D36" s="45" t="s">
        <v>305</v>
      </c>
      <c r="E36" s="45" t="s">
        <v>306</v>
      </c>
      <c r="F36" s="45" t="s">
        <v>307</v>
      </c>
    </row>
    <row r="37" spans="1:6" ht="15.75" x14ac:dyDescent="0.25">
      <c r="A37" s="67" t="s">
        <v>48</v>
      </c>
      <c r="B37" s="45" t="s">
        <v>5</v>
      </c>
      <c r="C37" s="45" t="s">
        <v>5</v>
      </c>
      <c r="D37" s="45" t="s">
        <v>5</v>
      </c>
      <c r="E37" s="45" t="s">
        <v>5</v>
      </c>
      <c r="F37" s="45" t="s">
        <v>5</v>
      </c>
    </row>
    <row r="38" spans="1:6" ht="15.75" x14ac:dyDescent="0.25">
      <c r="A38" s="67" t="s">
        <v>50</v>
      </c>
      <c r="B38" s="45">
        <v>3089</v>
      </c>
      <c r="C38" s="45" t="s">
        <v>5</v>
      </c>
      <c r="D38" s="45">
        <v>610</v>
      </c>
      <c r="E38" s="45">
        <v>190</v>
      </c>
      <c r="F38" s="45" t="s">
        <v>299</v>
      </c>
    </row>
    <row r="39" spans="1:6" ht="15.75" x14ac:dyDescent="0.25">
      <c r="A39" s="67" t="s">
        <v>51</v>
      </c>
      <c r="B39" s="45">
        <v>710</v>
      </c>
      <c r="C39" s="45">
        <v>46</v>
      </c>
      <c r="D39" s="45">
        <v>118</v>
      </c>
      <c r="E39" s="45">
        <v>5</v>
      </c>
      <c r="F39" s="45" t="s">
        <v>300</v>
      </c>
    </row>
    <row r="40" spans="1:6" ht="15.75" x14ac:dyDescent="0.25">
      <c r="A40" s="67" t="s">
        <v>274</v>
      </c>
      <c r="B40" s="45">
        <v>2806</v>
      </c>
      <c r="C40" s="45" t="s">
        <v>5</v>
      </c>
      <c r="D40" s="45">
        <v>671</v>
      </c>
      <c r="E40" s="45">
        <v>182</v>
      </c>
      <c r="F40" s="45" t="s">
        <v>299</v>
      </c>
    </row>
    <row r="41" spans="1:6" ht="15.75" x14ac:dyDescent="0.25">
      <c r="A41" s="67" t="s">
        <v>53</v>
      </c>
      <c r="B41" s="45">
        <v>718</v>
      </c>
      <c r="C41" s="45">
        <v>47</v>
      </c>
      <c r="D41" s="45">
        <v>41</v>
      </c>
      <c r="E41" s="45">
        <v>1</v>
      </c>
      <c r="F41" s="45" t="s">
        <v>299</v>
      </c>
    </row>
    <row r="42" spans="1:6" ht="15.75" x14ac:dyDescent="0.25">
      <c r="A42" s="67" t="s">
        <v>54</v>
      </c>
      <c r="B42" s="45">
        <v>47</v>
      </c>
      <c r="C42" s="45">
        <v>47</v>
      </c>
      <c r="D42" s="45">
        <v>236</v>
      </c>
      <c r="E42" s="45">
        <v>78</v>
      </c>
      <c r="F42" s="45" t="s">
        <v>299</v>
      </c>
    </row>
    <row r="43" spans="1:6" ht="15.75" x14ac:dyDescent="0.25">
      <c r="A43" s="67" t="s">
        <v>57</v>
      </c>
      <c r="B43" s="45">
        <v>1948</v>
      </c>
      <c r="C43" s="45" t="s">
        <v>5</v>
      </c>
      <c r="D43" s="45">
        <v>413</v>
      </c>
      <c r="E43" s="45">
        <v>53</v>
      </c>
      <c r="F43" s="45" t="s">
        <v>299</v>
      </c>
    </row>
    <row r="44" spans="1:6" ht="15.75" x14ac:dyDescent="0.25">
      <c r="A44" s="67" t="s">
        <v>59</v>
      </c>
      <c r="B44" s="45">
        <v>879</v>
      </c>
      <c r="C44" s="45" t="s">
        <v>5</v>
      </c>
      <c r="D44" s="45">
        <v>155</v>
      </c>
      <c r="E44" s="45">
        <v>35</v>
      </c>
      <c r="F44" s="45" t="s">
        <v>299</v>
      </c>
    </row>
    <row r="45" spans="1:6" ht="15.75" x14ac:dyDescent="0.25">
      <c r="A45" s="67" t="s">
        <v>258</v>
      </c>
      <c r="B45" s="45">
        <v>1005</v>
      </c>
      <c r="C45" s="45">
        <v>0</v>
      </c>
      <c r="D45" s="45">
        <v>391</v>
      </c>
      <c r="E45" s="45">
        <v>387</v>
      </c>
      <c r="F45" s="45" t="s">
        <v>307</v>
      </c>
    </row>
    <row r="46" spans="1:6" ht="15.75" x14ac:dyDescent="0.25">
      <c r="A46" s="67" t="s">
        <v>62</v>
      </c>
      <c r="B46" s="45">
        <v>952</v>
      </c>
      <c r="C46" s="45">
        <v>38</v>
      </c>
      <c r="D46" s="45">
        <v>547</v>
      </c>
      <c r="E46" s="45">
        <v>396</v>
      </c>
      <c r="F46" s="45" t="s">
        <v>307</v>
      </c>
    </row>
    <row r="47" spans="1:6" ht="15.75" x14ac:dyDescent="0.25">
      <c r="A47" s="67" t="s">
        <v>64</v>
      </c>
      <c r="B47" s="45">
        <v>3527</v>
      </c>
      <c r="C47" s="45" t="s">
        <v>5</v>
      </c>
      <c r="D47" s="45">
        <v>372</v>
      </c>
      <c r="E47" s="45">
        <v>80</v>
      </c>
      <c r="F47" s="45" t="s">
        <v>299</v>
      </c>
    </row>
    <row r="48" spans="1:6" ht="15.75" x14ac:dyDescent="0.25">
      <c r="A48" s="67" t="s">
        <v>66</v>
      </c>
      <c r="B48" s="45">
        <v>1549</v>
      </c>
      <c r="C48" s="45" t="s">
        <v>5</v>
      </c>
      <c r="D48" s="45">
        <v>424</v>
      </c>
      <c r="E48" s="45">
        <v>345</v>
      </c>
      <c r="F48" s="45" t="s">
        <v>299</v>
      </c>
    </row>
    <row r="49" spans="1:6" ht="15.75" x14ac:dyDescent="0.25">
      <c r="A49" s="67" t="s">
        <v>67</v>
      </c>
      <c r="B49" s="45">
        <v>1169</v>
      </c>
      <c r="C49" s="45" t="s">
        <v>308</v>
      </c>
      <c r="D49" s="45">
        <v>338</v>
      </c>
      <c r="E49" s="45">
        <v>114</v>
      </c>
      <c r="F49" s="45" t="s">
        <v>299</v>
      </c>
    </row>
    <row r="50" spans="1:6" ht="15.75" x14ac:dyDescent="0.25">
      <c r="A50" s="67" t="s">
        <v>69</v>
      </c>
      <c r="B50" s="45">
        <v>2340</v>
      </c>
      <c r="C50" s="45" t="s">
        <v>5</v>
      </c>
      <c r="D50" s="45">
        <v>800</v>
      </c>
      <c r="E50" s="45">
        <v>631</v>
      </c>
      <c r="F50" s="45" t="s">
        <v>307</v>
      </c>
    </row>
    <row r="51" spans="1:6" ht="15.75" x14ac:dyDescent="0.25">
      <c r="A51" s="67" t="s">
        <v>240</v>
      </c>
      <c r="B51" s="45">
        <v>931</v>
      </c>
      <c r="C51" s="45">
        <v>58</v>
      </c>
      <c r="D51" s="45" t="s">
        <v>5</v>
      </c>
      <c r="E51" s="45" t="s">
        <v>5</v>
      </c>
      <c r="F51" s="45" t="s">
        <v>299</v>
      </c>
    </row>
    <row r="52" spans="1:6" ht="15.75" x14ac:dyDescent="0.25">
      <c r="A52" s="67" t="s">
        <v>340</v>
      </c>
      <c r="B52" s="45">
        <v>754</v>
      </c>
      <c r="C52" s="45" t="s">
        <v>5</v>
      </c>
      <c r="D52" s="45">
        <v>343</v>
      </c>
      <c r="E52" s="45">
        <v>200</v>
      </c>
      <c r="F52" s="45" t="s">
        <v>307</v>
      </c>
    </row>
    <row r="53" spans="1:6" ht="15.75" x14ac:dyDescent="0.25">
      <c r="A53" s="67" t="s">
        <v>71</v>
      </c>
      <c r="B53" s="45" t="s">
        <v>5</v>
      </c>
      <c r="C53" s="45" t="s">
        <v>5</v>
      </c>
      <c r="D53" s="45" t="s">
        <v>5</v>
      </c>
      <c r="E53" s="45" t="s">
        <v>5</v>
      </c>
      <c r="F53" s="45" t="s">
        <v>5</v>
      </c>
    </row>
    <row r="54" spans="1:6" ht="15.75" x14ac:dyDescent="0.25">
      <c r="A54" s="67" t="s">
        <v>72</v>
      </c>
      <c r="B54" s="45">
        <v>3721</v>
      </c>
      <c r="C54" s="45" t="s">
        <v>5</v>
      </c>
      <c r="D54" s="45">
        <v>927</v>
      </c>
      <c r="E54" s="45">
        <v>102</v>
      </c>
      <c r="F54" s="45" t="s">
        <v>299</v>
      </c>
    </row>
    <row r="55" spans="1:6" ht="15.75" x14ac:dyDescent="0.25">
      <c r="A55" s="67" t="s">
        <v>73</v>
      </c>
      <c r="B55" s="45">
        <v>1468</v>
      </c>
      <c r="C55" s="45">
        <v>250</v>
      </c>
      <c r="D55" s="45" t="s">
        <v>5</v>
      </c>
      <c r="E55" s="45" t="s">
        <v>5</v>
      </c>
      <c r="F55" s="45" t="s">
        <v>299</v>
      </c>
    </row>
    <row r="56" spans="1:6" ht="15.75" x14ac:dyDescent="0.25">
      <c r="A56" s="67" t="s">
        <v>74</v>
      </c>
      <c r="B56" s="45">
        <v>762</v>
      </c>
      <c r="C56" s="45" t="s">
        <v>5</v>
      </c>
      <c r="D56" s="45">
        <v>265</v>
      </c>
      <c r="E56" s="45">
        <v>248</v>
      </c>
      <c r="F56" s="45" t="s">
        <v>307</v>
      </c>
    </row>
    <row r="57" spans="1:6" ht="15.75" x14ac:dyDescent="0.25">
      <c r="A57" s="67" t="s">
        <v>242</v>
      </c>
      <c r="B57" s="45">
        <v>2281</v>
      </c>
      <c r="C57" s="45">
        <v>0</v>
      </c>
      <c r="D57" s="45">
        <v>476</v>
      </c>
      <c r="E57" s="45">
        <v>75</v>
      </c>
      <c r="F57" s="45" t="s">
        <v>299</v>
      </c>
    </row>
    <row r="58" spans="1:6" ht="15.75" x14ac:dyDescent="0.25">
      <c r="A58" s="67" t="s">
        <v>76</v>
      </c>
      <c r="B58" s="45">
        <v>1073</v>
      </c>
      <c r="C58" s="45" t="s">
        <v>5</v>
      </c>
      <c r="D58" s="45">
        <v>236</v>
      </c>
      <c r="E58" s="45">
        <v>95</v>
      </c>
      <c r="F58" s="45" t="s">
        <v>299</v>
      </c>
    </row>
    <row r="59" spans="1:6" ht="15.75" x14ac:dyDescent="0.25">
      <c r="A59" s="67" t="s">
        <v>77</v>
      </c>
      <c r="B59" s="45">
        <v>993</v>
      </c>
      <c r="C59" s="45" t="s">
        <v>5</v>
      </c>
      <c r="D59" s="45">
        <v>230</v>
      </c>
      <c r="E59" s="45">
        <v>117</v>
      </c>
      <c r="F59" s="45" t="s">
        <v>299</v>
      </c>
    </row>
    <row r="60" spans="1:6" ht="15.75" x14ac:dyDescent="0.25">
      <c r="A60" s="67" t="s">
        <v>78</v>
      </c>
      <c r="B60" s="45">
        <v>4036</v>
      </c>
      <c r="C60" s="45" t="s">
        <v>5</v>
      </c>
      <c r="D60" s="45">
        <v>896</v>
      </c>
      <c r="E60" s="45">
        <v>313</v>
      </c>
      <c r="F60" s="45" t="s">
        <v>299</v>
      </c>
    </row>
    <row r="61" spans="1:6" ht="15.75" x14ac:dyDescent="0.25">
      <c r="A61" s="67" t="s">
        <v>79</v>
      </c>
      <c r="B61" s="45">
        <v>854</v>
      </c>
      <c r="C61" s="45">
        <v>50</v>
      </c>
      <c r="D61" s="45" t="s">
        <v>5</v>
      </c>
      <c r="E61" s="45" t="s">
        <v>5</v>
      </c>
      <c r="F61" s="45" t="s">
        <v>5</v>
      </c>
    </row>
    <row r="62" spans="1:6" ht="15.75" x14ac:dyDescent="0.25">
      <c r="A62" s="67" t="s">
        <v>80</v>
      </c>
      <c r="B62" s="45">
        <v>163</v>
      </c>
      <c r="C62" s="45">
        <v>40</v>
      </c>
      <c r="D62" s="45">
        <v>78</v>
      </c>
      <c r="E62" s="45">
        <v>23</v>
      </c>
      <c r="F62" s="45" t="s">
        <v>299</v>
      </c>
    </row>
    <row r="63" spans="1:6" ht="15.75" x14ac:dyDescent="0.25">
      <c r="A63" s="67" t="s">
        <v>82</v>
      </c>
      <c r="B63" s="45">
        <v>50</v>
      </c>
      <c r="C63" s="45">
        <v>10</v>
      </c>
      <c r="D63" s="45" t="s">
        <v>5</v>
      </c>
      <c r="E63" s="45" t="s">
        <v>5</v>
      </c>
      <c r="F63" s="45" t="s">
        <v>299</v>
      </c>
    </row>
    <row r="64" spans="1:6" ht="15.75" x14ac:dyDescent="0.25">
      <c r="A64" s="67" t="s">
        <v>309</v>
      </c>
      <c r="B64" s="45">
        <v>1712</v>
      </c>
      <c r="C64" s="45">
        <v>0</v>
      </c>
      <c r="D64" s="45">
        <v>551</v>
      </c>
      <c r="E64" s="45">
        <v>85</v>
      </c>
      <c r="F64" s="45" t="s">
        <v>299</v>
      </c>
    </row>
    <row r="65" spans="1:6" ht="15.75" x14ac:dyDescent="0.25">
      <c r="A65" s="67" t="s">
        <v>85</v>
      </c>
      <c r="B65" s="45">
        <v>645</v>
      </c>
      <c r="C65" s="45">
        <v>160</v>
      </c>
      <c r="D65" s="45" t="s">
        <v>5</v>
      </c>
      <c r="E65" s="45" t="s">
        <v>5</v>
      </c>
      <c r="F65" s="45" t="s">
        <v>307</v>
      </c>
    </row>
    <row r="66" spans="1:6" ht="15.75" x14ac:dyDescent="0.25">
      <c r="A66" s="67" t="s">
        <v>86</v>
      </c>
      <c r="B66" s="45">
        <v>780</v>
      </c>
      <c r="C66" s="45" t="s">
        <v>5</v>
      </c>
      <c r="D66" s="45">
        <v>244</v>
      </c>
      <c r="E66" s="45">
        <v>37</v>
      </c>
      <c r="F66" s="45" t="s">
        <v>299</v>
      </c>
    </row>
    <row r="67" spans="1:6" ht="15.75" x14ac:dyDescent="0.25">
      <c r="A67" s="67" t="s">
        <v>87</v>
      </c>
      <c r="B67" s="45">
        <v>220</v>
      </c>
      <c r="C67" s="45">
        <v>0</v>
      </c>
      <c r="D67" s="45">
        <v>84</v>
      </c>
      <c r="E67" s="45">
        <v>82</v>
      </c>
      <c r="F67" s="45" t="s">
        <v>307</v>
      </c>
    </row>
    <row r="68" spans="1:6" ht="15.75" x14ac:dyDescent="0.25">
      <c r="A68" s="67" t="s">
        <v>243</v>
      </c>
      <c r="B68" s="45">
        <v>1732</v>
      </c>
      <c r="C68" s="45" t="s">
        <v>5</v>
      </c>
      <c r="D68" s="45">
        <v>726</v>
      </c>
      <c r="E68" s="45">
        <v>368</v>
      </c>
      <c r="F68" s="45" t="s">
        <v>299</v>
      </c>
    </row>
    <row r="69" spans="1:6" ht="15.75" x14ac:dyDescent="0.25">
      <c r="A69" s="67" t="s">
        <v>310</v>
      </c>
      <c r="B69" s="45">
        <v>293</v>
      </c>
      <c r="C69" s="45" t="s">
        <v>5</v>
      </c>
      <c r="D69" s="45">
        <v>63</v>
      </c>
      <c r="E69" s="45">
        <v>33</v>
      </c>
      <c r="F69" s="45" t="s">
        <v>299</v>
      </c>
    </row>
    <row r="70" spans="1:6" ht="15.75" x14ac:dyDescent="0.25">
      <c r="A70" s="67" t="s">
        <v>311</v>
      </c>
      <c r="B70" s="45">
        <v>2360</v>
      </c>
      <c r="C70" s="45" t="s">
        <v>5</v>
      </c>
      <c r="D70" s="45">
        <v>363</v>
      </c>
      <c r="E70" s="45">
        <v>39</v>
      </c>
      <c r="F70" s="45" t="s">
        <v>299</v>
      </c>
    </row>
    <row r="71" spans="1:6" ht="15.75" x14ac:dyDescent="0.25">
      <c r="A71" s="67" t="s">
        <v>90</v>
      </c>
      <c r="B71" s="45">
        <v>9027</v>
      </c>
      <c r="C71" s="45" t="s">
        <v>5</v>
      </c>
      <c r="D71" s="45">
        <v>1932</v>
      </c>
      <c r="E71" s="45">
        <v>848</v>
      </c>
      <c r="F71" s="45" t="s">
        <v>299</v>
      </c>
    </row>
    <row r="72" spans="1:6" ht="15.75" x14ac:dyDescent="0.25">
      <c r="A72" s="67" t="s">
        <v>91</v>
      </c>
      <c r="B72" s="45" t="s">
        <v>312</v>
      </c>
      <c r="C72" s="45">
        <v>0</v>
      </c>
      <c r="D72" s="45">
        <v>936</v>
      </c>
      <c r="E72" s="45">
        <v>842</v>
      </c>
      <c r="F72" s="45" t="s">
        <v>307</v>
      </c>
    </row>
    <row r="73" spans="1:6" ht="15.75" x14ac:dyDescent="0.25">
      <c r="A73" s="67" t="s">
        <v>92</v>
      </c>
      <c r="B73" s="45">
        <v>2383</v>
      </c>
      <c r="C73" s="45">
        <v>100</v>
      </c>
      <c r="D73" s="45">
        <v>393</v>
      </c>
      <c r="E73" s="45">
        <v>143</v>
      </c>
      <c r="F73" s="45" t="s">
        <v>299</v>
      </c>
    </row>
    <row r="74" spans="1:6" ht="15.75" x14ac:dyDescent="0.25">
      <c r="A74" s="67" t="s">
        <v>93</v>
      </c>
      <c r="B74" s="45">
        <v>4188</v>
      </c>
      <c r="C74" s="45" t="s">
        <v>5</v>
      </c>
      <c r="D74" s="45">
        <v>938</v>
      </c>
      <c r="E74" s="45">
        <v>530</v>
      </c>
      <c r="F74" s="45" t="s">
        <v>299</v>
      </c>
    </row>
    <row r="75" spans="1:6" ht="15.75" x14ac:dyDescent="0.25">
      <c r="A75" s="67" t="s">
        <v>95</v>
      </c>
      <c r="B75" s="45">
        <v>542</v>
      </c>
      <c r="C75" s="45" t="s">
        <v>5</v>
      </c>
      <c r="D75" s="45">
        <v>128</v>
      </c>
      <c r="E75" s="45">
        <v>35</v>
      </c>
      <c r="F75" s="45" t="s">
        <v>299</v>
      </c>
    </row>
    <row r="76" spans="1:6" ht="15.75" x14ac:dyDescent="0.25">
      <c r="A76" s="67" t="s">
        <v>97</v>
      </c>
      <c r="B76" s="45" t="s">
        <v>97</v>
      </c>
      <c r="C76" s="45" t="s">
        <v>5</v>
      </c>
      <c r="D76" s="45">
        <v>374</v>
      </c>
      <c r="E76" s="45">
        <v>140</v>
      </c>
      <c r="F76" s="45" t="s">
        <v>299</v>
      </c>
    </row>
    <row r="77" spans="1:6" ht="15.75" x14ac:dyDescent="0.25">
      <c r="A77" s="67" t="s">
        <v>98</v>
      </c>
      <c r="B77" s="45">
        <v>313</v>
      </c>
      <c r="C77" s="45" t="s">
        <v>5</v>
      </c>
      <c r="D77" s="45">
        <v>84</v>
      </c>
      <c r="E77" s="45">
        <v>9</v>
      </c>
      <c r="F77" s="45" t="s">
        <v>299</v>
      </c>
    </row>
    <row r="78" spans="1:6" ht="15.75" x14ac:dyDescent="0.25">
      <c r="A78" s="67" t="s">
        <v>99</v>
      </c>
      <c r="B78" s="45">
        <v>85</v>
      </c>
      <c r="C78" s="45">
        <v>70</v>
      </c>
      <c r="D78" s="45" t="s">
        <v>5</v>
      </c>
      <c r="E78" s="45" t="s">
        <v>5</v>
      </c>
      <c r="F78" s="45" t="s">
        <v>5</v>
      </c>
    </row>
    <row r="79" spans="1:6" ht="15.75" x14ac:dyDescent="0.25">
      <c r="A79" s="67" t="s">
        <v>100</v>
      </c>
      <c r="B79" s="45">
        <v>466</v>
      </c>
      <c r="C79" s="45" t="s">
        <v>5</v>
      </c>
      <c r="D79" s="45">
        <v>175</v>
      </c>
      <c r="E79" s="45">
        <v>53</v>
      </c>
      <c r="F79" s="45" t="s">
        <v>299</v>
      </c>
    </row>
    <row r="80" spans="1:6" ht="15.75" x14ac:dyDescent="0.25">
      <c r="A80" s="67" t="s">
        <v>101</v>
      </c>
      <c r="B80" s="45">
        <v>762</v>
      </c>
      <c r="C80" s="45">
        <v>61</v>
      </c>
      <c r="D80" s="45" t="s">
        <v>5</v>
      </c>
      <c r="E80" s="45" t="s">
        <v>5</v>
      </c>
      <c r="F80" s="45" t="s">
        <v>5</v>
      </c>
    </row>
    <row r="81" spans="1:6" ht="15.75" x14ac:dyDescent="0.25">
      <c r="A81" s="67" t="s">
        <v>102</v>
      </c>
      <c r="B81" s="45">
        <v>418</v>
      </c>
      <c r="C81" s="45">
        <v>47</v>
      </c>
      <c r="D81" s="45" t="s">
        <v>5</v>
      </c>
      <c r="E81" s="45" t="s">
        <v>5</v>
      </c>
      <c r="F81" s="45" t="s">
        <v>299</v>
      </c>
    </row>
    <row r="82" spans="1:6" ht="15.75" x14ac:dyDescent="0.25">
      <c r="A82" s="67" t="s">
        <v>104</v>
      </c>
      <c r="B82" s="45">
        <v>2234</v>
      </c>
      <c r="C82" s="45" t="s">
        <v>5</v>
      </c>
      <c r="D82" s="45">
        <v>443</v>
      </c>
      <c r="E82" s="45">
        <v>239</v>
      </c>
      <c r="F82" s="45" t="s">
        <v>300</v>
      </c>
    </row>
    <row r="83" spans="1:6" ht="15.75" x14ac:dyDescent="0.25">
      <c r="A83" s="67" t="s">
        <v>106</v>
      </c>
      <c r="B83" s="45">
        <v>402</v>
      </c>
      <c r="C83" s="45" t="s">
        <v>5</v>
      </c>
      <c r="D83" s="45" t="s">
        <v>5</v>
      </c>
      <c r="E83" s="45" t="s">
        <v>5</v>
      </c>
      <c r="F83" s="45" t="s">
        <v>5</v>
      </c>
    </row>
    <row r="84" spans="1:6" ht="15.75" x14ac:dyDescent="0.25">
      <c r="A84" s="67" t="s">
        <v>107</v>
      </c>
      <c r="B84" s="45">
        <v>133</v>
      </c>
      <c r="C84" s="45" t="s">
        <v>5</v>
      </c>
      <c r="D84" s="45">
        <v>53</v>
      </c>
      <c r="E84" s="45">
        <v>2</v>
      </c>
      <c r="F84" s="45" t="s">
        <v>299</v>
      </c>
    </row>
    <row r="85" spans="1:6" ht="15.75" x14ac:dyDescent="0.25">
      <c r="A85" s="67" t="s">
        <v>108</v>
      </c>
      <c r="B85" s="45">
        <v>758</v>
      </c>
      <c r="C85" s="45" t="s">
        <v>5</v>
      </c>
      <c r="D85" s="45">
        <v>110</v>
      </c>
      <c r="E85" s="45">
        <v>7</v>
      </c>
      <c r="F85" s="45" t="s">
        <v>299</v>
      </c>
    </row>
    <row r="86" spans="1:6" ht="15.75" x14ac:dyDescent="0.25">
      <c r="A86" s="67" t="s">
        <v>110</v>
      </c>
      <c r="B86" s="45">
        <v>1120</v>
      </c>
      <c r="C86" s="45" t="s">
        <v>5</v>
      </c>
      <c r="D86" s="45">
        <v>394</v>
      </c>
      <c r="E86" s="45">
        <v>154</v>
      </c>
      <c r="F86" s="45" t="s">
        <v>299</v>
      </c>
    </row>
    <row r="87" spans="1:6" ht="15.75" x14ac:dyDescent="0.25">
      <c r="A87" s="67" t="s">
        <v>114</v>
      </c>
      <c r="B87" s="45">
        <v>3588</v>
      </c>
      <c r="C87" s="45" t="s">
        <v>5</v>
      </c>
      <c r="D87" s="45">
        <v>337</v>
      </c>
      <c r="E87" s="45">
        <v>42</v>
      </c>
      <c r="F87" s="45" t="s">
        <v>299</v>
      </c>
    </row>
    <row r="88" spans="1:6" ht="15.75" x14ac:dyDescent="0.25">
      <c r="A88" s="67" t="s">
        <v>115</v>
      </c>
      <c r="B88" s="45">
        <v>158</v>
      </c>
      <c r="C88" s="45" t="s">
        <v>5</v>
      </c>
      <c r="D88" s="45">
        <v>34</v>
      </c>
      <c r="E88" s="45">
        <v>6</v>
      </c>
      <c r="F88" s="45" t="s">
        <v>299</v>
      </c>
    </row>
    <row r="89" spans="1:6" ht="15.75" x14ac:dyDescent="0.25">
      <c r="A89" s="67" t="s">
        <v>116</v>
      </c>
      <c r="B89" s="45">
        <v>3725</v>
      </c>
      <c r="C89" s="45" t="s">
        <v>5</v>
      </c>
      <c r="D89" s="45">
        <v>962</v>
      </c>
      <c r="E89" s="45">
        <v>386</v>
      </c>
      <c r="F89" s="45" t="s">
        <v>299</v>
      </c>
    </row>
    <row r="90" spans="1:6" ht="15.75" x14ac:dyDescent="0.25">
      <c r="A90" s="67" t="s">
        <v>117</v>
      </c>
      <c r="B90" s="45">
        <v>731</v>
      </c>
      <c r="C90" s="45" t="s">
        <v>5</v>
      </c>
      <c r="D90" s="45">
        <v>307</v>
      </c>
      <c r="E90" s="45" t="s">
        <v>395</v>
      </c>
      <c r="F90" s="45" t="s">
        <v>307</v>
      </c>
    </row>
    <row r="91" spans="1:6" ht="15.75" x14ac:dyDescent="0.25">
      <c r="A91" s="67" t="s">
        <v>120</v>
      </c>
      <c r="B91" s="45">
        <v>5789</v>
      </c>
      <c r="C91" s="45" t="s">
        <v>313</v>
      </c>
      <c r="D91" s="45">
        <v>1248</v>
      </c>
      <c r="E91" s="45">
        <v>400</v>
      </c>
      <c r="F91" s="45" t="s">
        <v>299</v>
      </c>
    </row>
    <row r="92" spans="1:6" ht="15.75" x14ac:dyDescent="0.25">
      <c r="A92" s="67" t="s">
        <v>122</v>
      </c>
      <c r="B92" s="45">
        <v>700</v>
      </c>
      <c r="C92" s="45" t="s">
        <v>5</v>
      </c>
      <c r="D92" s="45">
        <v>307</v>
      </c>
      <c r="E92" s="45">
        <v>100</v>
      </c>
      <c r="F92" s="45" t="s">
        <v>299</v>
      </c>
    </row>
    <row r="93" spans="1:6" ht="15.75" x14ac:dyDescent="0.25">
      <c r="A93" s="67" t="s">
        <v>123</v>
      </c>
      <c r="B93" s="45" t="s">
        <v>314</v>
      </c>
      <c r="C93" s="45" t="s">
        <v>5</v>
      </c>
      <c r="D93" s="45">
        <v>1993</v>
      </c>
      <c r="E93" s="45">
        <v>664</v>
      </c>
      <c r="F93" s="45" t="s">
        <v>299</v>
      </c>
    </row>
    <row r="94" spans="1:6" ht="15.75" x14ac:dyDescent="0.25">
      <c r="A94" s="67" t="s">
        <v>125</v>
      </c>
      <c r="B94" s="45">
        <v>991</v>
      </c>
      <c r="C94" s="45" t="s">
        <v>313</v>
      </c>
      <c r="D94" s="45">
        <v>320</v>
      </c>
      <c r="E94" s="45">
        <v>64</v>
      </c>
      <c r="F94" s="45" t="s">
        <v>299</v>
      </c>
    </row>
    <row r="95" spans="1:6" ht="15.75" x14ac:dyDescent="0.25">
      <c r="A95" s="67" t="s">
        <v>245</v>
      </c>
      <c r="B95" s="45">
        <v>547</v>
      </c>
      <c r="C95" s="45" t="s">
        <v>396</v>
      </c>
      <c r="D95" s="45">
        <v>37</v>
      </c>
      <c r="E95" s="45">
        <v>3</v>
      </c>
      <c r="F95" s="45" t="s">
        <v>299</v>
      </c>
    </row>
    <row r="96" spans="1:6" ht="15.75" x14ac:dyDescent="0.25">
      <c r="A96" s="67" t="s">
        <v>261</v>
      </c>
      <c r="B96" s="45">
        <v>4125</v>
      </c>
      <c r="C96" s="45">
        <v>0</v>
      </c>
      <c r="D96" s="45">
        <v>1469</v>
      </c>
      <c r="E96" s="45">
        <v>1256</v>
      </c>
      <c r="F96" s="45" t="s">
        <v>307</v>
      </c>
    </row>
    <row r="97" spans="1:6" ht="15.75" x14ac:dyDescent="0.25">
      <c r="A97" s="67" t="s">
        <v>129</v>
      </c>
      <c r="B97" s="45" t="s">
        <v>315</v>
      </c>
      <c r="C97" s="45" t="s">
        <v>5</v>
      </c>
      <c r="D97" s="45">
        <v>407</v>
      </c>
      <c r="E97" s="45">
        <v>152</v>
      </c>
      <c r="F97" s="45" t="s">
        <v>299</v>
      </c>
    </row>
    <row r="98" spans="1:6" ht="15.75" x14ac:dyDescent="0.25">
      <c r="A98" s="67" t="s">
        <v>132</v>
      </c>
      <c r="B98" s="45">
        <v>473</v>
      </c>
      <c r="C98" s="45" t="s">
        <v>5</v>
      </c>
      <c r="D98" s="45">
        <v>92</v>
      </c>
      <c r="E98" s="45">
        <v>28</v>
      </c>
      <c r="F98" s="45" t="s">
        <v>299</v>
      </c>
    </row>
    <row r="99" spans="1:6" ht="15.75" x14ac:dyDescent="0.25">
      <c r="A99" s="67" t="s">
        <v>133</v>
      </c>
      <c r="B99" s="45">
        <v>1537</v>
      </c>
      <c r="C99" s="45">
        <v>0</v>
      </c>
      <c r="D99" s="45">
        <v>182</v>
      </c>
      <c r="E99" s="45">
        <v>49</v>
      </c>
      <c r="F99" s="45" t="s">
        <v>299</v>
      </c>
    </row>
    <row r="100" spans="1:6" ht="15.75" x14ac:dyDescent="0.25">
      <c r="A100" s="67" t="s">
        <v>134</v>
      </c>
      <c r="B100" s="45" t="s">
        <v>316</v>
      </c>
      <c r="C100" s="45" t="s">
        <v>5</v>
      </c>
      <c r="D100" s="45">
        <v>310</v>
      </c>
      <c r="E100" s="45">
        <v>110</v>
      </c>
      <c r="F100" s="45" t="s">
        <v>299</v>
      </c>
    </row>
    <row r="101" spans="1:6" ht="15.75" x14ac:dyDescent="0.25">
      <c r="A101" s="67" t="s">
        <v>135</v>
      </c>
      <c r="B101" s="45" t="s">
        <v>317</v>
      </c>
      <c r="C101" s="45" t="s">
        <v>5</v>
      </c>
      <c r="D101" s="45">
        <v>308</v>
      </c>
      <c r="E101" s="45">
        <v>35</v>
      </c>
      <c r="F101" s="45" t="s">
        <v>299</v>
      </c>
    </row>
    <row r="102" spans="1:6" ht="15.75" x14ac:dyDescent="0.25">
      <c r="A102" s="67" t="s">
        <v>137</v>
      </c>
      <c r="B102" s="45">
        <v>858</v>
      </c>
      <c r="C102" s="45" t="s">
        <v>5</v>
      </c>
      <c r="D102" s="45">
        <v>229</v>
      </c>
      <c r="E102" s="45">
        <v>57</v>
      </c>
      <c r="F102" s="45" t="s">
        <v>299</v>
      </c>
    </row>
    <row r="103" spans="1:6" ht="15.75" x14ac:dyDescent="0.25">
      <c r="A103" s="67" t="s">
        <v>138</v>
      </c>
      <c r="B103" s="45">
        <v>3288</v>
      </c>
      <c r="C103" s="45" t="s">
        <v>303</v>
      </c>
      <c r="D103" s="45">
        <v>428</v>
      </c>
      <c r="E103" s="45">
        <v>240</v>
      </c>
      <c r="F103" s="45" t="s">
        <v>299</v>
      </c>
    </row>
    <row r="104" spans="1:6" ht="15.75" x14ac:dyDescent="0.25">
      <c r="A104" s="67" t="s">
        <v>139</v>
      </c>
      <c r="B104" s="45">
        <v>118</v>
      </c>
      <c r="C104" s="45">
        <v>19</v>
      </c>
      <c r="D104" s="45" t="s">
        <v>5</v>
      </c>
      <c r="E104" s="45" t="s">
        <v>5</v>
      </c>
      <c r="F104" s="45" t="s">
        <v>299</v>
      </c>
    </row>
    <row r="105" spans="1:6" ht="15.75" x14ac:dyDescent="0.25">
      <c r="A105" s="67" t="s">
        <v>140</v>
      </c>
      <c r="B105" s="45" t="s">
        <v>5</v>
      </c>
      <c r="C105" s="45" t="s">
        <v>5</v>
      </c>
      <c r="D105" s="45" t="s">
        <v>5</v>
      </c>
      <c r="E105" s="45" t="s">
        <v>5</v>
      </c>
      <c r="F105" s="45" t="s">
        <v>5</v>
      </c>
    </row>
    <row r="106" spans="1:6" ht="15.75" x14ac:dyDescent="0.25">
      <c r="A106" s="67" t="s">
        <v>141</v>
      </c>
      <c r="B106" s="45">
        <v>833</v>
      </c>
      <c r="C106" s="45">
        <v>69</v>
      </c>
      <c r="D106" s="45" t="s">
        <v>5</v>
      </c>
      <c r="E106" s="45" t="s">
        <v>5</v>
      </c>
      <c r="F106" s="45" t="s">
        <v>307</v>
      </c>
    </row>
    <row r="107" spans="1:6" ht="15.75" x14ac:dyDescent="0.25">
      <c r="A107" s="67" t="s">
        <v>142</v>
      </c>
      <c r="B107" s="45">
        <v>899</v>
      </c>
      <c r="C107" s="45" t="s">
        <v>318</v>
      </c>
      <c r="D107" s="45">
        <v>253</v>
      </c>
      <c r="E107" s="45">
        <v>39</v>
      </c>
      <c r="F107" s="45" t="s">
        <v>299</v>
      </c>
    </row>
    <row r="108" spans="1:6" ht="15.75" x14ac:dyDescent="0.25">
      <c r="A108" s="67" t="s">
        <v>144</v>
      </c>
      <c r="B108" s="45">
        <v>1196</v>
      </c>
      <c r="C108" s="45" t="s">
        <v>302</v>
      </c>
      <c r="D108" s="45">
        <v>377</v>
      </c>
      <c r="E108" s="45">
        <v>173</v>
      </c>
      <c r="F108" s="45" t="s">
        <v>299</v>
      </c>
    </row>
    <row r="109" spans="1:6" ht="15.75" x14ac:dyDescent="0.25">
      <c r="A109" s="67" t="s">
        <v>146</v>
      </c>
      <c r="B109" s="45">
        <v>390</v>
      </c>
      <c r="C109" s="45" t="s">
        <v>5</v>
      </c>
      <c r="D109" s="45">
        <v>50</v>
      </c>
      <c r="E109" s="45">
        <v>15</v>
      </c>
      <c r="F109" s="45" t="s">
        <v>299</v>
      </c>
    </row>
    <row r="110" spans="1:6" ht="15.75" x14ac:dyDescent="0.25">
      <c r="A110" s="67" t="s">
        <v>147</v>
      </c>
      <c r="B110" s="45">
        <v>433</v>
      </c>
      <c r="C110" s="45">
        <v>51</v>
      </c>
      <c r="D110" s="45" t="s">
        <v>5</v>
      </c>
      <c r="E110" s="45" t="s">
        <v>5</v>
      </c>
      <c r="F110" s="45" t="s">
        <v>5</v>
      </c>
    </row>
    <row r="111" spans="1:6" ht="15.75" x14ac:dyDescent="0.25">
      <c r="A111" s="67" t="s">
        <v>149</v>
      </c>
      <c r="B111" s="45">
        <v>1087</v>
      </c>
      <c r="C111" s="45" t="s">
        <v>5</v>
      </c>
      <c r="D111" s="45">
        <v>310</v>
      </c>
      <c r="E111" s="45">
        <v>226</v>
      </c>
      <c r="F111" s="45" t="s">
        <v>299</v>
      </c>
    </row>
    <row r="112" spans="1:6" ht="15.75" x14ac:dyDescent="0.25">
      <c r="A112" s="67" t="s">
        <v>150</v>
      </c>
      <c r="B112" s="45">
        <v>20</v>
      </c>
      <c r="C112" s="45">
        <v>5</v>
      </c>
      <c r="D112" s="45">
        <v>85</v>
      </c>
      <c r="E112" s="45">
        <v>11</v>
      </c>
      <c r="F112" s="45" t="s">
        <v>299</v>
      </c>
    </row>
    <row r="113" spans="1:6" ht="15.75" x14ac:dyDescent="0.25">
      <c r="A113" s="67" t="s">
        <v>150</v>
      </c>
      <c r="B113" s="45">
        <v>486</v>
      </c>
      <c r="C113" s="45" t="s">
        <v>5</v>
      </c>
      <c r="D113" s="45">
        <v>85</v>
      </c>
      <c r="E113" s="45">
        <v>11</v>
      </c>
      <c r="F113" s="45" t="s">
        <v>299</v>
      </c>
    </row>
    <row r="114" spans="1:6" ht="15.75" x14ac:dyDescent="0.25">
      <c r="A114" s="67" t="s">
        <v>151</v>
      </c>
      <c r="B114" s="45">
        <v>800</v>
      </c>
      <c r="C114" s="45" t="s">
        <v>5</v>
      </c>
      <c r="D114" s="45">
        <v>383</v>
      </c>
      <c r="E114" s="45">
        <v>346</v>
      </c>
      <c r="F114" s="45" t="s">
        <v>307</v>
      </c>
    </row>
    <row r="115" spans="1:6" ht="15.75" x14ac:dyDescent="0.25">
      <c r="A115" s="67" t="s">
        <v>152</v>
      </c>
      <c r="B115" s="45">
        <v>2105</v>
      </c>
      <c r="C115" s="45" t="s">
        <v>5</v>
      </c>
      <c r="D115" s="45">
        <v>575</v>
      </c>
      <c r="E115" s="45">
        <v>51</v>
      </c>
      <c r="F115" s="45" t="s">
        <v>299</v>
      </c>
    </row>
    <row r="116" spans="1:6" ht="15.75" x14ac:dyDescent="0.25">
      <c r="A116" s="67" t="s">
        <v>153</v>
      </c>
      <c r="B116" s="45">
        <v>1300</v>
      </c>
      <c r="C116" s="45" t="s">
        <v>5</v>
      </c>
      <c r="D116" s="45">
        <v>229</v>
      </c>
      <c r="E116" s="45">
        <v>56</v>
      </c>
      <c r="F116" s="45" t="s">
        <v>299</v>
      </c>
    </row>
    <row r="117" spans="1:6" ht="15.75" x14ac:dyDescent="0.25">
      <c r="A117" s="67" t="s">
        <v>157</v>
      </c>
      <c r="B117" s="45">
        <v>608</v>
      </c>
      <c r="C117" s="45">
        <v>25</v>
      </c>
      <c r="D117" s="45">
        <v>117</v>
      </c>
      <c r="E117" s="45">
        <v>9</v>
      </c>
      <c r="F117" s="45" t="s">
        <v>299</v>
      </c>
    </row>
    <row r="118" spans="1:6" ht="15.75" x14ac:dyDescent="0.25">
      <c r="A118" s="67" t="s">
        <v>158</v>
      </c>
      <c r="B118" s="45">
        <v>1720</v>
      </c>
      <c r="C118" s="45" t="s">
        <v>5</v>
      </c>
      <c r="D118" s="45">
        <v>206</v>
      </c>
      <c r="E118" s="45">
        <v>45</v>
      </c>
      <c r="F118" s="45" t="s">
        <v>299</v>
      </c>
    </row>
    <row r="119" spans="1:6" ht="15.75" x14ac:dyDescent="0.25">
      <c r="A119" s="67" t="s">
        <v>159</v>
      </c>
      <c r="B119" s="45">
        <v>3312</v>
      </c>
      <c r="C119" s="45" t="s">
        <v>5</v>
      </c>
      <c r="D119" s="45">
        <v>1085</v>
      </c>
      <c r="E119" s="45">
        <v>983</v>
      </c>
      <c r="F119" s="45" t="s">
        <v>299</v>
      </c>
    </row>
    <row r="120" spans="1:6" ht="15.75" x14ac:dyDescent="0.25">
      <c r="A120" s="67" t="s">
        <v>162</v>
      </c>
      <c r="B120" s="45">
        <v>3676</v>
      </c>
      <c r="C120" s="45">
        <v>0</v>
      </c>
      <c r="D120" s="45">
        <v>534</v>
      </c>
      <c r="E120" s="45">
        <v>42</v>
      </c>
      <c r="F120" s="45" t="s">
        <v>299</v>
      </c>
    </row>
    <row r="121" spans="1:6" ht="15.75" x14ac:dyDescent="0.25">
      <c r="A121" s="67" t="s">
        <v>163</v>
      </c>
      <c r="B121" s="45">
        <v>547</v>
      </c>
      <c r="C121" s="45" t="s">
        <v>5</v>
      </c>
      <c r="D121" s="45">
        <v>173</v>
      </c>
      <c r="E121" s="45">
        <v>110</v>
      </c>
      <c r="F121" s="45" t="s">
        <v>299</v>
      </c>
    </row>
    <row r="122" spans="1:6" ht="15.75" x14ac:dyDescent="0.25">
      <c r="A122" s="67" t="s">
        <v>164</v>
      </c>
      <c r="B122" s="45" t="s">
        <v>319</v>
      </c>
      <c r="C122" s="45" t="s">
        <v>5</v>
      </c>
      <c r="D122" s="45">
        <v>373</v>
      </c>
      <c r="E122" s="45">
        <v>57</v>
      </c>
      <c r="F122" s="45" t="s">
        <v>299</v>
      </c>
    </row>
    <row r="123" spans="1:6" ht="15.75" x14ac:dyDescent="0.25">
      <c r="A123" s="67" t="s">
        <v>320</v>
      </c>
      <c r="B123" s="45" t="s">
        <v>5</v>
      </c>
      <c r="C123" s="45" t="s">
        <v>5</v>
      </c>
      <c r="D123" s="45" t="s">
        <v>5</v>
      </c>
      <c r="E123" s="45" t="s">
        <v>5</v>
      </c>
      <c r="F123" s="45" t="s">
        <v>5</v>
      </c>
    </row>
    <row r="124" spans="1:6" ht="15.75" x14ac:dyDescent="0.25">
      <c r="A124" s="67" t="s">
        <v>166</v>
      </c>
      <c r="B124" s="45">
        <v>825</v>
      </c>
      <c r="C124" s="45">
        <v>80</v>
      </c>
      <c r="D124" s="45" t="s">
        <v>321</v>
      </c>
      <c r="E124" s="45">
        <v>8</v>
      </c>
      <c r="F124" s="45" t="s">
        <v>299</v>
      </c>
    </row>
    <row r="125" spans="1:6" ht="15.75" x14ac:dyDescent="0.25">
      <c r="A125" s="67" t="s">
        <v>168</v>
      </c>
      <c r="B125" s="45">
        <v>913</v>
      </c>
      <c r="C125" s="45" t="s">
        <v>5</v>
      </c>
      <c r="D125" s="45">
        <v>188</v>
      </c>
      <c r="E125" s="45">
        <v>63</v>
      </c>
      <c r="F125" s="45" t="s">
        <v>299</v>
      </c>
    </row>
    <row r="126" spans="1:6" ht="15.75" x14ac:dyDescent="0.25">
      <c r="A126" s="67" t="s">
        <v>172</v>
      </c>
      <c r="B126" s="45">
        <v>1083</v>
      </c>
      <c r="C126" s="45" t="s">
        <v>5</v>
      </c>
      <c r="D126" s="45">
        <v>360</v>
      </c>
      <c r="E126" s="45">
        <v>348</v>
      </c>
      <c r="F126" s="45" t="s">
        <v>307</v>
      </c>
    </row>
    <row r="127" spans="1:6" ht="15.75" x14ac:dyDescent="0.25">
      <c r="A127" s="67" t="s">
        <v>173</v>
      </c>
      <c r="B127" s="45" t="s">
        <v>5</v>
      </c>
      <c r="C127" s="45" t="s">
        <v>5</v>
      </c>
      <c r="D127" s="45" t="s">
        <v>5</v>
      </c>
      <c r="E127" s="45" t="s">
        <v>5</v>
      </c>
      <c r="F127" s="45" t="s">
        <v>5</v>
      </c>
    </row>
    <row r="128" spans="1:6" ht="15.75" x14ac:dyDescent="0.25">
      <c r="A128" s="67" t="s">
        <v>276</v>
      </c>
      <c r="B128" s="45">
        <v>1373</v>
      </c>
      <c r="C128" s="45" t="s">
        <v>5</v>
      </c>
      <c r="D128" s="45">
        <v>143</v>
      </c>
      <c r="E128" s="45">
        <v>45</v>
      </c>
      <c r="F128" s="45" t="s">
        <v>299</v>
      </c>
    </row>
    <row r="129" spans="1:6" ht="15.75" x14ac:dyDescent="0.25">
      <c r="A129" s="67" t="s">
        <v>322</v>
      </c>
      <c r="B129" s="45">
        <v>886</v>
      </c>
      <c r="C129" s="45" t="s">
        <v>5</v>
      </c>
      <c r="D129" s="45">
        <v>243</v>
      </c>
      <c r="E129" s="45">
        <v>98</v>
      </c>
      <c r="F129" s="45" t="s">
        <v>299</v>
      </c>
    </row>
    <row r="130" spans="1:6" ht="15.75" x14ac:dyDescent="0.25">
      <c r="A130" s="67" t="s">
        <v>174</v>
      </c>
      <c r="B130" s="45">
        <v>927</v>
      </c>
      <c r="C130" s="45" t="s">
        <v>5</v>
      </c>
      <c r="D130" s="45">
        <v>316</v>
      </c>
      <c r="E130" s="45">
        <v>62</v>
      </c>
      <c r="F130" s="45" t="s">
        <v>299</v>
      </c>
    </row>
    <row r="131" spans="1:6" ht="15.75" x14ac:dyDescent="0.25">
      <c r="A131" s="67" t="s">
        <v>175</v>
      </c>
      <c r="B131" s="45">
        <v>15934</v>
      </c>
      <c r="C131" s="45" t="s">
        <v>5</v>
      </c>
      <c r="D131" s="45">
        <v>3195</v>
      </c>
      <c r="E131" s="45">
        <v>990</v>
      </c>
      <c r="F131" s="45" t="s">
        <v>299</v>
      </c>
    </row>
    <row r="132" spans="1:6" ht="15.75" x14ac:dyDescent="0.25">
      <c r="A132" s="67" t="s">
        <v>177</v>
      </c>
      <c r="B132" s="45">
        <v>7430</v>
      </c>
      <c r="C132" s="45" t="s">
        <v>5</v>
      </c>
      <c r="D132" s="45">
        <v>1391</v>
      </c>
      <c r="E132" s="45">
        <v>446</v>
      </c>
      <c r="F132" s="45" t="s">
        <v>299</v>
      </c>
    </row>
    <row r="133" spans="1:6" ht="15.75" x14ac:dyDescent="0.25">
      <c r="A133" s="67" t="s">
        <v>394</v>
      </c>
      <c r="B133" s="45">
        <v>4742</v>
      </c>
      <c r="C133" s="45" t="s">
        <v>5</v>
      </c>
      <c r="D133" s="45">
        <v>903</v>
      </c>
      <c r="E133" s="45">
        <v>228</v>
      </c>
      <c r="F133" s="45" t="s">
        <v>299</v>
      </c>
    </row>
    <row r="134" spans="1:6" ht="15.75" x14ac:dyDescent="0.25">
      <c r="A134" s="67" t="s">
        <v>181</v>
      </c>
      <c r="B134" s="45">
        <v>1312</v>
      </c>
      <c r="C134" s="45" t="s">
        <v>5</v>
      </c>
      <c r="D134" s="45">
        <v>351</v>
      </c>
      <c r="E134" s="45">
        <v>95</v>
      </c>
      <c r="F134" s="45" t="s">
        <v>299</v>
      </c>
    </row>
    <row r="135" spans="1:6" ht="15.75" x14ac:dyDescent="0.25">
      <c r="A135" s="67" t="s">
        <v>183</v>
      </c>
      <c r="B135" s="45">
        <v>4471</v>
      </c>
      <c r="C135" s="45" t="s">
        <v>5</v>
      </c>
      <c r="D135" s="45">
        <v>1117</v>
      </c>
      <c r="E135" s="45">
        <v>1011</v>
      </c>
      <c r="F135" s="45" t="s">
        <v>307</v>
      </c>
    </row>
    <row r="136" spans="1:6" ht="15.75" x14ac:dyDescent="0.25">
      <c r="A136" s="67" t="s">
        <v>184</v>
      </c>
      <c r="B136" s="45">
        <v>970</v>
      </c>
      <c r="C136" s="45" t="s">
        <v>5</v>
      </c>
      <c r="D136" s="45">
        <v>534</v>
      </c>
      <c r="E136" s="45" t="s">
        <v>5</v>
      </c>
      <c r="F136" s="45" t="s">
        <v>307</v>
      </c>
    </row>
    <row r="137" spans="1:6" ht="15.75" x14ac:dyDescent="0.25">
      <c r="A137" s="67" t="s">
        <v>185</v>
      </c>
      <c r="B137" s="45">
        <v>232</v>
      </c>
      <c r="C137" s="45">
        <v>20</v>
      </c>
      <c r="D137" s="45" t="s">
        <v>5</v>
      </c>
      <c r="E137" s="45" t="s">
        <v>5</v>
      </c>
      <c r="F137" s="45" t="s">
        <v>5</v>
      </c>
    </row>
    <row r="138" spans="1:6" ht="15.75" x14ac:dyDescent="0.25">
      <c r="A138" s="67" t="s">
        <v>186</v>
      </c>
      <c r="B138" s="45">
        <v>34</v>
      </c>
      <c r="C138" s="45" t="s">
        <v>302</v>
      </c>
      <c r="D138" s="45">
        <v>34</v>
      </c>
      <c r="E138" s="45">
        <v>0</v>
      </c>
      <c r="F138" s="45" t="s">
        <v>299</v>
      </c>
    </row>
    <row r="139" spans="1:6" ht="15.75" x14ac:dyDescent="0.25">
      <c r="A139" s="67" t="s">
        <v>187</v>
      </c>
      <c r="B139" s="45">
        <v>832</v>
      </c>
      <c r="C139" s="45" t="s">
        <v>5</v>
      </c>
      <c r="D139" s="45">
        <v>177</v>
      </c>
      <c r="E139" s="45">
        <v>31</v>
      </c>
      <c r="F139" s="45" t="s">
        <v>299</v>
      </c>
    </row>
    <row r="140" spans="1:6" ht="15.75" x14ac:dyDescent="0.25">
      <c r="A140" s="67" t="s">
        <v>323</v>
      </c>
      <c r="B140" s="45">
        <v>714</v>
      </c>
      <c r="C140" s="45">
        <v>68</v>
      </c>
      <c r="D140" s="45" t="s">
        <v>5</v>
      </c>
      <c r="E140" s="45" t="s">
        <v>5</v>
      </c>
      <c r="F140" s="45" t="s">
        <v>299</v>
      </c>
    </row>
    <row r="141" spans="1:6" ht="15.75" x14ac:dyDescent="0.25">
      <c r="A141" s="67" t="s">
        <v>188</v>
      </c>
      <c r="B141" s="45">
        <v>4633</v>
      </c>
      <c r="C141" s="45" t="s">
        <v>5</v>
      </c>
      <c r="D141" s="45">
        <v>655</v>
      </c>
      <c r="E141" s="45">
        <v>193</v>
      </c>
      <c r="F141" s="45" t="s">
        <v>299</v>
      </c>
    </row>
    <row r="142" spans="1:6" ht="15.75" x14ac:dyDescent="0.25">
      <c r="A142" s="67" t="s">
        <v>190</v>
      </c>
      <c r="B142" s="45">
        <v>402</v>
      </c>
      <c r="C142" s="45" t="s">
        <v>303</v>
      </c>
      <c r="D142" s="45">
        <v>228</v>
      </c>
      <c r="E142" s="45">
        <v>133</v>
      </c>
      <c r="F142" s="45" t="s">
        <v>299</v>
      </c>
    </row>
    <row r="143" spans="1:6" ht="15.75" x14ac:dyDescent="0.25">
      <c r="A143" s="67" t="s">
        <v>324</v>
      </c>
      <c r="B143" s="45" t="s">
        <v>5</v>
      </c>
      <c r="C143" s="45" t="s">
        <v>5</v>
      </c>
      <c r="D143" s="45" t="s">
        <v>5</v>
      </c>
      <c r="E143" s="45" t="s">
        <v>5</v>
      </c>
      <c r="F143" s="45" t="s">
        <v>5</v>
      </c>
    </row>
    <row r="144" spans="1:6" ht="15.75" x14ac:dyDescent="0.25">
      <c r="A144" s="67" t="s">
        <v>325</v>
      </c>
      <c r="B144" s="45">
        <v>937</v>
      </c>
      <c r="C144" s="45">
        <v>40</v>
      </c>
      <c r="D144" s="45">
        <v>152</v>
      </c>
      <c r="E144" s="45">
        <v>5</v>
      </c>
      <c r="F144" s="45" t="s">
        <v>299</v>
      </c>
    </row>
    <row r="145" spans="1:6" ht="15.75" x14ac:dyDescent="0.25">
      <c r="A145" s="67" t="s">
        <v>326</v>
      </c>
      <c r="B145" s="45" t="s">
        <v>5</v>
      </c>
      <c r="C145" s="45" t="s">
        <v>5</v>
      </c>
      <c r="D145" s="45" t="s">
        <v>5</v>
      </c>
      <c r="E145" s="45" t="s">
        <v>5</v>
      </c>
      <c r="F145" s="45" t="s">
        <v>5</v>
      </c>
    </row>
    <row r="146" spans="1:6" ht="15.75" x14ac:dyDescent="0.25">
      <c r="A146" s="67" t="s">
        <v>327</v>
      </c>
      <c r="B146" s="45" t="s">
        <v>5</v>
      </c>
      <c r="C146" s="45" t="s">
        <v>5</v>
      </c>
      <c r="D146" s="45" t="s">
        <v>5</v>
      </c>
      <c r="E146" s="45" t="s">
        <v>5</v>
      </c>
      <c r="F146" s="45" t="s">
        <v>5</v>
      </c>
    </row>
    <row r="147" spans="1:6" ht="15.75" x14ac:dyDescent="0.25">
      <c r="A147" s="67" t="s">
        <v>328</v>
      </c>
      <c r="B147" s="45">
        <v>1009</v>
      </c>
      <c r="C147" s="45" t="s">
        <v>5</v>
      </c>
      <c r="D147" s="45">
        <v>250</v>
      </c>
      <c r="E147" s="45">
        <v>103</v>
      </c>
      <c r="F147" s="45" t="s">
        <v>299</v>
      </c>
    </row>
    <row r="148" spans="1:6" ht="15.75" x14ac:dyDescent="0.25">
      <c r="A148" s="67" t="s">
        <v>329</v>
      </c>
      <c r="B148" s="45">
        <v>706</v>
      </c>
      <c r="C148" s="45">
        <v>180</v>
      </c>
      <c r="D148" s="45" t="s">
        <v>5</v>
      </c>
      <c r="E148" s="45" t="s">
        <v>5</v>
      </c>
      <c r="F148" s="45" t="s">
        <v>5</v>
      </c>
    </row>
    <row r="149" spans="1:6" ht="15.75" x14ac:dyDescent="0.25">
      <c r="A149" s="67" t="s">
        <v>330</v>
      </c>
      <c r="B149" s="45">
        <v>1364</v>
      </c>
      <c r="C149" s="45" t="s">
        <v>5</v>
      </c>
      <c r="D149" s="45">
        <v>106</v>
      </c>
      <c r="E149" s="45">
        <v>8</v>
      </c>
      <c r="F149" s="45" t="s">
        <v>299</v>
      </c>
    </row>
    <row r="150" spans="1:6" ht="15.75" x14ac:dyDescent="0.25">
      <c r="A150" s="67" t="s">
        <v>331</v>
      </c>
      <c r="B150" s="45">
        <v>529</v>
      </c>
      <c r="C150" s="45" t="s">
        <v>5</v>
      </c>
      <c r="D150" s="45">
        <v>156</v>
      </c>
      <c r="E150" s="45">
        <v>16</v>
      </c>
      <c r="F150" s="45" t="s">
        <v>299</v>
      </c>
    </row>
    <row r="151" spans="1:6" ht="15.75" x14ac:dyDescent="0.25">
      <c r="A151" s="67" t="s">
        <v>192</v>
      </c>
      <c r="B151" s="45" t="s">
        <v>332</v>
      </c>
      <c r="C151" s="45" t="s">
        <v>5</v>
      </c>
      <c r="D151" s="45">
        <v>178</v>
      </c>
      <c r="E151" s="45">
        <v>45</v>
      </c>
      <c r="F151" s="45" t="s">
        <v>299</v>
      </c>
    </row>
    <row r="152" spans="1:6" ht="15.75" x14ac:dyDescent="0.25">
      <c r="A152" s="67" t="s">
        <v>193</v>
      </c>
      <c r="B152" s="45">
        <v>1137</v>
      </c>
      <c r="C152" s="45">
        <v>43</v>
      </c>
      <c r="D152" s="45" t="s">
        <v>5</v>
      </c>
      <c r="E152" s="45" t="s">
        <v>5</v>
      </c>
      <c r="F152" s="45" t="s">
        <v>5</v>
      </c>
    </row>
    <row r="153" spans="1:6" ht="15.75" x14ac:dyDescent="0.25">
      <c r="A153" s="67" t="s">
        <v>194</v>
      </c>
      <c r="B153" s="45" t="s">
        <v>5</v>
      </c>
      <c r="C153" s="45" t="s">
        <v>5</v>
      </c>
      <c r="D153" s="45" t="s">
        <v>5</v>
      </c>
      <c r="E153" s="45" t="s">
        <v>5</v>
      </c>
      <c r="F153" s="45" t="s">
        <v>5</v>
      </c>
    </row>
    <row r="154" spans="1:6" ht="15.75" x14ac:dyDescent="0.25">
      <c r="A154" s="67" t="s">
        <v>196</v>
      </c>
      <c r="B154" s="45">
        <v>64</v>
      </c>
      <c r="C154" s="45">
        <v>36</v>
      </c>
      <c r="D154" s="45">
        <v>41</v>
      </c>
      <c r="E154" s="45">
        <v>22</v>
      </c>
      <c r="F154" s="45" t="s">
        <v>299</v>
      </c>
    </row>
    <row r="155" spans="1:6" ht="15.75" x14ac:dyDescent="0.25">
      <c r="A155" s="67" t="s">
        <v>197</v>
      </c>
      <c r="B155" s="45">
        <v>1489</v>
      </c>
      <c r="C155" s="45" t="s">
        <v>5</v>
      </c>
      <c r="D155" s="45">
        <v>462</v>
      </c>
      <c r="E155" s="45">
        <v>175</v>
      </c>
      <c r="F155" s="45" t="s">
        <v>299</v>
      </c>
    </row>
    <row r="156" spans="1:6" ht="15.75" x14ac:dyDescent="0.25">
      <c r="A156" s="67" t="s">
        <v>198</v>
      </c>
      <c r="B156" s="45">
        <v>719</v>
      </c>
      <c r="C156" s="45" t="s">
        <v>5</v>
      </c>
      <c r="D156" s="45">
        <v>230</v>
      </c>
      <c r="E156" s="45">
        <v>219</v>
      </c>
      <c r="F156" s="45" t="s">
        <v>307</v>
      </c>
    </row>
    <row r="157" spans="1:6" ht="15.75" x14ac:dyDescent="0.25">
      <c r="A157" s="67" t="s">
        <v>199</v>
      </c>
      <c r="B157" s="45" t="s">
        <v>333</v>
      </c>
      <c r="C157" s="45">
        <v>0</v>
      </c>
      <c r="D157" s="45">
        <v>503</v>
      </c>
      <c r="E157" s="45">
        <v>141</v>
      </c>
      <c r="F157" s="45" t="s">
        <v>299</v>
      </c>
    </row>
    <row r="158" spans="1:6" ht="15.75" x14ac:dyDescent="0.25">
      <c r="A158" s="67" t="s">
        <v>200</v>
      </c>
      <c r="B158" s="45">
        <v>418</v>
      </c>
      <c r="C158" s="45" t="s">
        <v>5</v>
      </c>
      <c r="D158" s="45">
        <v>93</v>
      </c>
      <c r="E158" s="45">
        <v>8</v>
      </c>
      <c r="F158" s="45" t="s">
        <v>299</v>
      </c>
    </row>
    <row r="159" spans="1:6" ht="15.75" x14ac:dyDescent="0.25">
      <c r="A159" s="67" t="s">
        <v>202</v>
      </c>
      <c r="B159" s="45">
        <v>1531</v>
      </c>
      <c r="C159" s="45">
        <v>225</v>
      </c>
      <c r="D159" s="45">
        <v>313</v>
      </c>
      <c r="E159" s="45">
        <v>96</v>
      </c>
      <c r="F159" s="45" t="s">
        <v>299</v>
      </c>
    </row>
    <row r="160" spans="1:6" ht="15.75" x14ac:dyDescent="0.25">
      <c r="A160" s="67" t="s">
        <v>204</v>
      </c>
      <c r="B160" s="45">
        <v>4406</v>
      </c>
      <c r="C160" s="45" t="s">
        <v>5</v>
      </c>
      <c r="D160" s="45">
        <v>1091</v>
      </c>
      <c r="E160" s="45">
        <v>426</v>
      </c>
      <c r="F160" s="45" t="s">
        <v>299</v>
      </c>
    </row>
    <row r="161" spans="1:6" ht="15.75" x14ac:dyDescent="0.25">
      <c r="A161" s="67" t="s">
        <v>206</v>
      </c>
      <c r="B161" s="45">
        <v>602</v>
      </c>
      <c r="C161" s="45">
        <v>50</v>
      </c>
      <c r="D161" s="45" t="s">
        <v>5</v>
      </c>
      <c r="E161" s="45" t="s">
        <v>5</v>
      </c>
      <c r="F161" s="45" t="s">
        <v>299</v>
      </c>
    </row>
    <row r="162" spans="1:6" ht="15.75" x14ac:dyDescent="0.25">
      <c r="A162" s="67" t="s">
        <v>207</v>
      </c>
      <c r="B162" s="45">
        <v>2484</v>
      </c>
      <c r="C162" s="45" t="s">
        <v>5</v>
      </c>
      <c r="D162" s="45">
        <v>471</v>
      </c>
      <c r="E162" s="45">
        <v>121</v>
      </c>
      <c r="F162" s="45" t="s">
        <v>299</v>
      </c>
    </row>
    <row r="163" spans="1:6" ht="15.75" x14ac:dyDescent="0.25">
      <c r="A163" s="67" t="s">
        <v>334</v>
      </c>
      <c r="B163" s="45">
        <v>912</v>
      </c>
      <c r="C163" s="45">
        <v>0</v>
      </c>
      <c r="D163" s="45">
        <v>166</v>
      </c>
      <c r="E163" s="45">
        <v>36</v>
      </c>
      <c r="F163" s="45" t="s">
        <v>299</v>
      </c>
    </row>
    <row r="164" spans="1:6" ht="15.75" x14ac:dyDescent="0.25">
      <c r="A164" s="67" t="s">
        <v>268</v>
      </c>
      <c r="B164" s="45">
        <v>178</v>
      </c>
      <c r="C164" s="45" t="s">
        <v>5</v>
      </c>
      <c r="D164" s="45">
        <v>69</v>
      </c>
      <c r="E164" s="45">
        <v>8</v>
      </c>
      <c r="F164" s="45" t="s">
        <v>307</v>
      </c>
    </row>
    <row r="165" spans="1:6" ht="15.75" x14ac:dyDescent="0.25">
      <c r="A165" s="67" t="s">
        <v>251</v>
      </c>
      <c r="B165" s="45">
        <v>1635</v>
      </c>
      <c r="C165" s="45" t="s">
        <v>5</v>
      </c>
      <c r="D165" s="45">
        <v>222</v>
      </c>
      <c r="E165" s="45">
        <v>21</v>
      </c>
      <c r="F165" s="45" t="s">
        <v>299</v>
      </c>
    </row>
    <row r="166" spans="1:6" ht="15.75" x14ac:dyDescent="0.25">
      <c r="A166" s="67" t="s">
        <v>212</v>
      </c>
      <c r="B166" s="45">
        <v>1738</v>
      </c>
      <c r="C166" s="45" t="s">
        <v>5</v>
      </c>
      <c r="D166" s="45">
        <v>31</v>
      </c>
      <c r="E166" s="45">
        <v>478</v>
      </c>
      <c r="F166" s="45" t="s">
        <v>307</v>
      </c>
    </row>
    <row r="167" spans="1:6" ht="15.75" x14ac:dyDescent="0.25">
      <c r="A167" s="67" t="s">
        <v>213</v>
      </c>
      <c r="B167" s="45" t="s">
        <v>335</v>
      </c>
      <c r="C167" s="45" t="s">
        <v>5</v>
      </c>
      <c r="D167" s="45" t="s">
        <v>5</v>
      </c>
      <c r="E167" s="45">
        <v>272</v>
      </c>
      <c r="F167" s="45" t="s">
        <v>299</v>
      </c>
    </row>
    <row r="168" spans="1:6" ht="15.75" x14ac:dyDescent="0.25">
      <c r="A168" s="67" t="s">
        <v>269</v>
      </c>
      <c r="B168" s="45">
        <v>265</v>
      </c>
      <c r="C168" s="45" t="s">
        <v>5</v>
      </c>
      <c r="D168" s="45">
        <v>155</v>
      </c>
      <c r="E168" s="45">
        <v>104</v>
      </c>
      <c r="F168" s="45" t="s">
        <v>307</v>
      </c>
    </row>
    <row r="169" spans="1:6" ht="15.75" x14ac:dyDescent="0.25">
      <c r="A169" s="67" t="s">
        <v>214</v>
      </c>
      <c r="B169" s="45">
        <v>530</v>
      </c>
      <c r="C169" s="45">
        <v>96</v>
      </c>
      <c r="D169" s="45" t="s">
        <v>5</v>
      </c>
      <c r="E169" s="45" t="s">
        <v>5</v>
      </c>
      <c r="F169" s="45" t="s">
        <v>299</v>
      </c>
    </row>
    <row r="170" spans="1:6" ht="15.75" x14ac:dyDescent="0.25">
      <c r="A170" s="67" t="s">
        <v>215</v>
      </c>
      <c r="B170" s="45">
        <v>735</v>
      </c>
      <c r="C170" s="45" t="s">
        <v>5</v>
      </c>
      <c r="D170" s="45">
        <v>272</v>
      </c>
      <c r="E170" s="45">
        <v>43</v>
      </c>
      <c r="F170" s="45" t="s">
        <v>299</v>
      </c>
    </row>
    <row r="171" spans="1:6" ht="15.75" x14ac:dyDescent="0.25">
      <c r="A171" s="67" t="s">
        <v>216</v>
      </c>
      <c r="B171" s="45">
        <v>625</v>
      </c>
      <c r="C171" s="45" t="s">
        <v>5</v>
      </c>
      <c r="D171" s="45">
        <v>155</v>
      </c>
      <c r="E171" s="45">
        <v>47</v>
      </c>
      <c r="F171" s="45" t="s">
        <v>299</v>
      </c>
    </row>
    <row r="172" spans="1:6" ht="15.75" x14ac:dyDescent="0.25">
      <c r="A172" s="67" t="s">
        <v>349</v>
      </c>
      <c r="B172" s="45" t="s">
        <v>5</v>
      </c>
      <c r="C172" s="45">
        <v>30</v>
      </c>
      <c r="D172" s="45" t="s">
        <v>5</v>
      </c>
      <c r="E172" s="45" t="s">
        <v>5</v>
      </c>
      <c r="F172" s="45" t="s">
        <v>5</v>
      </c>
    </row>
    <row r="173" spans="1:6" ht="15.75" x14ac:dyDescent="0.25">
      <c r="A173" s="67" t="s">
        <v>270</v>
      </c>
      <c r="B173" s="45">
        <v>981</v>
      </c>
      <c r="C173" s="45" t="s">
        <v>5</v>
      </c>
      <c r="D173" s="45">
        <v>266</v>
      </c>
      <c r="E173" s="45">
        <v>133</v>
      </c>
      <c r="F173" s="45" t="s">
        <v>299</v>
      </c>
    </row>
    <row r="174" spans="1:6" ht="15.75" x14ac:dyDescent="0.25">
      <c r="A174" s="67" t="s">
        <v>217</v>
      </c>
      <c r="B174" s="45">
        <v>2395</v>
      </c>
      <c r="C174" s="45">
        <v>61</v>
      </c>
      <c r="D174" s="45">
        <v>410</v>
      </c>
      <c r="E174" s="45">
        <v>62</v>
      </c>
      <c r="F174" s="45" t="s">
        <v>299</v>
      </c>
    </row>
    <row r="175" spans="1:6" ht="15.75" x14ac:dyDescent="0.25">
      <c r="A175" s="67" t="s">
        <v>218</v>
      </c>
      <c r="B175" s="45">
        <v>8565</v>
      </c>
      <c r="C175" s="45" t="s">
        <v>5</v>
      </c>
      <c r="D175" s="45">
        <v>1774</v>
      </c>
      <c r="E175" s="45">
        <v>667</v>
      </c>
      <c r="F175" s="45" t="s">
        <v>299</v>
      </c>
    </row>
    <row r="176" spans="1:6" ht="15.75" x14ac:dyDescent="0.25">
      <c r="A176" s="67" t="s">
        <v>219</v>
      </c>
      <c r="B176" s="45">
        <v>1633</v>
      </c>
      <c r="C176" s="45" t="s">
        <v>5</v>
      </c>
      <c r="D176" s="45">
        <v>262</v>
      </c>
      <c r="E176" s="45">
        <v>53</v>
      </c>
      <c r="F176" s="45" t="s">
        <v>299</v>
      </c>
    </row>
    <row r="177" spans="1:6" ht="15.75" x14ac:dyDescent="0.25">
      <c r="A177" s="67" t="s">
        <v>220</v>
      </c>
      <c r="B177" s="45" t="s">
        <v>336</v>
      </c>
      <c r="C177" s="45" t="s">
        <v>337</v>
      </c>
      <c r="D177" s="45" t="s">
        <v>338</v>
      </c>
      <c r="E177" s="45" t="s">
        <v>339</v>
      </c>
      <c r="F177" s="45" t="s">
        <v>307</v>
      </c>
    </row>
    <row r="178" spans="1:6" ht="15.75" x14ac:dyDescent="0.25">
      <c r="A178" s="67" t="s">
        <v>221</v>
      </c>
      <c r="B178" s="45">
        <v>2818</v>
      </c>
      <c r="C178" s="45" t="s">
        <v>5</v>
      </c>
      <c r="D178" s="45">
        <v>463</v>
      </c>
      <c r="E178" s="45">
        <v>20</v>
      </c>
      <c r="F178" s="45" t="s">
        <v>299</v>
      </c>
    </row>
    <row r="179" spans="1:6" ht="15.75" x14ac:dyDescent="0.25">
      <c r="A179" s="67" t="s">
        <v>223</v>
      </c>
      <c r="B179" s="45">
        <v>5164</v>
      </c>
      <c r="C179" s="45" t="s">
        <v>5</v>
      </c>
      <c r="D179" s="45">
        <v>938</v>
      </c>
      <c r="E179" s="45">
        <v>212</v>
      </c>
      <c r="F179" s="45" t="s">
        <v>299</v>
      </c>
    </row>
    <row r="180" spans="1:6" ht="15.75" x14ac:dyDescent="0.25">
      <c r="A180" s="67" t="s">
        <v>252</v>
      </c>
      <c r="B180" s="45">
        <v>1220</v>
      </c>
      <c r="C180" s="45" t="s">
        <v>5</v>
      </c>
      <c r="D180" s="45">
        <v>251</v>
      </c>
      <c r="E180" s="45">
        <v>134</v>
      </c>
      <c r="F180" s="45" t="s">
        <v>299</v>
      </c>
    </row>
    <row r="181" spans="1:6" ht="15.75" x14ac:dyDescent="0.25">
      <c r="A181" s="67" t="s">
        <v>271</v>
      </c>
      <c r="B181" s="45">
        <v>266</v>
      </c>
      <c r="C181" s="45" t="s">
        <v>5</v>
      </c>
      <c r="D181" s="45">
        <v>29</v>
      </c>
      <c r="E181" s="45">
        <v>4</v>
      </c>
      <c r="F181" s="45" t="s">
        <v>299</v>
      </c>
    </row>
    <row r="182" spans="1:6" ht="15.75" x14ac:dyDescent="0.25">
      <c r="A182" s="67" t="s">
        <v>272</v>
      </c>
      <c r="B182" s="45" t="s">
        <v>5</v>
      </c>
      <c r="C182" s="45" t="s">
        <v>5</v>
      </c>
      <c r="D182" s="45" t="s">
        <v>5</v>
      </c>
      <c r="E182" s="45" t="s">
        <v>5</v>
      </c>
      <c r="F182" s="45" t="s">
        <v>5</v>
      </c>
    </row>
  </sheetData>
  <printOptions horizontalCentered="1"/>
  <pageMargins left="0.25" right="0.25" top="0.25" bottom="0.5" header="0.25" footer="0.17"/>
  <pageSetup scale="76" fitToHeight="0" orientation="landscape" verticalDpi="0" r:id="rId1"/>
  <headerFooter>
    <oddFooter>&amp;C&amp;"Arial,Regular"&amp;12Vermont Secretary of State
Elections Division
802-828-2363 | Sos.Vermont.gov/Elections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D8B4F-D4C5-45BA-A33D-3730C3CF6AAC}">
  <sheetPr>
    <pageSetUpPr fitToPage="1"/>
  </sheetPr>
  <dimension ref="A1:G252"/>
  <sheetViews>
    <sheetView topLeftCell="A201" workbookViewId="0"/>
  </sheetViews>
  <sheetFormatPr defaultColWidth="0" defaultRowHeight="15" zeroHeight="1" x14ac:dyDescent="0.25"/>
  <cols>
    <col min="1" max="1" width="18.7109375" style="44" customWidth="1"/>
    <col min="2" max="2" width="28.42578125" customWidth="1"/>
    <col min="3" max="3" width="29.85546875" customWidth="1"/>
    <col min="4" max="4" width="18.28515625" customWidth="1"/>
    <col min="5" max="5" width="23.140625" customWidth="1"/>
    <col min="6" max="6" width="26.5703125" customWidth="1"/>
    <col min="7" max="7" width="33.140625" customWidth="1"/>
    <col min="8" max="16384" width="9.140625" hidden="1"/>
  </cols>
  <sheetData>
    <row r="1" spans="1:7" ht="28.5" customHeight="1" x14ac:dyDescent="0.25">
      <c r="A1" s="61" t="s">
        <v>392</v>
      </c>
    </row>
    <row r="2" spans="1:7" ht="15.75" x14ac:dyDescent="0.25">
      <c r="A2" s="89" t="s">
        <v>388</v>
      </c>
    </row>
    <row r="3" spans="1:7" ht="15.75" x14ac:dyDescent="0.25">
      <c r="A3" s="89" t="s">
        <v>389</v>
      </c>
    </row>
    <row r="4" spans="1:7" ht="24.75" customHeight="1" x14ac:dyDescent="0.25">
      <c r="A4" s="90" t="s">
        <v>408</v>
      </c>
    </row>
    <row r="5" spans="1:7" s="10" customFormat="1" ht="90" x14ac:dyDescent="0.25">
      <c r="A5" s="63" t="s">
        <v>10</v>
      </c>
      <c r="B5" s="64" t="s">
        <v>288</v>
      </c>
      <c r="C5" s="65" t="s">
        <v>289</v>
      </c>
      <c r="D5" s="64" t="s">
        <v>290</v>
      </c>
      <c r="E5" s="65" t="s">
        <v>291</v>
      </c>
      <c r="F5" s="64" t="s">
        <v>256</v>
      </c>
      <c r="G5" s="59" t="s">
        <v>292</v>
      </c>
    </row>
    <row r="6" spans="1:7" x14ac:dyDescent="0.25">
      <c r="A6" s="42" t="s">
        <v>19</v>
      </c>
      <c r="B6" s="13">
        <v>1166</v>
      </c>
      <c r="C6" s="13">
        <v>259</v>
      </c>
      <c r="D6" s="14">
        <f>C6/B6</f>
        <v>0.2221269296740995</v>
      </c>
      <c r="E6" s="13">
        <v>21</v>
      </c>
      <c r="F6" s="14">
        <f>E6/C6</f>
        <v>8.1081081081081086E-2</v>
      </c>
      <c r="G6" s="13" t="s">
        <v>299</v>
      </c>
    </row>
    <row r="7" spans="1:7" x14ac:dyDescent="0.25">
      <c r="A7" s="42" t="s">
        <v>229</v>
      </c>
      <c r="B7" s="13">
        <v>681</v>
      </c>
      <c r="C7" s="13">
        <v>68</v>
      </c>
      <c r="D7" s="14">
        <f>C7/B7</f>
        <v>9.9853157121879588E-2</v>
      </c>
      <c r="E7" s="13">
        <v>0</v>
      </c>
      <c r="F7" s="14">
        <f t="shared" ref="F7:F70" si="0">E7/C7</f>
        <v>0</v>
      </c>
      <c r="G7" s="13" t="s">
        <v>299</v>
      </c>
    </row>
    <row r="8" spans="1:7" x14ac:dyDescent="0.25">
      <c r="A8" s="42" t="s">
        <v>20</v>
      </c>
      <c r="B8" s="13">
        <v>1486</v>
      </c>
      <c r="C8" s="13">
        <v>326</v>
      </c>
      <c r="D8" s="14">
        <f t="shared" ref="D8:D71" si="1">C8/B8</f>
        <v>0.21938088829071331</v>
      </c>
      <c r="E8" s="13">
        <v>0</v>
      </c>
      <c r="F8" s="14">
        <f t="shared" si="0"/>
        <v>0</v>
      </c>
      <c r="G8" s="13" t="s">
        <v>299</v>
      </c>
    </row>
    <row r="9" spans="1:7" x14ac:dyDescent="0.25">
      <c r="A9" s="42" t="s">
        <v>21</v>
      </c>
      <c r="B9" s="13">
        <v>401</v>
      </c>
      <c r="C9" s="13">
        <v>63</v>
      </c>
      <c r="D9" s="14">
        <f t="shared" si="1"/>
        <v>0.15710723192019951</v>
      </c>
      <c r="E9" s="13">
        <v>0</v>
      </c>
      <c r="F9" s="14">
        <f t="shared" si="0"/>
        <v>0</v>
      </c>
      <c r="G9" s="13" t="s">
        <v>299</v>
      </c>
    </row>
    <row r="10" spans="1:7" x14ac:dyDescent="0.25">
      <c r="A10" s="42" t="s">
        <v>22</v>
      </c>
      <c r="B10" s="13">
        <v>1939</v>
      </c>
      <c r="C10" s="13">
        <v>402</v>
      </c>
      <c r="D10" s="14">
        <f t="shared" si="1"/>
        <v>0.20732336255801959</v>
      </c>
      <c r="E10" s="13">
        <v>68</v>
      </c>
      <c r="F10" s="14">
        <f t="shared" si="0"/>
        <v>0.1691542288557214</v>
      </c>
      <c r="G10" s="13" t="s">
        <v>299</v>
      </c>
    </row>
    <row r="11" spans="1:7" x14ac:dyDescent="0.25">
      <c r="A11" s="42" t="s">
        <v>23</v>
      </c>
      <c r="B11" s="13">
        <v>291</v>
      </c>
      <c r="C11" s="13">
        <v>98</v>
      </c>
      <c r="D11" s="14">
        <f t="shared" si="1"/>
        <v>0.33676975945017185</v>
      </c>
      <c r="E11" s="13">
        <v>18</v>
      </c>
      <c r="F11" s="14">
        <f t="shared" si="0"/>
        <v>0.18367346938775511</v>
      </c>
      <c r="G11" s="13" t="s">
        <v>299</v>
      </c>
    </row>
    <row r="12" spans="1:7" x14ac:dyDescent="0.25">
      <c r="A12" s="42" t="s">
        <v>24</v>
      </c>
      <c r="B12" s="13">
        <v>975</v>
      </c>
      <c r="C12" s="13">
        <v>211</v>
      </c>
      <c r="D12" s="14">
        <f t="shared" si="1"/>
        <v>0.21641025641025641</v>
      </c>
      <c r="E12" s="13">
        <v>14</v>
      </c>
      <c r="F12" s="14">
        <f t="shared" si="0"/>
        <v>6.6350710900473939E-2</v>
      </c>
      <c r="G12" s="13" t="s">
        <v>299</v>
      </c>
    </row>
    <row r="13" spans="1:7" x14ac:dyDescent="0.25">
      <c r="A13" s="42" t="s">
        <v>25</v>
      </c>
      <c r="B13" s="13">
        <v>198</v>
      </c>
      <c r="C13" s="13">
        <v>22</v>
      </c>
      <c r="D13" s="14">
        <f t="shared" si="1"/>
        <v>0.1111111111111111</v>
      </c>
      <c r="E13" s="13">
        <v>0</v>
      </c>
      <c r="F13" s="14">
        <f t="shared" si="0"/>
        <v>0</v>
      </c>
      <c r="G13" s="13" t="s">
        <v>299</v>
      </c>
    </row>
    <row r="14" spans="1:7" x14ac:dyDescent="0.25">
      <c r="A14" s="42" t="s">
        <v>230</v>
      </c>
      <c r="B14" s="13">
        <v>721</v>
      </c>
      <c r="C14" s="13">
        <v>83</v>
      </c>
      <c r="D14" s="14">
        <f t="shared" si="1"/>
        <v>0.11511789181692095</v>
      </c>
      <c r="E14" s="13">
        <v>1</v>
      </c>
      <c r="F14" s="14">
        <f t="shared" si="0"/>
        <v>1.2048192771084338E-2</v>
      </c>
      <c r="G14" s="13" t="s">
        <v>299</v>
      </c>
    </row>
    <row r="15" spans="1:7" x14ac:dyDescent="0.25">
      <c r="A15" s="42" t="s">
        <v>26</v>
      </c>
      <c r="B15" s="13">
        <v>1460</v>
      </c>
      <c r="C15" s="13">
        <v>90</v>
      </c>
      <c r="D15" s="14">
        <f t="shared" si="1"/>
        <v>6.1643835616438353E-2</v>
      </c>
      <c r="E15" s="13">
        <v>0</v>
      </c>
      <c r="F15" s="14">
        <f t="shared" si="0"/>
        <v>0</v>
      </c>
      <c r="G15" s="13" t="s">
        <v>299</v>
      </c>
    </row>
    <row r="16" spans="1:7" x14ac:dyDescent="0.25">
      <c r="A16" s="42" t="s">
        <v>27</v>
      </c>
      <c r="B16" s="13">
        <v>5906</v>
      </c>
      <c r="C16" s="13">
        <v>1247</v>
      </c>
      <c r="D16" s="14">
        <f t="shared" si="1"/>
        <v>0.21114121232644767</v>
      </c>
      <c r="E16" s="13">
        <v>518</v>
      </c>
      <c r="F16" s="14">
        <f t="shared" si="0"/>
        <v>0.4153969526864475</v>
      </c>
      <c r="G16" s="13" t="s">
        <v>299</v>
      </c>
    </row>
    <row r="17" spans="1:7" x14ac:dyDescent="0.25">
      <c r="A17" s="42" t="s">
        <v>257</v>
      </c>
      <c r="B17" s="13">
        <v>6324</v>
      </c>
      <c r="C17" s="13">
        <v>1290</v>
      </c>
      <c r="D17" s="14">
        <f t="shared" si="1"/>
        <v>0.20398481973434535</v>
      </c>
      <c r="E17" s="13">
        <v>801</v>
      </c>
      <c r="F17" s="14">
        <f t="shared" si="0"/>
        <v>0.62093023255813951</v>
      </c>
      <c r="G17" s="13" t="s">
        <v>299</v>
      </c>
    </row>
    <row r="18" spans="1:7" x14ac:dyDescent="0.25">
      <c r="A18" s="42" t="s">
        <v>28</v>
      </c>
      <c r="B18" s="13">
        <v>2154</v>
      </c>
      <c r="C18" s="13">
        <v>86</v>
      </c>
      <c r="D18" s="14">
        <f t="shared" si="1"/>
        <v>3.9925719591457756E-2</v>
      </c>
      <c r="E18" s="13">
        <v>0</v>
      </c>
      <c r="F18" s="14">
        <f t="shared" si="0"/>
        <v>0</v>
      </c>
      <c r="G18" s="13" t="s">
        <v>299</v>
      </c>
    </row>
    <row r="19" spans="1:7" x14ac:dyDescent="0.25">
      <c r="A19" s="42" t="s">
        <v>29</v>
      </c>
      <c r="B19" s="13">
        <v>270</v>
      </c>
      <c r="C19" s="13">
        <v>41</v>
      </c>
      <c r="D19" s="14">
        <f t="shared" si="1"/>
        <v>0.15185185185185185</v>
      </c>
      <c r="E19" s="13">
        <v>0</v>
      </c>
      <c r="F19" s="14">
        <f t="shared" si="0"/>
        <v>0</v>
      </c>
      <c r="G19" s="13" t="s">
        <v>299</v>
      </c>
    </row>
    <row r="20" spans="1:7" x14ac:dyDescent="0.25">
      <c r="A20" s="42" t="s">
        <v>30</v>
      </c>
      <c r="B20" s="13">
        <v>9492</v>
      </c>
      <c r="C20" s="13">
        <v>1960</v>
      </c>
      <c r="D20" s="14">
        <f t="shared" si="1"/>
        <v>0.20648967551622419</v>
      </c>
      <c r="E20" s="13">
        <v>403</v>
      </c>
      <c r="F20" s="14">
        <f t="shared" si="0"/>
        <v>0.20561224489795918</v>
      </c>
      <c r="G20" s="13" t="s">
        <v>299</v>
      </c>
    </row>
    <row r="21" spans="1:7" x14ac:dyDescent="0.25">
      <c r="A21" s="42" t="s">
        <v>232</v>
      </c>
      <c r="B21" s="13">
        <v>821</v>
      </c>
      <c r="C21" s="13">
        <v>290</v>
      </c>
      <c r="D21" s="14">
        <f t="shared" si="1"/>
        <v>0.35322777101096225</v>
      </c>
      <c r="E21" s="13">
        <v>88</v>
      </c>
      <c r="F21" s="14">
        <f t="shared" si="0"/>
        <v>0.30344827586206896</v>
      </c>
      <c r="G21" s="13" t="s">
        <v>299</v>
      </c>
    </row>
    <row r="22" spans="1:7" x14ac:dyDescent="0.25">
      <c r="A22" s="42" t="s">
        <v>31</v>
      </c>
      <c r="B22" s="13">
        <v>1001</v>
      </c>
      <c r="C22" s="13">
        <v>150</v>
      </c>
      <c r="D22" s="14">
        <f t="shared" si="1"/>
        <v>0.14985014985014986</v>
      </c>
      <c r="E22" s="13">
        <v>29</v>
      </c>
      <c r="F22" s="14">
        <f t="shared" si="0"/>
        <v>0.19333333333333333</v>
      </c>
      <c r="G22" s="13" t="s">
        <v>299</v>
      </c>
    </row>
    <row r="23" spans="1:7" x14ac:dyDescent="0.25">
      <c r="A23" s="42" t="s">
        <v>32</v>
      </c>
      <c r="B23" s="13">
        <v>2140</v>
      </c>
      <c r="C23" s="13">
        <v>315</v>
      </c>
      <c r="D23" s="14">
        <f t="shared" si="1"/>
        <v>0.14719626168224298</v>
      </c>
      <c r="E23" s="13">
        <v>102</v>
      </c>
      <c r="F23" s="14">
        <f t="shared" si="0"/>
        <v>0.32380952380952382</v>
      </c>
      <c r="G23" s="13" t="s">
        <v>299</v>
      </c>
    </row>
    <row r="24" spans="1:7" x14ac:dyDescent="0.25">
      <c r="A24" s="42" t="s">
        <v>33</v>
      </c>
      <c r="B24" s="13">
        <v>1523</v>
      </c>
      <c r="C24" s="13">
        <v>100</v>
      </c>
      <c r="D24" s="14">
        <f t="shared" si="1"/>
        <v>6.5659881812212745E-2</v>
      </c>
      <c r="E24" s="13">
        <v>0</v>
      </c>
      <c r="F24" s="14">
        <f t="shared" si="0"/>
        <v>0</v>
      </c>
      <c r="G24" s="13" t="s">
        <v>299</v>
      </c>
    </row>
    <row r="25" spans="1:7" x14ac:dyDescent="0.25">
      <c r="A25" s="42" t="s">
        <v>34</v>
      </c>
      <c r="B25" s="13">
        <v>161</v>
      </c>
      <c r="C25" s="13">
        <v>14</v>
      </c>
      <c r="D25" s="14">
        <f t="shared" si="1"/>
        <v>8.6956521739130432E-2</v>
      </c>
      <c r="E25" s="13">
        <v>0</v>
      </c>
      <c r="F25" s="14">
        <f t="shared" si="0"/>
        <v>0</v>
      </c>
      <c r="G25" s="13" t="s">
        <v>299</v>
      </c>
    </row>
    <row r="26" spans="1:7" x14ac:dyDescent="0.25">
      <c r="A26" s="42" t="s">
        <v>36</v>
      </c>
      <c r="B26" s="13">
        <v>1017</v>
      </c>
      <c r="C26" s="13">
        <v>170</v>
      </c>
      <c r="D26" s="14">
        <f t="shared" si="1"/>
        <v>0.16715830875122911</v>
      </c>
      <c r="E26" s="13">
        <v>11</v>
      </c>
      <c r="F26" s="14">
        <f t="shared" si="0"/>
        <v>6.4705882352941183E-2</v>
      </c>
      <c r="G26" s="13" t="s">
        <v>299</v>
      </c>
    </row>
    <row r="27" spans="1:7" x14ac:dyDescent="0.25">
      <c r="A27" s="42" t="s">
        <v>37</v>
      </c>
      <c r="B27" s="13">
        <v>2080</v>
      </c>
      <c r="C27" s="13">
        <v>99</v>
      </c>
      <c r="D27" s="14">
        <f t="shared" si="1"/>
        <v>4.7596153846153844E-2</v>
      </c>
      <c r="E27" s="13">
        <v>0</v>
      </c>
      <c r="F27" s="14">
        <f t="shared" si="0"/>
        <v>0</v>
      </c>
      <c r="G27" s="13" t="s">
        <v>299</v>
      </c>
    </row>
    <row r="28" spans="1:7" x14ac:dyDescent="0.25">
      <c r="A28" s="42" t="s">
        <v>38</v>
      </c>
      <c r="B28" s="13">
        <v>1015</v>
      </c>
      <c r="C28" s="13">
        <v>45</v>
      </c>
      <c r="D28" s="14">
        <f t="shared" si="1"/>
        <v>4.4334975369458129E-2</v>
      </c>
      <c r="E28" s="13">
        <v>0</v>
      </c>
      <c r="F28" s="14">
        <f t="shared" si="0"/>
        <v>0</v>
      </c>
      <c r="G28" s="13" t="s">
        <v>299</v>
      </c>
    </row>
    <row r="29" spans="1:7" x14ac:dyDescent="0.25">
      <c r="A29" s="42" t="s">
        <v>39</v>
      </c>
      <c r="B29" s="13">
        <v>2830</v>
      </c>
      <c r="C29" s="13">
        <v>1117</v>
      </c>
      <c r="D29" s="14">
        <f t="shared" si="1"/>
        <v>0.39469964664310953</v>
      </c>
      <c r="E29" s="13">
        <v>825</v>
      </c>
      <c r="F29" s="14">
        <f t="shared" si="0"/>
        <v>0.73858549686660702</v>
      </c>
      <c r="G29" s="13" t="s">
        <v>307</v>
      </c>
    </row>
    <row r="30" spans="1:7" x14ac:dyDescent="0.25">
      <c r="A30" s="42" t="s">
        <v>40</v>
      </c>
      <c r="B30" s="13">
        <v>9580</v>
      </c>
      <c r="C30" s="13">
        <v>2070</v>
      </c>
      <c r="D30" s="14">
        <f t="shared" si="1"/>
        <v>0.21607515657620041</v>
      </c>
      <c r="E30" s="13">
        <v>656</v>
      </c>
      <c r="F30" s="14">
        <f t="shared" si="0"/>
        <v>0.31690821256038648</v>
      </c>
      <c r="G30" s="13" t="s">
        <v>299</v>
      </c>
    </row>
    <row r="31" spans="1:7" x14ac:dyDescent="0.25">
      <c r="A31" s="42" t="s">
        <v>41</v>
      </c>
      <c r="B31" s="13">
        <v>732</v>
      </c>
      <c r="C31" s="13">
        <v>129</v>
      </c>
      <c r="D31" s="14">
        <f t="shared" si="1"/>
        <v>0.17622950819672131</v>
      </c>
      <c r="E31" s="13">
        <v>0</v>
      </c>
      <c r="F31" s="14">
        <f t="shared" si="0"/>
        <v>0</v>
      </c>
      <c r="G31" s="13" t="s">
        <v>299</v>
      </c>
    </row>
    <row r="32" spans="1:7" x14ac:dyDescent="0.25">
      <c r="A32" s="42" t="s">
        <v>42</v>
      </c>
      <c r="B32" s="13">
        <v>900</v>
      </c>
      <c r="C32" s="13">
        <v>212</v>
      </c>
      <c r="D32" s="14">
        <f t="shared" si="1"/>
        <v>0.23555555555555555</v>
      </c>
      <c r="E32" s="13">
        <v>10</v>
      </c>
      <c r="F32" s="14">
        <f t="shared" si="0"/>
        <v>4.716981132075472E-2</v>
      </c>
      <c r="G32" s="13" t="s">
        <v>299</v>
      </c>
    </row>
    <row r="33" spans="1:7" x14ac:dyDescent="0.25">
      <c r="A33" s="42" t="s">
        <v>233</v>
      </c>
      <c r="B33" s="13">
        <v>948</v>
      </c>
      <c r="C33" s="13">
        <v>241</v>
      </c>
      <c r="D33" s="14">
        <f t="shared" si="1"/>
        <v>0.25421940928270043</v>
      </c>
      <c r="E33" s="13">
        <v>15</v>
      </c>
      <c r="F33" s="14">
        <f t="shared" si="0"/>
        <v>6.2240663900414939E-2</v>
      </c>
      <c r="G33" s="13" t="s">
        <v>299</v>
      </c>
    </row>
    <row r="34" spans="1:7" x14ac:dyDescent="0.25">
      <c r="A34" s="42" t="s">
        <v>44</v>
      </c>
      <c r="B34" s="13">
        <v>3218</v>
      </c>
      <c r="C34" s="13">
        <v>467</v>
      </c>
      <c r="D34" s="14">
        <f t="shared" si="1"/>
        <v>0.14512119328775638</v>
      </c>
      <c r="E34" s="13">
        <v>51</v>
      </c>
      <c r="F34" s="14">
        <f t="shared" si="0"/>
        <v>0.10920770877944326</v>
      </c>
      <c r="G34" s="13" t="s">
        <v>299</v>
      </c>
    </row>
    <row r="35" spans="1:7" x14ac:dyDescent="0.25">
      <c r="A35" s="42" t="s">
        <v>234</v>
      </c>
      <c r="B35" s="13">
        <v>1076</v>
      </c>
      <c r="C35" s="13">
        <v>298</v>
      </c>
      <c r="D35" s="14">
        <f t="shared" si="1"/>
        <v>0.27695167286245354</v>
      </c>
      <c r="E35" s="13">
        <v>39</v>
      </c>
      <c r="F35" s="14">
        <f t="shared" si="0"/>
        <v>0.13087248322147652</v>
      </c>
      <c r="G35" s="13" t="s">
        <v>299</v>
      </c>
    </row>
    <row r="36" spans="1:7" x14ac:dyDescent="0.25">
      <c r="A36" s="42" t="s">
        <v>235</v>
      </c>
      <c r="B36" s="13">
        <v>460</v>
      </c>
      <c r="C36" s="13">
        <v>50</v>
      </c>
      <c r="D36" s="14">
        <f t="shared" si="1"/>
        <v>0.10869565217391304</v>
      </c>
      <c r="E36" s="13">
        <v>0</v>
      </c>
      <c r="F36" s="14">
        <f t="shared" si="0"/>
        <v>0</v>
      </c>
      <c r="G36" s="13" t="s">
        <v>299</v>
      </c>
    </row>
    <row r="37" spans="1:7" x14ac:dyDescent="0.25">
      <c r="A37" s="42" t="s">
        <v>45</v>
      </c>
      <c r="B37" s="13">
        <v>713</v>
      </c>
      <c r="C37" s="13">
        <v>70</v>
      </c>
      <c r="D37" s="14">
        <f t="shared" si="1"/>
        <v>9.8176718092566617E-2</v>
      </c>
      <c r="E37" s="13">
        <v>0</v>
      </c>
      <c r="F37" s="14">
        <f t="shared" si="0"/>
        <v>0</v>
      </c>
      <c r="G37" s="13" t="s">
        <v>299</v>
      </c>
    </row>
    <row r="38" spans="1:7" x14ac:dyDescent="0.25">
      <c r="A38" s="42" t="s">
        <v>46</v>
      </c>
      <c r="B38" s="13">
        <v>75</v>
      </c>
      <c r="C38" s="13">
        <v>30</v>
      </c>
      <c r="D38" s="14">
        <f t="shared" si="1"/>
        <v>0.4</v>
      </c>
      <c r="E38" s="13">
        <v>26</v>
      </c>
      <c r="F38" s="14">
        <f t="shared" si="0"/>
        <v>0.8666666666666667</v>
      </c>
      <c r="G38" s="13" t="s">
        <v>307</v>
      </c>
    </row>
    <row r="39" spans="1:7" x14ac:dyDescent="0.25">
      <c r="A39" s="42" t="s">
        <v>236</v>
      </c>
      <c r="B39" s="13">
        <v>1219</v>
      </c>
      <c r="C39" s="13">
        <v>241</v>
      </c>
      <c r="D39" s="14">
        <f t="shared" si="1"/>
        <v>0.19770303527481542</v>
      </c>
      <c r="E39" s="13">
        <v>15</v>
      </c>
      <c r="F39" s="14">
        <f t="shared" si="0"/>
        <v>6.2240663900414939E-2</v>
      </c>
      <c r="G39" s="13" t="s">
        <v>299</v>
      </c>
    </row>
    <row r="40" spans="1:7" x14ac:dyDescent="0.25">
      <c r="A40" s="42" t="s">
        <v>47</v>
      </c>
      <c r="B40" s="13">
        <v>35417</v>
      </c>
      <c r="C40" s="13">
        <v>10696</v>
      </c>
      <c r="D40" s="14">
        <f t="shared" si="1"/>
        <v>0.3020018635118728</v>
      </c>
      <c r="E40" s="13">
        <v>7033</v>
      </c>
      <c r="F40" s="14">
        <f t="shared" si="0"/>
        <v>0.65753552729992526</v>
      </c>
      <c r="G40" s="13" t="s">
        <v>307</v>
      </c>
    </row>
    <row r="41" spans="1:7" x14ac:dyDescent="0.25">
      <c r="A41" s="42" t="s">
        <v>48</v>
      </c>
      <c r="B41" s="13">
        <v>1157</v>
      </c>
      <c r="C41" s="13">
        <v>418</v>
      </c>
      <c r="D41" s="14">
        <f t="shared" si="1"/>
        <v>0.36127917026793432</v>
      </c>
      <c r="E41" s="13">
        <v>105</v>
      </c>
      <c r="F41" s="14">
        <f t="shared" si="0"/>
        <v>0.25119617224880381</v>
      </c>
      <c r="G41" s="13" t="s">
        <v>299</v>
      </c>
    </row>
    <row r="42" spans="1:7" x14ac:dyDescent="0.25">
      <c r="A42" s="42" t="s">
        <v>49</v>
      </c>
      <c r="B42" s="13">
        <v>1470</v>
      </c>
      <c r="C42" s="13">
        <v>708</v>
      </c>
      <c r="D42" s="14">
        <f t="shared" si="1"/>
        <v>0.48163265306122449</v>
      </c>
      <c r="E42" s="13">
        <v>476</v>
      </c>
      <c r="F42" s="14">
        <f t="shared" si="0"/>
        <v>0.67231638418079098</v>
      </c>
      <c r="G42" s="13" t="s">
        <v>307</v>
      </c>
    </row>
    <row r="43" spans="1:7" x14ac:dyDescent="0.25">
      <c r="A43" s="42" t="s">
        <v>50</v>
      </c>
      <c r="B43" s="13">
        <v>3110</v>
      </c>
      <c r="C43" s="13">
        <v>225</v>
      </c>
      <c r="D43" s="14">
        <f t="shared" si="1"/>
        <v>7.2347266881028938E-2</v>
      </c>
      <c r="E43" s="13">
        <v>0</v>
      </c>
      <c r="F43" s="14">
        <f t="shared" si="0"/>
        <v>0</v>
      </c>
      <c r="G43" s="13" t="s">
        <v>299</v>
      </c>
    </row>
    <row r="44" spans="1:7" x14ac:dyDescent="0.25">
      <c r="A44" s="42" t="s">
        <v>51</v>
      </c>
      <c r="B44" s="13">
        <v>708</v>
      </c>
      <c r="C44" s="13">
        <v>124</v>
      </c>
      <c r="D44" s="14">
        <f t="shared" si="1"/>
        <v>0.1751412429378531</v>
      </c>
      <c r="E44" s="13">
        <v>4</v>
      </c>
      <c r="F44" s="14">
        <f t="shared" si="0"/>
        <v>3.2258064516129031E-2</v>
      </c>
      <c r="G44" s="13" t="s">
        <v>299</v>
      </c>
    </row>
    <row r="45" spans="1:7" x14ac:dyDescent="0.25">
      <c r="A45" s="42" t="s">
        <v>274</v>
      </c>
      <c r="B45" s="13">
        <v>2908</v>
      </c>
      <c r="C45" s="13">
        <v>771</v>
      </c>
      <c r="D45" s="14">
        <f t="shared" si="1"/>
        <v>0.26513067400275103</v>
      </c>
      <c r="E45" s="13">
        <v>190</v>
      </c>
      <c r="F45" s="14">
        <f t="shared" si="0"/>
        <v>0.24643320363164722</v>
      </c>
      <c r="G45" s="13" t="s">
        <v>299</v>
      </c>
    </row>
    <row r="46" spans="1:7" x14ac:dyDescent="0.25">
      <c r="A46" s="42" t="s">
        <v>52</v>
      </c>
      <c r="B46" s="13">
        <v>1186</v>
      </c>
      <c r="C46" s="13">
        <v>170</v>
      </c>
      <c r="D46" s="14">
        <f t="shared" si="1"/>
        <v>0.14333895446880271</v>
      </c>
      <c r="E46" s="13">
        <v>15</v>
      </c>
      <c r="F46" s="14">
        <f t="shared" si="0"/>
        <v>8.8235294117647065E-2</v>
      </c>
      <c r="G46" s="13" t="s">
        <v>299</v>
      </c>
    </row>
    <row r="47" spans="1:7" x14ac:dyDescent="0.25">
      <c r="A47" s="42" t="s">
        <v>53</v>
      </c>
      <c r="B47" s="13">
        <v>713</v>
      </c>
      <c r="C47" s="13">
        <v>65</v>
      </c>
      <c r="D47" s="14">
        <f t="shared" si="1"/>
        <v>9.1164095371669002E-2</v>
      </c>
      <c r="E47" s="13">
        <v>0</v>
      </c>
      <c r="F47" s="14">
        <f t="shared" si="0"/>
        <v>0</v>
      </c>
      <c r="G47" s="13" t="s">
        <v>299</v>
      </c>
    </row>
    <row r="48" spans="1:7" x14ac:dyDescent="0.25">
      <c r="A48" s="42" t="s">
        <v>238</v>
      </c>
      <c r="B48" s="13">
        <v>3329</v>
      </c>
      <c r="C48" s="13">
        <v>960</v>
      </c>
      <c r="D48" s="14">
        <f t="shared" si="1"/>
        <v>0.28837488735355965</v>
      </c>
      <c r="E48" s="13">
        <v>388</v>
      </c>
      <c r="F48" s="14">
        <f t="shared" si="0"/>
        <v>0.40416666666666667</v>
      </c>
      <c r="G48" s="13" t="s">
        <v>299</v>
      </c>
    </row>
    <row r="49" spans="1:7" x14ac:dyDescent="0.25">
      <c r="A49" s="42" t="s">
        <v>54</v>
      </c>
      <c r="B49" s="13">
        <v>963</v>
      </c>
      <c r="C49" s="13">
        <v>162</v>
      </c>
      <c r="D49" s="14">
        <f t="shared" si="1"/>
        <v>0.16822429906542055</v>
      </c>
      <c r="E49" s="13">
        <v>13</v>
      </c>
      <c r="F49" s="14">
        <f t="shared" si="0"/>
        <v>8.0246913580246909E-2</v>
      </c>
      <c r="G49" s="13" t="s">
        <v>299</v>
      </c>
    </row>
    <row r="50" spans="1:7" x14ac:dyDescent="0.25">
      <c r="A50" s="42" t="s">
        <v>55</v>
      </c>
      <c r="B50" s="13">
        <v>2462</v>
      </c>
      <c r="C50" s="13">
        <v>442</v>
      </c>
      <c r="D50" s="14">
        <f t="shared" si="1"/>
        <v>0.17952883834281072</v>
      </c>
      <c r="E50" s="13">
        <v>53</v>
      </c>
      <c r="F50" s="14">
        <f t="shared" si="0"/>
        <v>0.11990950226244344</v>
      </c>
      <c r="G50" s="13" t="s">
        <v>299</v>
      </c>
    </row>
    <row r="51" spans="1:7" x14ac:dyDescent="0.25">
      <c r="A51" s="42" t="s">
        <v>56</v>
      </c>
      <c r="B51" s="13">
        <v>1098</v>
      </c>
      <c r="C51" s="13">
        <v>273</v>
      </c>
      <c r="D51" s="14">
        <f t="shared" si="1"/>
        <v>0.24863387978142076</v>
      </c>
      <c r="E51" s="13">
        <v>41</v>
      </c>
      <c r="F51" s="14">
        <f t="shared" si="0"/>
        <v>0.15018315018315018</v>
      </c>
      <c r="G51" s="13" t="s">
        <v>299</v>
      </c>
    </row>
    <row r="52" spans="1:7" x14ac:dyDescent="0.25">
      <c r="A52" s="42" t="s">
        <v>57</v>
      </c>
      <c r="B52" s="13">
        <v>1990</v>
      </c>
      <c r="C52" s="13">
        <v>322</v>
      </c>
      <c r="D52" s="14">
        <f t="shared" si="1"/>
        <v>0.16180904522613065</v>
      </c>
      <c r="E52" s="13">
        <v>35</v>
      </c>
      <c r="F52" s="14">
        <f t="shared" si="0"/>
        <v>0.10869565217391304</v>
      </c>
      <c r="G52" s="13" t="s">
        <v>299</v>
      </c>
    </row>
    <row r="53" spans="1:7" x14ac:dyDescent="0.25">
      <c r="A53" s="42" t="s">
        <v>58</v>
      </c>
      <c r="B53" s="13">
        <v>12149</v>
      </c>
      <c r="C53" s="13">
        <v>3092</v>
      </c>
      <c r="D53" s="14">
        <f t="shared" si="1"/>
        <v>0.25450654374845666</v>
      </c>
      <c r="E53" s="13">
        <v>1119</v>
      </c>
      <c r="F53" s="14">
        <f t="shared" si="0"/>
        <v>0.36190168175937903</v>
      </c>
      <c r="G53" s="13" t="s">
        <v>299</v>
      </c>
    </row>
    <row r="54" spans="1:7" x14ac:dyDescent="0.25">
      <c r="A54" s="42" t="s">
        <v>59</v>
      </c>
      <c r="B54" s="13">
        <v>888</v>
      </c>
      <c r="C54" s="13">
        <v>164</v>
      </c>
      <c r="D54" s="14">
        <f t="shared" si="1"/>
        <v>0.18468468468468469</v>
      </c>
      <c r="E54" s="13">
        <v>23</v>
      </c>
      <c r="F54" s="14">
        <f t="shared" si="0"/>
        <v>0.1402439024390244</v>
      </c>
      <c r="G54" s="13" t="s">
        <v>5</v>
      </c>
    </row>
    <row r="55" spans="1:7" x14ac:dyDescent="0.25">
      <c r="A55" s="42" t="s">
        <v>60</v>
      </c>
      <c r="B55" s="13">
        <v>1139</v>
      </c>
      <c r="C55" s="13">
        <v>121</v>
      </c>
      <c r="D55" s="14">
        <f t="shared" si="1"/>
        <v>0.10623353819139596</v>
      </c>
      <c r="E55" s="13">
        <v>1</v>
      </c>
      <c r="F55" s="14">
        <f t="shared" si="0"/>
        <v>8.2644628099173556E-3</v>
      </c>
      <c r="G55" s="13" t="s">
        <v>299</v>
      </c>
    </row>
    <row r="56" spans="1:7" x14ac:dyDescent="0.25">
      <c r="A56" s="42" t="s">
        <v>258</v>
      </c>
      <c r="B56" s="13">
        <v>796</v>
      </c>
      <c r="C56" s="13">
        <v>65</v>
      </c>
      <c r="D56" s="14">
        <f t="shared" si="1"/>
        <v>8.1658291457286439E-2</v>
      </c>
      <c r="E56" s="13">
        <v>0</v>
      </c>
      <c r="F56" s="14">
        <f t="shared" si="0"/>
        <v>0</v>
      </c>
      <c r="G56" s="13" t="s">
        <v>299</v>
      </c>
    </row>
    <row r="57" spans="1:7" x14ac:dyDescent="0.25">
      <c r="A57" s="42" t="s">
        <v>61</v>
      </c>
      <c r="B57" s="13">
        <v>796</v>
      </c>
      <c r="C57" s="13">
        <v>65</v>
      </c>
      <c r="D57" s="14">
        <f t="shared" si="1"/>
        <v>8.1658291457286439E-2</v>
      </c>
      <c r="E57" s="13">
        <v>0</v>
      </c>
      <c r="F57" s="14">
        <f t="shared" si="0"/>
        <v>0</v>
      </c>
      <c r="G57" s="13" t="s">
        <v>299</v>
      </c>
    </row>
    <row r="58" spans="1:7" x14ac:dyDescent="0.25">
      <c r="A58" s="42" t="s">
        <v>239</v>
      </c>
      <c r="B58" s="13">
        <v>967</v>
      </c>
      <c r="C58" s="13">
        <v>126</v>
      </c>
      <c r="D58" s="14">
        <f t="shared" si="1"/>
        <v>0.13029989658738367</v>
      </c>
      <c r="E58" s="13">
        <v>0</v>
      </c>
      <c r="F58" s="14">
        <f t="shared" si="0"/>
        <v>0</v>
      </c>
      <c r="G58" s="13" t="s">
        <v>299</v>
      </c>
    </row>
    <row r="59" spans="1:7" x14ac:dyDescent="0.25">
      <c r="A59" s="42" t="s">
        <v>62</v>
      </c>
      <c r="B59" s="13">
        <v>987</v>
      </c>
      <c r="C59" s="13">
        <v>406</v>
      </c>
      <c r="D59" s="14">
        <f t="shared" si="1"/>
        <v>0.41134751773049644</v>
      </c>
      <c r="E59" s="13">
        <v>225</v>
      </c>
      <c r="F59" s="14">
        <f t="shared" si="0"/>
        <v>0.55418719211822665</v>
      </c>
      <c r="G59" s="13" t="s">
        <v>307</v>
      </c>
    </row>
    <row r="60" spans="1:7" x14ac:dyDescent="0.25">
      <c r="A60" s="42" t="s">
        <v>63</v>
      </c>
      <c r="B60" s="13">
        <v>1812</v>
      </c>
      <c r="C60" s="13">
        <v>219</v>
      </c>
      <c r="D60" s="14">
        <f t="shared" si="1"/>
        <v>0.12086092715231789</v>
      </c>
      <c r="E60" s="13">
        <v>23</v>
      </c>
      <c r="F60" s="14">
        <f t="shared" si="0"/>
        <v>0.1050228310502283</v>
      </c>
      <c r="G60" s="13" t="s">
        <v>299</v>
      </c>
    </row>
    <row r="61" spans="1:7" x14ac:dyDescent="0.25">
      <c r="A61" s="42" t="s">
        <v>64</v>
      </c>
      <c r="B61" s="13">
        <v>3588</v>
      </c>
      <c r="C61" s="13">
        <v>378</v>
      </c>
      <c r="D61" s="14">
        <f t="shared" si="1"/>
        <v>0.10535117056856187</v>
      </c>
      <c r="E61" s="13">
        <v>62</v>
      </c>
      <c r="F61" s="14">
        <f t="shared" si="0"/>
        <v>0.16402116402116401</v>
      </c>
      <c r="G61" s="13" t="s">
        <v>299</v>
      </c>
    </row>
    <row r="62" spans="1:7" x14ac:dyDescent="0.25">
      <c r="A62" s="42" t="s">
        <v>65</v>
      </c>
      <c r="B62" s="13">
        <v>1759</v>
      </c>
      <c r="C62" s="13">
        <v>258</v>
      </c>
      <c r="D62" s="14">
        <f t="shared" si="1"/>
        <v>0.14667424673109722</v>
      </c>
      <c r="E62" s="13">
        <v>16</v>
      </c>
      <c r="F62" s="14">
        <f t="shared" si="0"/>
        <v>6.2015503875968991E-2</v>
      </c>
      <c r="G62" s="13" t="s">
        <v>299</v>
      </c>
    </row>
    <row r="63" spans="1:7" x14ac:dyDescent="0.25">
      <c r="A63" s="42" t="s">
        <v>275</v>
      </c>
      <c r="B63" s="13">
        <v>1413</v>
      </c>
      <c r="C63" s="13">
        <v>100</v>
      </c>
      <c r="D63" s="14">
        <f t="shared" si="1"/>
        <v>7.0771408351026188E-2</v>
      </c>
      <c r="E63" s="13">
        <v>2</v>
      </c>
      <c r="F63" s="14">
        <f t="shared" si="0"/>
        <v>0.02</v>
      </c>
      <c r="G63" s="13" t="s">
        <v>299</v>
      </c>
    </row>
    <row r="64" spans="1:7" x14ac:dyDescent="0.25">
      <c r="A64" s="42" t="s">
        <v>66</v>
      </c>
      <c r="B64" s="13">
        <v>1563</v>
      </c>
      <c r="C64" s="13">
        <v>436</v>
      </c>
      <c r="D64" s="14">
        <f t="shared" si="1"/>
        <v>0.27895073576455537</v>
      </c>
      <c r="E64" s="13">
        <v>285</v>
      </c>
      <c r="F64" s="14">
        <f t="shared" si="0"/>
        <v>0.65366972477064222</v>
      </c>
      <c r="G64" s="13" t="s">
        <v>299</v>
      </c>
    </row>
    <row r="65" spans="1:7" x14ac:dyDescent="0.25">
      <c r="A65" s="42" t="s">
        <v>67</v>
      </c>
      <c r="B65" s="13">
        <v>1169</v>
      </c>
      <c r="C65" s="13">
        <v>269</v>
      </c>
      <c r="D65" s="14">
        <f t="shared" si="1"/>
        <v>0.23011120615911035</v>
      </c>
      <c r="E65" s="13">
        <v>53</v>
      </c>
      <c r="F65" s="14">
        <f t="shared" si="0"/>
        <v>0.19702602230483271</v>
      </c>
      <c r="G65" s="13" t="s">
        <v>299</v>
      </c>
    </row>
    <row r="66" spans="1:7" x14ac:dyDescent="0.25">
      <c r="A66" s="42" t="s">
        <v>68</v>
      </c>
      <c r="B66" s="13">
        <v>214</v>
      </c>
      <c r="C66" s="13">
        <v>52</v>
      </c>
      <c r="D66" s="14">
        <f t="shared" si="1"/>
        <v>0.24299065420560748</v>
      </c>
      <c r="E66" s="13">
        <v>8</v>
      </c>
      <c r="F66" s="14">
        <f t="shared" si="0"/>
        <v>0.15384615384615385</v>
      </c>
      <c r="G66" s="13" t="s">
        <v>299</v>
      </c>
    </row>
    <row r="67" spans="1:7" x14ac:dyDescent="0.25">
      <c r="A67" s="42" t="s">
        <v>69</v>
      </c>
      <c r="B67" s="13">
        <v>2362</v>
      </c>
      <c r="C67" s="13">
        <v>788</v>
      </c>
      <c r="D67" s="14">
        <f t="shared" si="1"/>
        <v>0.33361558001693481</v>
      </c>
      <c r="E67" s="13">
        <v>328</v>
      </c>
      <c r="F67" s="14">
        <f t="shared" si="0"/>
        <v>0.41624365482233505</v>
      </c>
      <c r="G67" s="13" t="s">
        <v>307</v>
      </c>
    </row>
    <row r="68" spans="1:7" x14ac:dyDescent="0.25">
      <c r="A68" s="42" t="s">
        <v>240</v>
      </c>
      <c r="B68" s="13">
        <v>956</v>
      </c>
      <c r="C68" s="13">
        <v>78</v>
      </c>
      <c r="D68" s="14">
        <f t="shared" si="1"/>
        <v>8.1589958158995821E-2</v>
      </c>
      <c r="E68" s="13">
        <v>0</v>
      </c>
      <c r="F68" s="14">
        <f t="shared" si="0"/>
        <v>0</v>
      </c>
      <c r="G68" s="13" t="s">
        <v>299</v>
      </c>
    </row>
    <row r="69" spans="1:7" x14ac:dyDescent="0.25">
      <c r="A69" s="42" t="s">
        <v>340</v>
      </c>
      <c r="B69" s="13">
        <v>743</v>
      </c>
      <c r="C69" s="13">
        <v>66</v>
      </c>
      <c r="D69" s="14">
        <f t="shared" si="1"/>
        <v>8.8829071332436074E-2</v>
      </c>
      <c r="E69" s="13">
        <v>0</v>
      </c>
      <c r="F69" s="14">
        <f t="shared" si="0"/>
        <v>0</v>
      </c>
      <c r="G69" s="13" t="s">
        <v>299</v>
      </c>
    </row>
    <row r="70" spans="1:7" x14ac:dyDescent="0.25">
      <c r="A70" s="42" t="s">
        <v>241</v>
      </c>
      <c r="B70" s="13">
        <v>2017</v>
      </c>
      <c r="C70" s="13">
        <v>135</v>
      </c>
      <c r="D70" s="14">
        <f t="shared" si="1"/>
        <v>6.6931085770946946E-2</v>
      </c>
      <c r="E70" s="13">
        <v>14</v>
      </c>
      <c r="F70" s="14">
        <f t="shared" si="0"/>
        <v>0.1037037037037037</v>
      </c>
      <c r="G70" s="13" t="s">
        <v>299</v>
      </c>
    </row>
    <row r="71" spans="1:7" x14ac:dyDescent="0.25">
      <c r="A71" s="42" t="s">
        <v>341</v>
      </c>
      <c r="B71" s="13">
        <v>7769</v>
      </c>
      <c r="C71" s="13">
        <v>1991</v>
      </c>
      <c r="D71" s="14">
        <f t="shared" si="1"/>
        <v>0.25627493885957009</v>
      </c>
      <c r="E71" s="13">
        <v>1526</v>
      </c>
      <c r="F71" s="14">
        <f t="shared" ref="F71:F134" si="2">E71/C71</f>
        <v>0.76644902059266695</v>
      </c>
      <c r="G71" s="13" t="s">
        <v>307</v>
      </c>
    </row>
    <row r="72" spans="1:7" x14ac:dyDescent="0.25">
      <c r="A72" s="42" t="s">
        <v>342</v>
      </c>
      <c r="B72" s="13">
        <v>8784</v>
      </c>
      <c r="C72" s="13">
        <v>965</v>
      </c>
      <c r="D72" s="14">
        <f t="shared" ref="D72:D135" si="3">C72/B72</f>
        <v>0.10985883424408015</v>
      </c>
      <c r="E72" s="13">
        <v>240</v>
      </c>
      <c r="F72" s="14">
        <f t="shared" si="2"/>
        <v>0.24870466321243523</v>
      </c>
      <c r="G72" s="13" t="s">
        <v>299</v>
      </c>
    </row>
    <row r="73" spans="1:7" x14ac:dyDescent="0.25">
      <c r="A73" s="42" t="s">
        <v>71</v>
      </c>
      <c r="B73" s="13">
        <v>1863</v>
      </c>
      <c r="C73" s="13">
        <v>515</v>
      </c>
      <c r="D73" s="14">
        <f t="shared" si="3"/>
        <v>0.27643585614600108</v>
      </c>
      <c r="E73" s="13">
        <v>85</v>
      </c>
      <c r="F73" s="14">
        <f t="shared" si="2"/>
        <v>0.1650485436893204</v>
      </c>
      <c r="G73" s="13" t="s">
        <v>299</v>
      </c>
    </row>
    <row r="74" spans="1:7" x14ac:dyDescent="0.25">
      <c r="A74" s="42" t="s">
        <v>72</v>
      </c>
      <c r="B74" s="13">
        <v>3896</v>
      </c>
      <c r="C74" s="13">
        <v>950</v>
      </c>
      <c r="D74" s="14">
        <f t="shared" si="3"/>
        <v>0.24383983572895276</v>
      </c>
      <c r="E74" s="13">
        <v>191</v>
      </c>
      <c r="F74" s="14">
        <f t="shared" si="2"/>
        <v>0.20105263157894737</v>
      </c>
      <c r="G74" s="13" t="s">
        <v>299</v>
      </c>
    </row>
    <row r="75" spans="1:7" x14ac:dyDescent="0.25">
      <c r="A75" s="42" t="s">
        <v>73</v>
      </c>
      <c r="B75" s="13">
        <v>1469</v>
      </c>
      <c r="C75" s="13">
        <v>159</v>
      </c>
      <c r="D75" s="14">
        <f t="shared" si="3"/>
        <v>0.10823689584751532</v>
      </c>
      <c r="E75" s="13">
        <v>0</v>
      </c>
      <c r="F75" s="14">
        <f t="shared" si="2"/>
        <v>0</v>
      </c>
      <c r="G75" s="13" t="s">
        <v>299</v>
      </c>
    </row>
    <row r="76" spans="1:7" x14ac:dyDescent="0.25">
      <c r="A76" s="42" t="s">
        <v>74</v>
      </c>
      <c r="B76" s="13">
        <v>772</v>
      </c>
      <c r="C76" s="13">
        <v>94</v>
      </c>
      <c r="D76" s="14">
        <f t="shared" si="3"/>
        <v>0.12176165803108809</v>
      </c>
      <c r="E76" s="13">
        <v>0</v>
      </c>
      <c r="F76" s="14">
        <f t="shared" si="2"/>
        <v>0</v>
      </c>
      <c r="G76" s="13" t="s">
        <v>299</v>
      </c>
    </row>
    <row r="77" spans="1:7" x14ac:dyDescent="0.25">
      <c r="A77" s="42" t="s">
        <v>75</v>
      </c>
      <c r="B77" s="13">
        <v>1229</v>
      </c>
      <c r="C77" s="13">
        <v>99</v>
      </c>
      <c r="D77" s="14">
        <f t="shared" si="3"/>
        <v>8.0553295362082999E-2</v>
      </c>
      <c r="E77" s="13">
        <v>0</v>
      </c>
      <c r="F77" s="14">
        <f t="shared" si="2"/>
        <v>0</v>
      </c>
      <c r="G77" s="13" t="s">
        <v>299</v>
      </c>
    </row>
    <row r="78" spans="1:7" x14ac:dyDescent="0.25">
      <c r="A78" s="42" t="s">
        <v>242</v>
      </c>
      <c r="B78" s="13">
        <v>2364</v>
      </c>
      <c r="C78" s="13">
        <v>420</v>
      </c>
      <c r="D78" s="14">
        <f t="shared" si="3"/>
        <v>0.17766497461928935</v>
      </c>
      <c r="E78" s="13">
        <v>79</v>
      </c>
      <c r="F78" s="14">
        <f t="shared" si="2"/>
        <v>0.18809523809523809</v>
      </c>
      <c r="G78" s="13" t="s">
        <v>299</v>
      </c>
    </row>
    <row r="79" spans="1:7" x14ac:dyDescent="0.25">
      <c r="A79" s="42" t="s">
        <v>76</v>
      </c>
      <c r="B79" s="13">
        <v>1078</v>
      </c>
      <c r="C79" s="13">
        <v>102</v>
      </c>
      <c r="D79" s="14">
        <f t="shared" si="3"/>
        <v>9.4619666048237475E-2</v>
      </c>
      <c r="E79" s="13">
        <v>0</v>
      </c>
      <c r="F79" s="14">
        <f t="shared" si="2"/>
        <v>0</v>
      </c>
      <c r="G79" s="13" t="s">
        <v>299</v>
      </c>
    </row>
    <row r="80" spans="1:7" x14ac:dyDescent="0.25">
      <c r="A80" s="42" t="s">
        <v>77</v>
      </c>
      <c r="B80" s="13">
        <v>1057</v>
      </c>
      <c r="C80" s="13">
        <v>70</v>
      </c>
      <c r="D80" s="14">
        <f t="shared" si="3"/>
        <v>6.6225165562913912E-2</v>
      </c>
      <c r="E80" s="13">
        <v>0</v>
      </c>
      <c r="F80" s="14">
        <f t="shared" si="2"/>
        <v>0</v>
      </c>
      <c r="G80" s="13" t="s">
        <v>299</v>
      </c>
    </row>
    <row r="81" spans="1:7" x14ac:dyDescent="0.25">
      <c r="A81" s="42" t="s">
        <v>78</v>
      </c>
      <c r="B81" s="13">
        <v>4186</v>
      </c>
      <c r="C81" s="13">
        <v>835</v>
      </c>
      <c r="D81" s="14">
        <f t="shared" si="3"/>
        <v>0.19947443860487338</v>
      </c>
      <c r="E81" s="13">
        <v>176</v>
      </c>
      <c r="F81" s="14">
        <f t="shared" si="2"/>
        <v>0.21077844311377245</v>
      </c>
      <c r="G81" s="13" t="s">
        <v>299</v>
      </c>
    </row>
    <row r="82" spans="1:7" x14ac:dyDescent="0.25">
      <c r="A82" s="42" t="s">
        <v>79</v>
      </c>
      <c r="B82" s="13">
        <v>894</v>
      </c>
      <c r="C82" s="13">
        <v>67</v>
      </c>
      <c r="D82" s="14">
        <f t="shared" si="3"/>
        <v>7.4944071588366884E-2</v>
      </c>
      <c r="E82" s="13">
        <v>0</v>
      </c>
      <c r="F82" s="14">
        <f t="shared" si="2"/>
        <v>0</v>
      </c>
      <c r="G82" s="13" t="s">
        <v>299</v>
      </c>
    </row>
    <row r="83" spans="1:7" x14ac:dyDescent="0.25">
      <c r="A83" s="42" t="s">
        <v>80</v>
      </c>
      <c r="B83" s="13">
        <v>162</v>
      </c>
      <c r="C83" s="13">
        <v>119</v>
      </c>
      <c r="D83" s="14">
        <f t="shared" si="3"/>
        <v>0.73456790123456794</v>
      </c>
      <c r="E83" s="13">
        <v>21</v>
      </c>
      <c r="F83" s="14">
        <f t="shared" si="2"/>
        <v>0.17647058823529413</v>
      </c>
      <c r="G83" s="13" t="s">
        <v>299</v>
      </c>
    </row>
    <row r="84" spans="1:7" x14ac:dyDescent="0.25">
      <c r="A84" s="42" t="s">
        <v>81</v>
      </c>
      <c r="B84" s="13">
        <v>549</v>
      </c>
      <c r="C84" s="13">
        <v>124</v>
      </c>
      <c r="D84" s="14">
        <f t="shared" si="3"/>
        <v>0.22586520947176686</v>
      </c>
      <c r="E84" s="13">
        <v>3</v>
      </c>
      <c r="F84" s="14">
        <f t="shared" si="2"/>
        <v>2.4193548387096774E-2</v>
      </c>
      <c r="G84" s="13" t="s">
        <v>299</v>
      </c>
    </row>
    <row r="85" spans="1:7" x14ac:dyDescent="0.25">
      <c r="A85" s="42" t="s">
        <v>82</v>
      </c>
      <c r="B85" s="13">
        <v>53</v>
      </c>
      <c r="C85" s="13">
        <v>12</v>
      </c>
      <c r="D85" s="14">
        <f t="shared" si="3"/>
        <v>0.22641509433962265</v>
      </c>
      <c r="E85" s="13">
        <v>0</v>
      </c>
      <c r="F85" s="14">
        <f t="shared" si="2"/>
        <v>0</v>
      </c>
      <c r="G85" s="13" t="s">
        <v>299</v>
      </c>
    </row>
    <row r="86" spans="1:7" x14ac:dyDescent="0.25">
      <c r="A86" s="42" t="s">
        <v>309</v>
      </c>
      <c r="B86" s="13">
        <v>1761</v>
      </c>
      <c r="C86" s="13">
        <v>496</v>
      </c>
      <c r="D86" s="14">
        <f t="shared" si="3"/>
        <v>0.28165814877910278</v>
      </c>
      <c r="E86" s="13">
        <v>73</v>
      </c>
      <c r="F86" s="14">
        <f t="shared" si="2"/>
        <v>0.14717741935483872</v>
      </c>
      <c r="G86" s="13" t="s">
        <v>299</v>
      </c>
    </row>
    <row r="87" spans="1:7" x14ac:dyDescent="0.25">
      <c r="A87" s="42" t="s">
        <v>84</v>
      </c>
      <c r="B87" s="13">
        <v>258</v>
      </c>
      <c r="C87" s="13">
        <v>42</v>
      </c>
      <c r="D87" s="14">
        <f t="shared" si="3"/>
        <v>0.16279069767441862</v>
      </c>
      <c r="E87" s="13">
        <v>0</v>
      </c>
      <c r="F87" s="14">
        <f t="shared" si="2"/>
        <v>0</v>
      </c>
      <c r="G87" s="13" t="s">
        <v>299</v>
      </c>
    </row>
    <row r="88" spans="1:7" x14ac:dyDescent="0.25">
      <c r="A88" s="42" t="s">
        <v>85</v>
      </c>
      <c r="B88" s="13">
        <v>656</v>
      </c>
      <c r="C88" s="13">
        <v>125</v>
      </c>
      <c r="D88" s="14">
        <f t="shared" si="3"/>
        <v>0.19054878048780488</v>
      </c>
      <c r="E88" s="13">
        <v>0</v>
      </c>
      <c r="F88" s="14">
        <f t="shared" si="2"/>
        <v>0</v>
      </c>
      <c r="G88" s="13" t="s">
        <v>299</v>
      </c>
    </row>
    <row r="89" spans="1:7" x14ac:dyDescent="0.25">
      <c r="A89" s="42" t="s">
        <v>86</v>
      </c>
      <c r="B89" s="13">
        <v>742</v>
      </c>
      <c r="C89" s="13">
        <v>80</v>
      </c>
      <c r="D89" s="14">
        <f t="shared" si="3"/>
        <v>0.1078167115902965</v>
      </c>
      <c r="E89" s="13">
        <v>0</v>
      </c>
      <c r="F89" s="14">
        <f t="shared" si="2"/>
        <v>0</v>
      </c>
      <c r="G89" s="13" t="s">
        <v>299</v>
      </c>
    </row>
    <row r="90" spans="1:7" x14ac:dyDescent="0.25">
      <c r="A90" s="42" t="s">
        <v>87</v>
      </c>
      <c r="B90" s="13">
        <v>228</v>
      </c>
      <c r="C90" s="13">
        <v>47</v>
      </c>
      <c r="D90" s="14">
        <f t="shared" si="3"/>
        <v>0.20614035087719298</v>
      </c>
      <c r="E90" s="13">
        <v>6</v>
      </c>
      <c r="F90" s="14">
        <f t="shared" si="2"/>
        <v>0.1276595744680851</v>
      </c>
      <c r="G90" s="13" t="s">
        <v>299</v>
      </c>
    </row>
    <row r="91" spans="1:7" x14ac:dyDescent="0.25">
      <c r="A91" s="42" t="s">
        <v>243</v>
      </c>
      <c r="B91" s="13">
        <v>1728</v>
      </c>
      <c r="C91" s="13">
        <v>384</v>
      </c>
      <c r="D91" s="14">
        <f t="shared" si="3"/>
        <v>0.22222222222222221</v>
      </c>
      <c r="E91" s="13">
        <v>130</v>
      </c>
      <c r="F91" s="14">
        <f t="shared" si="2"/>
        <v>0.33854166666666669</v>
      </c>
      <c r="G91" s="13" t="s">
        <v>299</v>
      </c>
    </row>
    <row r="92" spans="1:7" x14ac:dyDescent="0.25">
      <c r="A92" s="42" t="s">
        <v>89</v>
      </c>
      <c r="B92" s="13">
        <v>628</v>
      </c>
      <c r="C92" s="13">
        <v>199</v>
      </c>
      <c r="D92" s="14">
        <f t="shared" si="3"/>
        <v>0.31687898089171973</v>
      </c>
      <c r="E92" s="13">
        <v>45</v>
      </c>
      <c r="F92" s="14">
        <f t="shared" si="2"/>
        <v>0.22613065326633167</v>
      </c>
      <c r="G92" s="13" t="s">
        <v>299</v>
      </c>
    </row>
    <row r="93" spans="1:7" x14ac:dyDescent="0.25">
      <c r="A93" s="42" t="s">
        <v>310</v>
      </c>
      <c r="B93" s="13">
        <v>305</v>
      </c>
      <c r="C93" s="13">
        <v>30</v>
      </c>
      <c r="D93" s="14">
        <f t="shared" si="3"/>
        <v>9.8360655737704916E-2</v>
      </c>
      <c r="E93" s="13">
        <v>0</v>
      </c>
      <c r="F93" s="14">
        <f t="shared" si="2"/>
        <v>0</v>
      </c>
      <c r="G93" s="13" t="s">
        <v>299</v>
      </c>
    </row>
    <row r="94" spans="1:7" x14ac:dyDescent="0.25">
      <c r="A94" s="42" t="s">
        <v>311</v>
      </c>
      <c r="B94" s="13">
        <v>2194</v>
      </c>
      <c r="C94" s="13">
        <v>293</v>
      </c>
      <c r="D94" s="14">
        <f t="shared" si="3"/>
        <v>0.13354603463992706</v>
      </c>
      <c r="E94" s="13">
        <v>7</v>
      </c>
      <c r="F94" s="14">
        <f t="shared" si="2"/>
        <v>2.3890784982935155E-2</v>
      </c>
      <c r="G94" s="13" t="s">
        <v>299</v>
      </c>
    </row>
    <row r="95" spans="1:7" x14ac:dyDescent="0.25">
      <c r="A95" s="42" t="s">
        <v>90</v>
      </c>
      <c r="B95" s="13">
        <v>9277</v>
      </c>
      <c r="C95" s="13">
        <v>1699</v>
      </c>
      <c r="D95" s="14">
        <f t="shared" si="3"/>
        <v>0.18314110164924005</v>
      </c>
      <c r="E95" s="13">
        <v>708</v>
      </c>
      <c r="F95" s="14">
        <f t="shared" si="2"/>
        <v>0.41671571512654504</v>
      </c>
      <c r="G95" s="13" t="s">
        <v>299</v>
      </c>
    </row>
    <row r="96" spans="1:7" x14ac:dyDescent="0.25">
      <c r="A96" s="42" t="s">
        <v>91</v>
      </c>
      <c r="B96" s="13">
        <v>2921</v>
      </c>
      <c r="C96" s="13">
        <v>465</v>
      </c>
      <c r="D96" s="14">
        <f t="shared" si="3"/>
        <v>0.15919205751454982</v>
      </c>
      <c r="E96" s="13">
        <v>52</v>
      </c>
      <c r="F96" s="14">
        <f t="shared" si="2"/>
        <v>0.11182795698924732</v>
      </c>
      <c r="G96" s="13" t="s">
        <v>299</v>
      </c>
    </row>
    <row r="97" spans="1:7" x14ac:dyDescent="0.25">
      <c r="A97" s="42" t="s">
        <v>92</v>
      </c>
      <c r="B97" s="13">
        <v>2425</v>
      </c>
      <c r="C97" s="13">
        <v>320</v>
      </c>
      <c r="D97" s="14">
        <f t="shared" si="3"/>
        <v>0.13195876288659794</v>
      </c>
      <c r="E97" s="13">
        <v>57</v>
      </c>
      <c r="F97" s="14">
        <f t="shared" si="2"/>
        <v>0.17812500000000001</v>
      </c>
      <c r="G97" s="13" t="s">
        <v>299</v>
      </c>
    </row>
    <row r="98" spans="1:7" x14ac:dyDescent="0.25">
      <c r="A98" s="42" t="s">
        <v>93</v>
      </c>
      <c r="B98" s="13">
        <v>4264</v>
      </c>
      <c r="C98" s="13">
        <v>778</v>
      </c>
      <c r="D98" s="14">
        <f t="shared" si="3"/>
        <v>0.18245778611632271</v>
      </c>
      <c r="E98" s="13">
        <v>237</v>
      </c>
      <c r="F98" s="14">
        <f t="shared" si="2"/>
        <v>0.30462724935732649</v>
      </c>
      <c r="G98" s="13" t="s">
        <v>299</v>
      </c>
    </row>
    <row r="99" spans="1:7" x14ac:dyDescent="0.25">
      <c r="A99" s="42" t="s">
        <v>94</v>
      </c>
      <c r="B99" s="13">
        <v>464</v>
      </c>
      <c r="C99" s="13">
        <v>31</v>
      </c>
      <c r="D99" s="14">
        <f t="shared" si="3"/>
        <v>6.6810344827586202E-2</v>
      </c>
      <c r="E99" s="13">
        <v>4</v>
      </c>
      <c r="F99" s="14">
        <f t="shared" si="2"/>
        <v>0.12903225806451613</v>
      </c>
      <c r="G99" s="13" t="s">
        <v>299</v>
      </c>
    </row>
    <row r="100" spans="1:7" x14ac:dyDescent="0.25">
      <c r="A100" s="42" t="s">
        <v>95</v>
      </c>
      <c r="B100" s="13">
        <v>540</v>
      </c>
      <c r="C100" s="13">
        <v>136</v>
      </c>
      <c r="D100" s="14">
        <f t="shared" si="3"/>
        <v>0.25185185185185183</v>
      </c>
      <c r="E100" s="13">
        <v>26</v>
      </c>
      <c r="F100" s="14">
        <f t="shared" si="2"/>
        <v>0.19117647058823528</v>
      </c>
      <c r="G100" s="13" t="s">
        <v>299</v>
      </c>
    </row>
    <row r="101" spans="1:7" x14ac:dyDescent="0.25">
      <c r="A101" s="42" t="s">
        <v>96</v>
      </c>
      <c r="B101" s="13">
        <v>1699</v>
      </c>
      <c r="C101" s="13">
        <v>396</v>
      </c>
      <c r="D101" s="14">
        <f t="shared" si="3"/>
        <v>0.23307828134196587</v>
      </c>
      <c r="E101" s="13">
        <v>29</v>
      </c>
      <c r="F101" s="14">
        <f t="shared" si="2"/>
        <v>7.3232323232323232E-2</v>
      </c>
      <c r="G101" s="13" t="s">
        <v>299</v>
      </c>
    </row>
    <row r="102" spans="1:7" x14ac:dyDescent="0.25">
      <c r="A102" s="42" t="s">
        <v>97</v>
      </c>
      <c r="B102" s="13">
        <v>2265</v>
      </c>
      <c r="C102" s="13">
        <v>216</v>
      </c>
      <c r="D102" s="14">
        <f t="shared" si="3"/>
        <v>9.5364238410596033E-2</v>
      </c>
      <c r="E102" s="13">
        <v>38</v>
      </c>
      <c r="F102" s="14">
        <f t="shared" si="2"/>
        <v>0.17592592592592593</v>
      </c>
      <c r="G102" s="13" t="s">
        <v>299</v>
      </c>
    </row>
    <row r="103" spans="1:7" x14ac:dyDescent="0.25">
      <c r="A103" s="42" t="s">
        <v>343</v>
      </c>
      <c r="B103" s="13">
        <v>315</v>
      </c>
      <c r="C103" s="13">
        <v>75</v>
      </c>
      <c r="D103" s="14">
        <f t="shared" si="3"/>
        <v>0.23809523809523808</v>
      </c>
      <c r="E103" s="13">
        <v>7</v>
      </c>
      <c r="F103" s="14">
        <f t="shared" si="2"/>
        <v>9.3333333333333338E-2</v>
      </c>
      <c r="G103" s="13" t="s">
        <v>299</v>
      </c>
    </row>
    <row r="104" spans="1:7" x14ac:dyDescent="0.25">
      <c r="A104" s="42" t="s">
        <v>99</v>
      </c>
      <c r="B104" s="13">
        <v>897</v>
      </c>
      <c r="C104" s="13">
        <v>62</v>
      </c>
      <c r="D104" s="14">
        <f t="shared" si="3"/>
        <v>6.9119286510590863E-2</v>
      </c>
      <c r="E104" s="13">
        <v>0</v>
      </c>
      <c r="F104" s="14">
        <f t="shared" si="2"/>
        <v>0</v>
      </c>
      <c r="G104" s="13" t="s">
        <v>299</v>
      </c>
    </row>
    <row r="105" spans="1:7" x14ac:dyDescent="0.25">
      <c r="A105" s="42" t="s">
        <v>100</v>
      </c>
      <c r="B105" s="13">
        <v>476</v>
      </c>
      <c r="C105" s="13">
        <v>206</v>
      </c>
      <c r="D105" s="14">
        <f t="shared" si="3"/>
        <v>0.4327731092436975</v>
      </c>
      <c r="E105" s="13">
        <v>148</v>
      </c>
      <c r="F105" s="14">
        <f t="shared" si="2"/>
        <v>0.71844660194174759</v>
      </c>
      <c r="G105" s="13" t="s">
        <v>307</v>
      </c>
    </row>
    <row r="106" spans="1:7" x14ac:dyDescent="0.25">
      <c r="A106" s="42" t="s">
        <v>101</v>
      </c>
      <c r="B106" s="13">
        <v>757</v>
      </c>
      <c r="C106" s="13">
        <v>74</v>
      </c>
      <c r="D106" s="14">
        <f t="shared" si="3"/>
        <v>9.7754293262879793E-2</v>
      </c>
      <c r="E106" s="13">
        <v>0</v>
      </c>
      <c r="F106" s="14">
        <f t="shared" si="2"/>
        <v>0</v>
      </c>
      <c r="G106" s="13" t="s">
        <v>299</v>
      </c>
    </row>
    <row r="107" spans="1:7" x14ac:dyDescent="0.25">
      <c r="A107" s="42" t="s">
        <v>102</v>
      </c>
      <c r="B107" s="13">
        <v>431</v>
      </c>
      <c r="C107" s="13">
        <v>38</v>
      </c>
      <c r="D107" s="14">
        <f t="shared" si="3"/>
        <v>8.8167053364269138E-2</v>
      </c>
      <c r="E107" s="13">
        <v>0</v>
      </c>
      <c r="F107" s="14">
        <f t="shared" si="2"/>
        <v>0</v>
      </c>
      <c r="G107" s="13" t="s">
        <v>299</v>
      </c>
    </row>
    <row r="108" spans="1:7" x14ac:dyDescent="0.25">
      <c r="A108" s="42" t="s">
        <v>103</v>
      </c>
      <c r="B108" s="13">
        <v>4358</v>
      </c>
      <c r="C108" s="13">
        <v>477</v>
      </c>
      <c r="D108" s="14">
        <f t="shared" si="3"/>
        <v>0.10945387792565398</v>
      </c>
      <c r="E108" s="13">
        <v>86</v>
      </c>
      <c r="F108" s="14">
        <f t="shared" si="2"/>
        <v>0.18029350104821804</v>
      </c>
      <c r="G108" s="13" t="s">
        <v>299</v>
      </c>
    </row>
    <row r="109" spans="1:7" x14ac:dyDescent="0.25">
      <c r="A109" s="42" t="s">
        <v>104</v>
      </c>
      <c r="B109" s="13">
        <v>2066</v>
      </c>
      <c r="C109" s="13">
        <v>246</v>
      </c>
      <c r="D109" s="14">
        <f t="shared" si="3"/>
        <v>0.11907066795740562</v>
      </c>
      <c r="E109" s="13">
        <v>23</v>
      </c>
      <c r="F109" s="14">
        <f t="shared" si="2"/>
        <v>9.3495934959349589E-2</v>
      </c>
      <c r="G109" s="13" t="s">
        <v>299</v>
      </c>
    </row>
    <row r="110" spans="1:7" x14ac:dyDescent="0.25">
      <c r="A110" s="42" t="s">
        <v>105</v>
      </c>
      <c r="B110" s="13">
        <v>1054</v>
      </c>
      <c r="C110" s="13">
        <v>457</v>
      </c>
      <c r="D110" s="14">
        <f t="shared" si="3"/>
        <v>0.43358633776091082</v>
      </c>
      <c r="E110" s="13">
        <v>113</v>
      </c>
      <c r="F110" s="14">
        <f t="shared" si="2"/>
        <v>0.24726477024070023</v>
      </c>
      <c r="G110" s="13" t="s">
        <v>299</v>
      </c>
    </row>
    <row r="111" spans="1:7" x14ac:dyDescent="0.25">
      <c r="A111" s="42" t="s">
        <v>106</v>
      </c>
      <c r="B111" s="13">
        <v>415</v>
      </c>
      <c r="C111" s="13">
        <v>50</v>
      </c>
      <c r="D111" s="14">
        <f t="shared" si="3"/>
        <v>0.12048192771084337</v>
      </c>
      <c r="E111" s="13">
        <v>0</v>
      </c>
      <c r="F111" s="14">
        <f t="shared" si="2"/>
        <v>0</v>
      </c>
      <c r="G111" s="13" t="s">
        <v>299</v>
      </c>
    </row>
    <row r="112" spans="1:7" x14ac:dyDescent="0.25">
      <c r="A112" s="42" t="s">
        <v>107</v>
      </c>
      <c r="B112" s="13">
        <v>137</v>
      </c>
      <c r="C112" s="13">
        <v>40</v>
      </c>
      <c r="D112" s="14">
        <f t="shared" si="3"/>
        <v>0.29197080291970801</v>
      </c>
      <c r="E112" s="13">
        <v>0</v>
      </c>
      <c r="F112" s="14">
        <f t="shared" si="2"/>
        <v>0</v>
      </c>
      <c r="G112" s="13" t="s">
        <v>299</v>
      </c>
    </row>
    <row r="113" spans="1:7" x14ac:dyDescent="0.25">
      <c r="A113" s="42" t="s">
        <v>108</v>
      </c>
      <c r="B113" s="13">
        <v>763</v>
      </c>
      <c r="C113" s="13">
        <v>178</v>
      </c>
      <c r="D113" s="14">
        <f t="shared" si="3"/>
        <v>0.23328964613368283</v>
      </c>
      <c r="E113" s="13">
        <v>15</v>
      </c>
      <c r="F113" s="14">
        <f t="shared" si="2"/>
        <v>8.4269662921348312E-2</v>
      </c>
      <c r="G113" s="13" t="s">
        <v>299</v>
      </c>
    </row>
    <row r="114" spans="1:7" x14ac:dyDescent="0.25">
      <c r="A114" s="42" t="s">
        <v>109</v>
      </c>
      <c r="B114" s="13">
        <v>68</v>
      </c>
      <c r="C114" s="13">
        <v>16</v>
      </c>
      <c r="D114" s="14">
        <f t="shared" si="3"/>
        <v>0.23529411764705882</v>
      </c>
      <c r="E114" s="13">
        <v>0</v>
      </c>
      <c r="F114" s="14">
        <f t="shared" si="2"/>
        <v>0</v>
      </c>
      <c r="G114" s="13" t="s">
        <v>299</v>
      </c>
    </row>
    <row r="115" spans="1:7" x14ac:dyDescent="0.25">
      <c r="A115" s="42" t="s">
        <v>110</v>
      </c>
      <c r="B115" s="13">
        <v>1141</v>
      </c>
      <c r="C115" s="13">
        <v>341</v>
      </c>
      <c r="D115" s="14">
        <f t="shared" si="3"/>
        <v>0.2988606485539001</v>
      </c>
      <c r="E115" s="13">
        <v>61</v>
      </c>
      <c r="F115" s="14">
        <f t="shared" si="2"/>
        <v>0.17888563049853373</v>
      </c>
      <c r="G115" s="13" t="s">
        <v>299</v>
      </c>
    </row>
    <row r="116" spans="1:7" x14ac:dyDescent="0.25">
      <c r="A116" s="42" t="s">
        <v>111</v>
      </c>
      <c r="B116" s="13">
        <v>1577</v>
      </c>
      <c r="C116" s="13">
        <v>216</v>
      </c>
      <c r="D116" s="14">
        <f t="shared" si="3"/>
        <v>0.13696892834495877</v>
      </c>
      <c r="E116" s="13">
        <v>0</v>
      </c>
      <c r="F116" s="14">
        <f t="shared" si="2"/>
        <v>0</v>
      </c>
      <c r="G116" s="13" t="s">
        <v>299</v>
      </c>
    </row>
    <row r="117" spans="1:7" x14ac:dyDescent="0.25">
      <c r="A117" s="42" t="s">
        <v>112</v>
      </c>
      <c r="B117" s="13">
        <v>741</v>
      </c>
      <c r="C117" s="13">
        <v>176</v>
      </c>
      <c r="D117" s="14">
        <f t="shared" si="3"/>
        <v>0.23751686909581646</v>
      </c>
      <c r="E117" s="13">
        <v>0</v>
      </c>
      <c r="F117" s="14">
        <f t="shared" si="2"/>
        <v>0</v>
      </c>
      <c r="G117" s="13" t="s">
        <v>299</v>
      </c>
    </row>
    <row r="118" spans="1:7" x14ac:dyDescent="0.25">
      <c r="A118" s="42" t="s">
        <v>244</v>
      </c>
      <c r="B118" s="13">
        <v>1676</v>
      </c>
      <c r="C118" s="13">
        <v>266</v>
      </c>
      <c r="D118" s="14">
        <f t="shared" si="3"/>
        <v>0.15871121718377088</v>
      </c>
      <c r="E118" s="13">
        <v>22</v>
      </c>
      <c r="F118" s="14">
        <f t="shared" si="2"/>
        <v>8.2706766917293228E-2</v>
      </c>
      <c r="G118" s="13" t="s">
        <v>299</v>
      </c>
    </row>
    <row r="119" spans="1:7" x14ac:dyDescent="0.25">
      <c r="A119" s="42" t="s">
        <v>113</v>
      </c>
      <c r="B119" s="13">
        <v>1400</v>
      </c>
      <c r="C119" s="13">
        <v>45</v>
      </c>
      <c r="D119" s="14">
        <f t="shared" si="3"/>
        <v>3.214285714285714E-2</v>
      </c>
      <c r="E119" s="13">
        <v>0</v>
      </c>
      <c r="F119" s="14">
        <f t="shared" si="2"/>
        <v>0</v>
      </c>
      <c r="G119" s="13" t="s">
        <v>299</v>
      </c>
    </row>
    <row r="120" spans="1:7" x14ac:dyDescent="0.25">
      <c r="A120" s="42" t="s">
        <v>114</v>
      </c>
      <c r="B120" s="13">
        <v>3739</v>
      </c>
      <c r="C120" s="13">
        <v>391</v>
      </c>
      <c r="D120" s="14">
        <f t="shared" si="3"/>
        <v>0.10457341535169831</v>
      </c>
      <c r="E120" s="13">
        <v>40</v>
      </c>
      <c r="F120" s="14">
        <f t="shared" si="2"/>
        <v>0.10230179028132992</v>
      </c>
      <c r="G120" s="13" t="s">
        <v>299</v>
      </c>
    </row>
    <row r="121" spans="1:7" x14ac:dyDescent="0.25">
      <c r="A121" s="42" t="s">
        <v>115</v>
      </c>
      <c r="B121" s="13">
        <v>163</v>
      </c>
      <c r="C121" s="13">
        <v>54</v>
      </c>
      <c r="D121" s="14">
        <f t="shared" si="3"/>
        <v>0.33128834355828218</v>
      </c>
      <c r="E121" s="13">
        <v>9</v>
      </c>
      <c r="F121" s="14">
        <f t="shared" si="2"/>
        <v>0.16666666666666666</v>
      </c>
      <c r="G121" s="13" t="s">
        <v>299</v>
      </c>
    </row>
    <row r="122" spans="1:7" x14ac:dyDescent="0.25">
      <c r="A122" s="42" t="s">
        <v>116</v>
      </c>
      <c r="B122" s="13">
        <v>3657</v>
      </c>
      <c r="C122" s="13">
        <v>784</v>
      </c>
      <c r="D122" s="14">
        <f t="shared" si="3"/>
        <v>0.21438337435056057</v>
      </c>
      <c r="E122" s="13">
        <v>289</v>
      </c>
      <c r="F122" s="14">
        <f t="shared" si="2"/>
        <v>0.36862244897959184</v>
      </c>
      <c r="G122" s="13" t="s">
        <v>299</v>
      </c>
    </row>
    <row r="123" spans="1:7" x14ac:dyDescent="0.25">
      <c r="A123" s="42" t="s">
        <v>117</v>
      </c>
      <c r="B123" s="13">
        <v>738</v>
      </c>
      <c r="C123" s="13">
        <v>433</v>
      </c>
      <c r="D123" s="14">
        <f t="shared" si="3"/>
        <v>0.58672086720867211</v>
      </c>
      <c r="E123" s="13">
        <v>433</v>
      </c>
      <c r="F123" s="14">
        <f t="shared" si="2"/>
        <v>1</v>
      </c>
      <c r="G123" s="13" t="s">
        <v>307</v>
      </c>
    </row>
    <row r="124" spans="1:7" x14ac:dyDescent="0.25">
      <c r="A124" s="42" t="s">
        <v>118</v>
      </c>
      <c r="B124" s="13">
        <v>1181</v>
      </c>
      <c r="C124" s="13">
        <v>203</v>
      </c>
      <c r="D124" s="14">
        <f t="shared" si="3"/>
        <v>0.17188823031329381</v>
      </c>
      <c r="E124" s="13">
        <v>18</v>
      </c>
      <c r="F124" s="14">
        <f t="shared" si="2"/>
        <v>8.8669950738916259E-2</v>
      </c>
      <c r="G124" s="13" t="s">
        <v>299</v>
      </c>
    </row>
    <row r="125" spans="1:7" x14ac:dyDescent="0.25">
      <c r="A125" s="42" t="s">
        <v>119</v>
      </c>
      <c r="B125" s="13">
        <v>975</v>
      </c>
      <c r="C125" s="13">
        <v>115</v>
      </c>
      <c r="D125" s="14">
        <f t="shared" si="3"/>
        <v>0.11794871794871795</v>
      </c>
      <c r="E125" s="13">
        <v>8</v>
      </c>
      <c r="F125" s="14">
        <f t="shared" si="2"/>
        <v>6.9565217391304349E-2</v>
      </c>
      <c r="G125" s="13" t="s">
        <v>299</v>
      </c>
    </row>
    <row r="126" spans="1:7" x14ac:dyDescent="0.25">
      <c r="A126" s="42" t="s">
        <v>120</v>
      </c>
      <c r="B126" s="13">
        <v>5913</v>
      </c>
      <c r="C126" s="13">
        <v>1097</v>
      </c>
      <c r="D126" s="14">
        <f t="shared" si="3"/>
        <v>0.18552342296634533</v>
      </c>
      <c r="E126" s="13">
        <v>260</v>
      </c>
      <c r="F126" s="14">
        <f t="shared" si="2"/>
        <v>0.23701002734731086</v>
      </c>
      <c r="G126" s="13" t="s">
        <v>299</v>
      </c>
    </row>
    <row r="127" spans="1:7" x14ac:dyDescent="0.25">
      <c r="A127" s="42" t="s">
        <v>121</v>
      </c>
      <c r="B127" s="13">
        <v>1511</v>
      </c>
      <c r="C127" s="13">
        <v>647</v>
      </c>
      <c r="D127" s="14">
        <f t="shared" si="3"/>
        <v>0.42819324950363996</v>
      </c>
      <c r="E127" s="13">
        <v>550</v>
      </c>
      <c r="F127" s="14">
        <f t="shared" si="2"/>
        <v>0.85007727975270475</v>
      </c>
      <c r="G127" s="13" t="s">
        <v>307</v>
      </c>
    </row>
    <row r="128" spans="1:7" x14ac:dyDescent="0.25">
      <c r="A128" s="42" t="s">
        <v>122</v>
      </c>
      <c r="B128" s="13">
        <v>701</v>
      </c>
      <c r="C128" s="13">
        <v>259</v>
      </c>
      <c r="D128" s="14">
        <f t="shared" si="3"/>
        <v>0.369472182596291</v>
      </c>
      <c r="E128" s="13">
        <v>73</v>
      </c>
      <c r="F128" s="14">
        <f t="shared" si="2"/>
        <v>0.28185328185328185</v>
      </c>
      <c r="G128" s="13" t="s">
        <v>299</v>
      </c>
    </row>
    <row r="129" spans="1:7" x14ac:dyDescent="0.25">
      <c r="A129" s="42" t="s">
        <v>123</v>
      </c>
      <c r="B129" s="13">
        <v>8681</v>
      </c>
      <c r="C129" s="13">
        <v>2057</v>
      </c>
      <c r="D129" s="14">
        <f t="shared" si="3"/>
        <v>0.23695426794148139</v>
      </c>
      <c r="E129" s="13">
        <v>686</v>
      </c>
      <c r="F129" s="14">
        <f t="shared" si="2"/>
        <v>0.33349538162372389</v>
      </c>
      <c r="G129" s="13" t="s">
        <v>299</v>
      </c>
    </row>
    <row r="130" spans="1:7" x14ac:dyDescent="0.25">
      <c r="A130" s="42" t="s">
        <v>124</v>
      </c>
      <c r="B130" s="13">
        <v>1843</v>
      </c>
      <c r="C130" s="13">
        <v>294</v>
      </c>
      <c r="D130" s="14">
        <f t="shared" si="3"/>
        <v>0.15952251763429193</v>
      </c>
      <c r="E130" s="13">
        <v>33</v>
      </c>
      <c r="F130" s="14">
        <f t="shared" si="2"/>
        <v>0.11224489795918367</v>
      </c>
      <c r="G130" s="13" t="s">
        <v>299</v>
      </c>
    </row>
    <row r="131" spans="1:7" x14ac:dyDescent="0.25">
      <c r="A131" s="42" t="s">
        <v>125</v>
      </c>
      <c r="B131" s="13">
        <v>863</v>
      </c>
      <c r="C131" s="13">
        <v>78</v>
      </c>
      <c r="D131" s="14">
        <f t="shared" si="3"/>
        <v>9.0382387022016217E-2</v>
      </c>
      <c r="E131" s="13">
        <v>0</v>
      </c>
      <c r="F131" s="14">
        <f t="shared" si="2"/>
        <v>0</v>
      </c>
      <c r="G131" s="13" t="s">
        <v>299</v>
      </c>
    </row>
    <row r="132" spans="1:7" x14ac:dyDescent="0.25">
      <c r="A132" s="42" t="s">
        <v>126</v>
      </c>
      <c r="B132" s="13">
        <v>7314</v>
      </c>
      <c r="C132" s="13">
        <v>2271</v>
      </c>
      <c r="D132" s="14">
        <f t="shared" si="3"/>
        <v>0.31050041017227237</v>
      </c>
      <c r="E132" s="13">
        <v>551</v>
      </c>
      <c r="F132" s="14">
        <f t="shared" si="2"/>
        <v>0.2426243945398503</v>
      </c>
      <c r="G132" s="13" t="s">
        <v>299</v>
      </c>
    </row>
    <row r="133" spans="1:7" x14ac:dyDescent="0.25">
      <c r="A133" s="42" t="s">
        <v>127</v>
      </c>
      <c r="B133" s="13">
        <v>1492</v>
      </c>
      <c r="C133" s="13">
        <v>291</v>
      </c>
      <c r="D133" s="14">
        <f t="shared" si="3"/>
        <v>0.19504021447721179</v>
      </c>
      <c r="E133" s="13">
        <v>57</v>
      </c>
      <c r="F133" s="14">
        <f t="shared" si="2"/>
        <v>0.19587628865979381</v>
      </c>
      <c r="G133" s="13" t="s">
        <v>299</v>
      </c>
    </row>
    <row r="134" spans="1:7" x14ac:dyDescent="0.25">
      <c r="A134" s="42" t="s">
        <v>245</v>
      </c>
      <c r="B134" s="13">
        <v>541</v>
      </c>
      <c r="C134" s="13">
        <v>55</v>
      </c>
      <c r="D134" s="14">
        <f t="shared" si="3"/>
        <v>0.10166358595194085</v>
      </c>
      <c r="E134" s="13">
        <v>0</v>
      </c>
      <c r="F134" s="14">
        <f t="shared" si="2"/>
        <v>0</v>
      </c>
      <c r="G134" s="13" t="s">
        <v>299</v>
      </c>
    </row>
    <row r="135" spans="1:7" x14ac:dyDescent="0.25">
      <c r="A135" s="42" t="s">
        <v>261</v>
      </c>
      <c r="B135" s="13">
        <v>4258</v>
      </c>
      <c r="C135" s="13">
        <v>1883</v>
      </c>
      <c r="D135" s="14">
        <f t="shared" si="3"/>
        <v>0.44222639736965713</v>
      </c>
      <c r="E135" s="13">
        <v>1663</v>
      </c>
      <c r="F135" s="14">
        <f t="shared" ref="F135:F199" si="4">E135/C135</f>
        <v>0.88316516197557093</v>
      </c>
      <c r="G135" s="13" t="s">
        <v>307</v>
      </c>
    </row>
    <row r="136" spans="1:7" x14ac:dyDescent="0.25">
      <c r="A136" s="42" t="s">
        <v>129</v>
      </c>
      <c r="B136" s="13">
        <v>1059</v>
      </c>
      <c r="C136" s="13">
        <v>236</v>
      </c>
      <c r="D136" s="14">
        <f t="shared" ref="D136:D198" si="5">C136/B136</f>
        <v>0.22285174693106705</v>
      </c>
      <c r="E136" s="13">
        <v>34</v>
      </c>
      <c r="F136" s="14">
        <f t="shared" si="4"/>
        <v>0.1440677966101695</v>
      </c>
      <c r="G136" s="13" t="s">
        <v>299</v>
      </c>
    </row>
    <row r="137" spans="1:7" x14ac:dyDescent="0.25">
      <c r="A137" s="42" t="s">
        <v>130</v>
      </c>
      <c r="B137" s="13">
        <v>145</v>
      </c>
      <c r="C137" s="13">
        <v>21</v>
      </c>
      <c r="D137" s="14">
        <f t="shared" si="5"/>
        <v>0.14482758620689656</v>
      </c>
      <c r="E137" s="13">
        <v>0</v>
      </c>
      <c r="F137" s="14">
        <f t="shared" si="4"/>
        <v>0</v>
      </c>
      <c r="G137" s="13" t="s">
        <v>299</v>
      </c>
    </row>
    <row r="138" spans="1:7" x14ac:dyDescent="0.25">
      <c r="A138" s="42" t="s">
        <v>131</v>
      </c>
      <c r="B138" s="13">
        <v>1311</v>
      </c>
      <c r="C138" s="13">
        <v>297</v>
      </c>
      <c r="D138" s="14">
        <f t="shared" si="5"/>
        <v>0.22654462242562928</v>
      </c>
      <c r="E138" s="13">
        <v>36</v>
      </c>
      <c r="F138" s="14">
        <f t="shared" si="4"/>
        <v>0.12121212121212122</v>
      </c>
      <c r="G138" s="13" t="s">
        <v>299</v>
      </c>
    </row>
    <row r="139" spans="1:7" x14ac:dyDescent="0.25">
      <c r="A139" s="42" t="s">
        <v>132</v>
      </c>
      <c r="B139" s="13">
        <v>471</v>
      </c>
      <c r="C139" s="13">
        <v>65</v>
      </c>
      <c r="D139" s="14">
        <f t="shared" si="5"/>
        <v>0.13800424628450106</v>
      </c>
      <c r="E139" s="13">
        <v>0</v>
      </c>
      <c r="F139" s="14">
        <f t="shared" si="4"/>
        <v>0</v>
      </c>
      <c r="G139" s="13" t="s">
        <v>299</v>
      </c>
    </row>
    <row r="140" spans="1:7" x14ac:dyDescent="0.25">
      <c r="A140" s="42" t="s">
        <v>133</v>
      </c>
      <c r="B140" s="13">
        <v>1506</v>
      </c>
      <c r="C140" s="13">
        <v>658</v>
      </c>
      <c r="D140" s="14">
        <f t="shared" si="5"/>
        <v>0.43691899070385126</v>
      </c>
      <c r="E140" s="13">
        <v>582</v>
      </c>
      <c r="F140" s="14">
        <f t="shared" si="4"/>
        <v>0.88449848024316113</v>
      </c>
      <c r="G140" s="13" t="s">
        <v>307</v>
      </c>
    </row>
    <row r="141" spans="1:7" x14ac:dyDescent="0.25">
      <c r="A141" s="42" t="s">
        <v>134</v>
      </c>
      <c r="B141" s="13">
        <v>1401</v>
      </c>
      <c r="C141" s="13">
        <v>210</v>
      </c>
      <c r="D141" s="14">
        <f t="shared" si="5"/>
        <v>0.14989293361884368</v>
      </c>
      <c r="E141" s="13">
        <v>53</v>
      </c>
      <c r="F141" s="14">
        <f t="shared" si="4"/>
        <v>0.25238095238095237</v>
      </c>
      <c r="G141" s="13" t="s">
        <v>299</v>
      </c>
    </row>
    <row r="142" spans="1:7" x14ac:dyDescent="0.25">
      <c r="A142" s="42" t="s">
        <v>135</v>
      </c>
      <c r="B142" s="13">
        <v>4079</v>
      </c>
      <c r="C142" s="13">
        <v>482</v>
      </c>
      <c r="D142" s="14">
        <f t="shared" si="5"/>
        <v>0.11816621721010051</v>
      </c>
      <c r="E142" s="13">
        <v>76</v>
      </c>
      <c r="F142" s="14">
        <f t="shared" si="4"/>
        <v>0.15767634854771784</v>
      </c>
      <c r="G142" s="13" t="s">
        <v>299</v>
      </c>
    </row>
    <row r="143" spans="1:7" x14ac:dyDescent="0.25">
      <c r="A143" s="42" t="s">
        <v>136</v>
      </c>
      <c r="B143" s="13">
        <v>1363</v>
      </c>
      <c r="C143" s="13">
        <v>61</v>
      </c>
      <c r="D143" s="14">
        <f t="shared" si="5"/>
        <v>4.475421863536317E-2</v>
      </c>
      <c r="E143" s="13">
        <v>0</v>
      </c>
      <c r="F143" s="14">
        <f t="shared" si="4"/>
        <v>0</v>
      </c>
      <c r="G143" s="13" t="s">
        <v>299</v>
      </c>
    </row>
    <row r="144" spans="1:7" x14ac:dyDescent="0.25">
      <c r="A144" s="42" t="s">
        <v>137</v>
      </c>
      <c r="B144" s="13">
        <v>911</v>
      </c>
      <c r="C144" s="13">
        <v>361</v>
      </c>
      <c r="D144" s="14">
        <f t="shared" si="5"/>
        <v>0.39626783754116357</v>
      </c>
      <c r="E144" s="13">
        <v>103</v>
      </c>
      <c r="F144" s="14">
        <f t="shared" si="4"/>
        <v>0.2853185595567867</v>
      </c>
      <c r="G144" s="13" t="s">
        <v>299</v>
      </c>
    </row>
    <row r="145" spans="1:7" x14ac:dyDescent="0.25">
      <c r="A145" s="42" t="s">
        <v>138</v>
      </c>
      <c r="B145" s="13">
        <v>3384</v>
      </c>
      <c r="C145" s="13">
        <v>655</v>
      </c>
      <c r="D145" s="14">
        <f t="shared" si="5"/>
        <v>0.1935579196217494</v>
      </c>
      <c r="E145" s="13">
        <v>176</v>
      </c>
      <c r="F145" s="14">
        <f t="shared" si="4"/>
        <v>0.26870229007633589</v>
      </c>
      <c r="G145" s="13" t="s">
        <v>299</v>
      </c>
    </row>
    <row r="146" spans="1:7" x14ac:dyDescent="0.25">
      <c r="A146" s="42" t="s">
        <v>139</v>
      </c>
      <c r="B146" s="13">
        <v>130</v>
      </c>
      <c r="C146" s="13">
        <v>20</v>
      </c>
      <c r="D146" s="14">
        <f t="shared" si="5"/>
        <v>0.15384615384615385</v>
      </c>
      <c r="E146" s="13">
        <v>0</v>
      </c>
      <c r="F146" s="14">
        <f t="shared" si="4"/>
        <v>0</v>
      </c>
      <c r="G146" s="13" t="s">
        <v>299</v>
      </c>
    </row>
    <row r="147" spans="1:7" x14ac:dyDescent="0.25">
      <c r="A147" s="42" t="s">
        <v>140</v>
      </c>
      <c r="B147" s="13">
        <v>3293</v>
      </c>
      <c r="C147" s="13">
        <v>1303</v>
      </c>
      <c r="D147" s="14">
        <f t="shared" si="5"/>
        <v>0.39568782265411478</v>
      </c>
      <c r="E147" s="13">
        <v>0</v>
      </c>
      <c r="F147" s="14">
        <f t="shared" si="4"/>
        <v>0</v>
      </c>
      <c r="G147" s="13" t="s">
        <v>299</v>
      </c>
    </row>
    <row r="148" spans="1:7" x14ac:dyDescent="0.25">
      <c r="A148" s="42" t="s">
        <v>141</v>
      </c>
      <c r="B148" s="13">
        <v>858</v>
      </c>
      <c r="C148" s="13">
        <v>32</v>
      </c>
      <c r="D148" s="14">
        <f t="shared" si="5"/>
        <v>3.7296037296037296E-2</v>
      </c>
      <c r="E148" s="13">
        <v>0</v>
      </c>
      <c r="F148" s="14">
        <f t="shared" si="4"/>
        <v>0</v>
      </c>
      <c r="G148" s="13" t="s">
        <v>299</v>
      </c>
    </row>
    <row r="149" spans="1:7" x14ac:dyDescent="0.25">
      <c r="A149" s="42" t="s">
        <v>142</v>
      </c>
      <c r="B149" s="13">
        <v>941</v>
      </c>
      <c r="C149" s="13">
        <v>211</v>
      </c>
      <c r="D149" s="14">
        <f t="shared" si="5"/>
        <v>0.22422954303931988</v>
      </c>
      <c r="E149" s="13">
        <v>22</v>
      </c>
      <c r="F149" s="14">
        <f t="shared" si="4"/>
        <v>0.10426540284360189</v>
      </c>
      <c r="G149" s="13" t="s">
        <v>299</v>
      </c>
    </row>
    <row r="150" spans="1:7" x14ac:dyDescent="0.25">
      <c r="A150" s="42" t="s">
        <v>143</v>
      </c>
      <c r="B150" s="13">
        <v>522</v>
      </c>
      <c r="C150" s="13">
        <v>107</v>
      </c>
      <c r="D150" s="14">
        <f t="shared" si="5"/>
        <v>0.2049808429118774</v>
      </c>
      <c r="E150" s="13">
        <v>5</v>
      </c>
      <c r="F150" s="14">
        <f t="shared" si="4"/>
        <v>4.6728971962616821E-2</v>
      </c>
      <c r="G150" s="13" t="s">
        <v>299</v>
      </c>
    </row>
    <row r="151" spans="1:7" x14ac:dyDescent="0.25">
      <c r="A151" s="42" t="s">
        <v>144</v>
      </c>
      <c r="B151" s="13">
        <v>1123</v>
      </c>
      <c r="C151" s="13">
        <v>278</v>
      </c>
      <c r="D151" s="14">
        <f t="shared" si="5"/>
        <v>0.24755120213713269</v>
      </c>
      <c r="E151" s="13">
        <v>53</v>
      </c>
      <c r="F151" s="14">
        <f t="shared" si="4"/>
        <v>0.1906474820143885</v>
      </c>
      <c r="G151" s="13" t="s">
        <v>299</v>
      </c>
    </row>
    <row r="152" spans="1:7" x14ac:dyDescent="0.25">
      <c r="A152" s="42" t="s">
        <v>145</v>
      </c>
      <c r="B152" s="13">
        <v>719</v>
      </c>
      <c r="C152" s="13">
        <v>88</v>
      </c>
      <c r="D152" s="14">
        <f t="shared" si="5"/>
        <v>0.12239221140472879</v>
      </c>
      <c r="E152" s="13">
        <v>0</v>
      </c>
      <c r="F152" s="14">
        <f t="shared" si="4"/>
        <v>0</v>
      </c>
      <c r="G152" s="13" t="s">
        <v>299</v>
      </c>
    </row>
    <row r="153" spans="1:7" x14ac:dyDescent="0.25">
      <c r="A153" s="42" t="s">
        <v>146</v>
      </c>
      <c r="B153" s="13">
        <v>385</v>
      </c>
      <c r="C153" s="13">
        <v>52</v>
      </c>
      <c r="D153" s="14">
        <f t="shared" si="5"/>
        <v>0.13506493506493505</v>
      </c>
      <c r="E153" s="13">
        <v>0</v>
      </c>
      <c r="F153" s="14">
        <f t="shared" si="4"/>
        <v>0</v>
      </c>
      <c r="G153" s="13" t="s">
        <v>299</v>
      </c>
    </row>
    <row r="154" spans="1:7" x14ac:dyDescent="0.25">
      <c r="A154" s="42" t="s">
        <v>147</v>
      </c>
      <c r="B154" s="13">
        <v>439</v>
      </c>
      <c r="C154" s="13">
        <v>52</v>
      </c>
      <c r="D154" s="14">
        <f t="shared" si="5"/>
        <v>0.11845102505694761</v>
      </c>
      <c r="E154" s="13">
        <v>0</v>
      </c>
      <c r="F154" s="14">
        <f t="shared" si="4"/>
        <v>0</v>
      </c>
      <c r="G154" s="13" t="s">
        <v>299</v>
      </c>
    </row>
    <row r="155" spans="1:7" x14ac:dyDescent="0.25">
      <c r="A155" s="42" t="s">
        <v>148</v>
      </c>
      <c r="B155" s="13">
        <v>2278</v>
      </c>
      <c r="C155" s="13">
        <v>359</v>
      </c>
      <c r="D155" s="14">
        <f t="shared" si="5"/>
        <v>0.15759438103599649</v>
      </c>
      <c r="E155" s="13">
        <v>59</v>
      </c>
      <c r="F155" s="14">
        <f t="shared" si="4"/>
        <v>0.16434540389972144</v>
      </c>
      <c r="G155" s="13" t="s">
        <v>299</v>
      </c>
    </row>
    <row r="156" spans="1:7" x14ac:dyDescent="0.25">
      <c r="A156" s="42" t="s">
        <v>149</v>
      </c>
      <c r="B156" s="13">
        <v>1129</v>
      </c>
      <c r="C156" s="13">
        <v>242</v>
      </c>
      <c r="D156" s="14">
        <f t="shared" si="5"/>
        <v>0.21434898139946856</v>
      </c>
      <c r="E156" s="13">
        <v>11</v>
      </c>
      <c r="F156" s="14">
        <f t="shared" si="4"/>
        <v>4.5454545454545456E-2</v>
      </c>
      <c r="G156" s="13" t="s">
        <v>299</v>
      </c>
    </row>
    <row r="157" spans="1:7" x14ac:dyDescent="0.25">
      <c r="A157" s="42" t="s">
        <v>150</v>
      </c>
      <c r="B157" s="13">
        <v>400</v>
      </c>
      <c r="C157" s="13">
        <v>98</v>
      </c>
      <c r="D157" s="14">
        <f t="shared" si="5"/>
        <v>0.245</v>
      </c>
      <c r="E157" s="13">
        <v>7</v>
      </c>
      <c r="F157" s="14">
        <f t="shared" si="4"/>
        <v>7.1428571428571425E-2</v>
      </c>
      <c r="G157" s="13" t="s">
        <v>299</v>
      </c>
    </row>
    <row r="158" spans="1:7" x14ac:dyDescent="0.25">
      <c r="A158" s="42" t="s">
        <v>151</v>
      </c>
      <c r="B158" s="13">
        <v>787</v>
      </c>
      <c r="C158" s="13">
        <v>368</v>
      </c>
      <c r="D158" s="14">
        <f t="shared" si="5"/>
        <v>0.46759847522236342</v>
      </c>
      <c r="E158" s="13">
        <v>334</v>
      </c>
      <c r="F158" s="14">
        <f t="shared" si="4"/>
        <v>0.90760869565217395</v>
      </c>
      <c r="G158" s="13" t="s">
        <v>307</v>
      </c>
    </row>
    <row r="159" spans="1:7" x14ac:dyDescent="0.25">
      <c r="A159" s="42" t="s">
        <v>152</v>
      </c>
      <c r="B159" s="13">
        <v>2182</v>
      </c>
      <c r="C159" s="13">
        <v>510</v>
      </c>
      <c r="D159" s="14">
        <f t="shared" si="5"/>
        <v>0.23373052245646195</v>
      </c>
      <c r="E159" s="13">
        <v>37</v>
      </c>
      <c r="F159" s="14">
        <f t="shared" si="4"/>
        <v>7.2549019607843143E-2</v>
      </c>
      <c r="G159" s="13" t="s">
        <v>299</v>
      </c>
    </row>
    <row r="160" spans="1:7" x14ac:dyDescent="0.25">
      <c r="A160" s="42" t="s">
        <v>344</v>
      </c>
      <c r="B160" s="13">
        <v>2347</v>
      </c>
      <c r="C160" s="13">
        <v>432</v>
      </c>
      <c r="D160" s="14">
        <f t="shared" si="5"/>
        <v>0.18406476352790796</v>
      </c>
      <c r="E160" s="13">
        <v>211</v>
      </c>
      <c r="F160" s="14">
        <f t="shared" si="4"/>
        <v>0.48842592592592593</v>
      </c>
      <c r="G160" s="13" t="s">
        <v>299</v>
      </c>
    </row>
    <row r="161" spans="1:7" x14ac:dyDescent="0.25">
      <c r="A161" s="42" t="s">
        <v>153</v>
      </c>
      <c r="B161" s="13">
        <v>1302</v>
      </c>
      <c r="C161" s="13">
        <v>184</v>
      </c>
      <c r="D161" s="14">
        <f t="shared" si="5"/>
        <v>0.14132104454685099</v>
      </c>
      <c r="E161" s="13">
        <v>17</v>
      </c>
      <c r="F161" s="14">
        <f t="shared" si="4"/>
        <v>9.2391304347826081E-2</v>
      </c>
      <c r="G161" s="13" t="s">
        <v>299</v>
      </c>
    </row>
    <row r="162" spans="1:7" x14ac:dyDescent="0.25">
      <c r="A162" s="42" t="s">
        <v>154</v>
      </c>
      <c r="B162" s="13">
        <v>1930</v>
      </c>
      <c r="C162" s="13">
        <v>319</v>
      </c>
      <c r="D162" s="14">
        <f t="shared" si="5"/>
        <v>0.16528497409326426</v>
      </c>
      <c r="E162" s="13">
        <v>42</v>
      </c>
      <c r="F162" s="14">
        <f t="shared" si="4"/>
        <v>0.13166144200626959</v>
      </c>
      <c r="G162" s="13" t="s">
        <v>299</v>
      </c>
    </row>
    <row r="163" spans="1:7" x14ac:dyDescent="0.25">
      <c r="A163" s="42" t="s">
        <v>155</v>
      </c>
      <c r="B163" s="13">
        <v>3720</v>
      </c>
      <c r="C163" s="13">
        <v>757</v>
      </c>
      <c r="D163" s="14">
        <f t="shared" si="5"/>
        <v>0.20349462365591398</v>
      </c>
      <c r="E163" s="13">
        <v>181</v>
      </c>
      <c r="F163" s="14">
        <f t="shared" si="4"/>
        <v>0.23910171730515192</v>
      </c>
      <c r="G163" s="13" t="s">
        <v>299</v>
      </c>
    </row>
    <row r="164" spans="1:7" x14ac:dyDescent="0.25">
      <c r="A164" s="42" t="s">
        <v>156</v>
      </c>
      <c r="B164" s="13">
        <v>535</v>
      </c>
      <c r="C164" s="13">
        <v>142</v>
      </c>
      <c r="D164" s="14">
        <f t="shared" si="5"/>
        <v>0.26542056074766357</v>
      </c>
      <c r="E164" s="13">
        <v>29</v>
      </c>
      <c r="F164" s="14">
        <f t="shared" si="4"/>
        <v>0.20422535211267606</v>
      </c>
      <c r="G164" s="13" t="s">
        <v>299</v>
      </c>
    </row>
    <row r="165" spans="1:7" x14ac:dyDescent="0.25">
      <c r="A165" s="42" t="s">
        <v>157</v>
      </c>
      <c r="B165" s="13">
        <v>613</v>
      </c>
      <c r="C165" s="13">
        <v>120</v>
      </c>
      <c r="D165" s="14">
        <f t="shared" si="5"/>
        <v>0.19575856443719414</v>
      </c>
      <c r="E165" s="13">
        <v>3</v>
      </c>
      <c r="F165" s="14">
        <f t="shared" si="4"/>
        <v>2.5000000000000001E-2</v>
      </c>
      <c r="G165" s="13" t="s">
        <v>299</v>
      </c>
    </row>
    <row r="166" spans="1:7" x14ac:dyDescent="0.25">
      <c r="A166" s="42" t="s">
        <v>158</v>
      </c>
      <c r="B166" s="13">
        <v>1749</v>
      </c>
      <c r="C166" s="13">
        <v>215</v>
      </c>
      <c r="D166" s="14">
        <f t="shared" si="5"/>
        <v>0.12292738707833048</v>
      </c>
      <c r="E166" s="13">
        <v>48</v>
      </c>
      <c r="F166" s="14">
        <f t="shared" si="4"/>
        <v>0.22325581395348837</v>
      </c>
      <c r="G166" s="13" t="s">
        <v>299</v>
      </c>
    </row>
    <row r="167" spans="1:7" x14ac:dyDescent="0.25">
      <c r="A167" s="42" t="s">
        <v>159</v>
      </c>
      <c r="B167" s="13">
        <v>3378</v>
      </c>
      <c r="C167" s="13">
        <v>746</v>
      </c>
      <c r="D167" s="14">
        <f t="shared" si="5"/>
        <v>0.22084073416222616</v>
      </c>
      <c r="E167" s="13">
        <v>281</v>
      </c>
      <c r="F167" s="14">
        <f t="shared" si="4"/>
        <v>0.37667560321715815</v>
      </c>
      <c r="G167" s="13" t="s">
        <v>299</v>
      </c>
    </row>
    <row r="168" spans="1:7" x14ac:dyDescent="0.25">
      <c r="A168" s="42" t="s">
        <v>160</v>
      </c>
      <c r="B168" s="13">
        <v>436</v>
      </c>
      <c r="C168" s="13">
        <v>156</v>
      </c>
      <c r="D168" s="14">
        <f t="shared" si="5"/>
        <v>0.3577981651376147</v>
      </c>
      <c r="E168" s="13">
        <v>2</v>
      </c>
      <c r="F168" s="14">
        <f t="shared" si="4"/>
        <v>1.282051282051282E-2</v>
      </c>
      <c r="G168" s="13" t="s">
        <v>299</v>
      </c>
    </row>
    <row r="169" spans="1:7" x14ac:dyDescent="0.25">
      <c r="A169" s="42" t="s">
        <v>161</v>
      </c>
      <c r="B169" s="13">
        <v>934</v>
      </c>
      <c r="C169" s="13">
        <v>80</v>
      </c>
      <c r="D169" s="14">
        <f t="shared" si="5"/>
        <v>8.5653104925053528E-2</v>
      </c>
      <c r="E169" s="13">
        <v>0</v>
      </c>
      <c r="F169" s="14">
        <f t="shared" si="4"/>
        <v>0</v>
      </c>
      <c r="G169" s="13" t="s">
        <v>299</v>
      </c>
    </row>
    <row r="170" spans="1:7" x14ac:dyDescent="0.25">
      <c r="A170" s="42" t="s">
        <v>162</v>
      </c>
      <c r="B170" s="13">
        <v>3819</v>
      </c>
      <c r="C170" s="13">
        <v>692</v>
      </c>
      <c r="D170" s="14">
        <f t="shared" si="5"/>
        <v>0.18119926682377585</v>
      </c>
      <c r="E170" s="13">
        <v>26</v>
      </c>
      <c r="F170" s="14">
        <f t="shared" si="4"/>
        <v>3.7572254335260118E-2</v>
      </c>
      <c r="G170" s="13" t="s">
        <v>299</v>
      </c>
    </row>
    <row r="171" spans="1:7" x14ac:dyDescent="0.25">
      <c r="A171" s="42" t="s">
        <v>163</v>
      </c>
      <c r="B171" s="13">
        <v>575</v>
      </c>
      <c r="C171" s="13">
        <v>312</v>
      </c>
      <c r="D171" s="14">
        <f t="shared" si="5"/>
        <v>0.54260869565217396</v>
      </c>
      <c r="E171" s="13">
        <v>119</v>
      </c>
      <c r="F171" s="14">
        <f t="shared" si="4"/>
        <v>0.38141025641025639</v>
      </c>
      <c r="G171" s="13" t="s">
        <v>299</v>
      </c>
    </row>
    <row r="172" spans="1:7" x14ac:dyDescent="0.25">
      <c r="A172" s="42" t="s">
        <v>164</v>
      </c>
      <c r="B172" s="13">
        <v>2145</v>
      </c>
      <c r="C172" s="13">
        <v>554</v>
      </c>
      <c r="D172" s="14">
        <f t="shared" si="5"/>
        <v>0.25827505827505826</v>
      </c>
      <c r="E172" s="13">
        <v>140</v>
      </c>
      <c r="F172" s="14">
        <f t="shared" si="4"/>
        <v>0.25270758122743681</v>
      </c>
      <c r="G172" s="13" t="s">
        <v>299</v>
      </c>
    </row>
    <row r="173" spans="1:7" x14ac:dyDescent="0.25">
      <c r="A173" s="42" t="s">
        <v>165</v>
      </c>
      <c r="B173" s="13">
        <v>535</v>
      </c>
      <c r="C173" s="13">
        <v>192</v>
      </c>
      <c r="D173" s="14">
        <f t="shared" si="5"/>
        <v>0.35887850467289717</v>
      </c>
      <c r="E173" s="13">
        <v>48</v>
      </c>
      <c r="F173" s="14">
        <f t="shared" si="4"/>
        <v>0.25</v>
      </c>
      <c r="G173" s="13" t="s">
        <v>299</v>
      </c>
    </row>
    <row r="174" spans="1:7" x14ac:dyDescent="0.25">
      <c r="A174" s="42" t="s">
        <v>320</v>
      </c>
      <c r="B174" s="13">
        <v>11812</v>
      </c>
      <c r="C174" s="13">
        <v>3044</v>
      </c>
      <c r="D174" s="14">
        <f t="shared" si="5"/>
        <v>0.25770402980020318</v>
      </c>
      <c r="E174" s="13">
        <v>496</v>
      </c>
      <c r="F174" s="14">
        <f t="shared" si="4"/>
        <v>0.16294349540078842</v>
      </c>
      <c r="G174" s="13" t="s">
        <v>299</v>
      </c>
    </row>
    <row r="175" spans="1:7" x14ac:dyDescent="0.25">
      <c r="A175" s="42" t="s">
        <v>246</v>
      </c>
      <c r="B175" s="13">
        <v>3249</v>
      </c>
      <c r="C175" s="13">
        <v>807</v>
      </c>
      <c r="D175" s="14">
        <f t="shared" si="5"/>
        <v>0.24838411819021236</v>
      </c>
      <c r="E175" s="13">
        <v>87</v>
      </c>
      <c r="F175" s="14">
        <f t="shared" si="4"/>
        <v>0.10780669144981413</v>
      </c>
      <c r="G175" s="13" t="s">
        <v>299</v>
      </c>
    </row>
    <row r="176" spans="1:7" x14ac:dyDescent="0.25">
      <c r="A176" s="42" t="s">
        <v>166</v>
      </c>
      <c r="B176" s="13">
        <v>853</v>
      </c>
      <c r="C176" s="13">
        <v>100</v>
      </c>
      <c r="D176" s="14">
        <f t="shared" si="5"/>
        <v>0.11723329425556858</v>
      </c>
      <c r="E176" s="13">
        <v>0</v>
      </c>
      <c r="F176" s="14">
        <f t="shared" si="4"/>
        <v>0</v>
      </c>
      <c r="G176" s="13" t="s">
        <v>299</v>
      </c>
    </row>
    <row r="177" spans="1:7" x14ac:dyDescent="0.25">
      <c r="A177" s="42" t="s">
        <v>345</v>
      </c>
      <c r="B177" s="13">
        <v>5942</v>
      </c>
      <c r="C177" s="13">
        <v>461</v>
      </c>
      <c r="D177" s="14">
        <f t="shared" si="5"/>
        <v>7.7583305284416024E-2</v>
      </c>
      <c r="E177" s="13">
        <v>48</v>
      </c>
      <c r="F177" s="14">
        <f t="shared" si="4"/>
        <v>0.10412147505422993</v>
      </c>
      <c r="G177" s="13" t="s">
        <v>299</v>
      </c>
    </row>
    <row r="178" spans="1:7" x14ac:dyDescent="0.25">
      <c r="A178" s="42" t="s">
        <v>167</v>
      </c>
      <c r="B178" s="13">
        <v>4690</v>
      </c>
      <c r="C178" s="13">
        <v>1535</v>
      </c>
      <c r="D178" s="14">
        <f t="shared" si="5"/>
        <v>0.3272921108742004</v>
      </c>
      <c r="E178" s="13">
        <v>965</v>
      </c>
      <c r="F178" s="14">
        <f t="shared" si="4"/>
        <v>0.62866449511400646</v>
      </c>
      <c r="G178" s="13" t="s">
        <v>307</v>
      </c>
    </row>
    <row r="179" spans="1:7" x14ac:dyDescent="0.25">
      <c r="A179" s="43" t="s">
        <v>346</v>
      </c>
      <c r="B179" s="15"/>
      <c r="C179" s="15"/>
      <c r="D179" s="16" t="e">
        <f t="shared" si="5"/>
        <v>#DIV/0!</v>
      </c>
      <c r="E179" s="15"/>
      <c r="F179" s="16" t="e">
        <f t="shared" si="4"/>
        <v>#DIV/0!</v>
      </c>
      <c r="G179" s="15" t="s">
        <v>5</v>
      </c>
    </row>
    <row r="180" spans="1:7" x14ac:dyDescent="0.25">
      <c r="A180" s="42" t="s">
        <v>347</v>
      </c>
      <c r="B180" s="13">
        <v>4485</v>
      </c>
      <c r="C180" s="13">
        <v>733</v>
      </c>
      <c r="D180" s="14">
        <f t="shared" si="5"/>
        <v>0.16343366778149387</v>
      </c>
      <c r="E180" s="13">
        <v>114</v>
      </c>
      <c r="F180" s="14">
        <f t="shared" si="4"/>
        <v>0.15552523874488403</v>
      </c>
      <c r="G180" s="13" t="s">
        <v>299</v>
      </c>
    </row>
    <row r="181" spans="1:7" x14ac:dyDescent="0.25">
      <c r="A181" s="42" t="s">
        <v>168</v>
      </c>
      <c r="B181" s="13">
        <v>948</v>
      </c>
      <c r="C181" s="13">
        <v>192</v>
      </c>
      <c r="D181" s="14">
        <f t="shared" si="5"/>
        <v>0.20253164556962025</v>
      </c>
      <c r="E181" s="13">
        <v>27</v>
      </c>
      <c r="F181" s="14">
        <f t="shared" si="4"/>
        <v>0.140625</v>
      </c>
      <c r="G181" s="13" t="s">
        <v>299</v>
      </c>
    </row>
    <row r="182" spans="1:7" x14ac:dyDescent="0.25">
      <c r="A182" s="42" t="s">
        <v>169</v>
      </c>
      <c r="B182" s="13">
        <v>356</v>
      </c>
      <c r="C182" s="13">
        <v>78</v>
      </c>
      <c r="D182" s="14">
        <f t="shared" si="5"/>
        <v>0.21910112359550563</v>
      </c>
      <c r="E182" s="13">
        <v>7</v>
      </c>
      <c r="F182" s="14">
        <f t="shared" si="4"/>
        <v>8.9743589743589744E-2</v>
      </c>
      <c r="G182" s="13" t="s">
        <v>299</v>
      </c>
    </row>
    <row r="183" spans="1:7" x14ac:dyDescent="0.25">
      <c r="A183" s="42" t="s">
        <v>170</v>
      </c>
      <c r="B183" s="13">
        <v>100</v>
      </c>
      <c r="C183" s="13">
        <v>14</v>
      </c>
      <c r="D183" s="14">
        <f t="shared" si="5"/>
        <v>0.14000000000000001</v>
      </c>
      <c r="E183" s="13">
        <v>0</v>
      </c>
      <c r="F183" s="14">
        <f t="shared" si="4"/>
        <v>0</v>
      </c>
      <c r="G183" s="13" t="s">
        <v>299</v>
      </c>
    </row>
    <row r="184" spans="1:7" x14ac:dyDescent="0.25">
      <c r="A184" s="42" t="s">
        <v>171</v>
      </c>
      <c r="B184" s="13">
        <v>2902</v>
      </c>
      <c r="C184" s="13">
        <v>653</v>
      </c>
      <c r="D184" s="14">
        <f t="shared" si="5"/>
        <v>0.2250172294968987</v>
      </c>
      <c r="E184" s="13">
        <v>113</v>
      </c>
      <c r="F184" s="14">
        <f t="shared" si="4"/>
        <v>0.17304747320061256</v>
      </c>
      <c r="G184" s="13" t="s">
        <v>299</v>
      </c>
    </row>
    <row r="185" spans="1:7" x14ac:dyDescent="0.25">
      <c r="A185" s="42" t="s">
        <v>172</v>
      </c>
      <c r="B185" s="13">
        <v>1154</v>
      </c>
      <c r="C185" s="13">
        <v>127</v>
      </c>
      <c r="D185" s="14">
        <f t="shared" si="5"/>
        <v>0.11005199306759099</v>
      </c>
      <c r="E185" s="13">
        <v>10</v>
      </c>
      <c r="F185" s="14">
        <f t="shared" si="4"/>
        <v>7.874015748031496E-2</v>
      </c>
      <c r="G185" s="13" t="s">
        <v>299</v>
      </c>
    </row>
    <row r="186" spans="1:7" x14ac:dyDescent="0.25">
      <c r="A186" s="42" t="s">
        <v>247</v>
      </c>
      <c r="B186" s="13">
        <v>492</v>
      </c>
      <c r="C186" s="13">
        <v>31</v>
      </c>
      <c r="D186" s="14">
        <f t="shared" si="5"/>
        <v>6.3008130081300809E-2</v>
      </c>
      <c r="E186" s="13">
        <v>0</v>
      </c>
      <c r="F186" s="14">
        <f t="shared" si="4"/>
        <v>0</v>
      </c>
      <c r="G186" s="13" t="s">
        <v>299</v>
      </c>
    </row>
    <row r="187" spans="1:7" x14ac:dyDescent="0.25">
      <c r="A187" s="42" t="s">
        <v>173</v>
      </c>
      <c r="B187" s="13">
        <v>6994</v>
      </c>
      <c r="C187" s="13">
        <v>1455</v>
      </c>
      <c r="D187" s="14">
        <f t="shared" si="5"/>
        <v>0.208035458964827</v>
      </c>
      <c r="E187" s="13">
        <v>659</v>
      </c>
      <c r="F187" s="14">
        <f t="shared" si="4"/>
        <v>0.45292096219931272</v>
      </c>
      <c r="G187" s="13" t="s">
        <v>299</v>
      </c>
    </row>
    <row r="188" spans="1:7" x14ac:dyDescent="0.25">
      <c r="A188" s="42" t="s">
        <v>276</v>
      </c>
      <c r="B188" s="13">
        <v>1427</v>
      </c>
      <c r="C188" s="13">
        <v>39</v>
      </c>
      <c r="D188" s="14">
        <f t="shared" si="5"/>
        <v>2.7330063069376315E-2</v>
      </c>
      <c r="E188" s="13">
        <v>0</v>
      </c>
      <c r="F188" s="14">
        <f t="shared" si="4"/>
        <v>0</v>
      </c>
      <c r="G188" s="13" t="s">
        <v>299</v>
      </c>
    </row>
    <row r="189" spans="1:7" x14ac:dyDescent="0.25">
      <c r="A189" s="42" t="s">
        <v>322</v>
      </c>
      <c r="B189" s="13">
        <v>876</v>
      </c>
      <c r="C189" s="13">
        <v>161</v>
      </c>
      <c r="D189" s="14">
        <f t="shared" si="5"/>
        <v>0.18378995433789955</v>
      </c>
      <c r="E189" s="13">
        <v>22</v>
      </c>
      <c r="F189" s="14">
        <f t="shared" si="4"/>
        <v>0.13664596273291926</v>
      </c>
      <c r="G189" s="13" t="s">
        <v>299</v>
      </c>
    </row>
    <row r="190" spans="1:7" x14ac:dyDescent="0.25">
      <c r="A190" s="42" t="s">
        <v>174</v>
      </c>
      <c r="B190" s="13">
        <v>963</v>
      </c>
      <c r="C190" s="13">
        <v>254</v>
      </c>
      <c r="D190" s="14">
        <f t="shared" si="5"/>
        <v>0.26375908618899274</v>
      </c>
      <c r="E190" s="13">
        <v>38</v>
      </c>
      <c r="F190" s="14">
        <f t="shared" si="4"/>
        <v>0.14960629921259844</v>
      </c>
      <c r="G190" s="13" t="s">
        <v>299</v>
      </c>
    </row>
    <row r="191" spans="1:7" x14ac:dyDescent="0.25">
      <c r="A191" s="42" t="s">
        <v>175</v>
      </c>
      <c r="B191" s="13">
        <v>16051</v>
      </c>
      <c r="C191" s="13">
        <v>3388</v>
      </c>
      <c r="D191" s="14">
        <f t="shared" si="5"/>
        <v>0.21107719145224596</v>
      </c>
      <c r="E191" s="13">
        <v>1148</v>
      </c>
      <c r="F191" s="14">
        <f t="shared" si="4"/>
        <v>0.33884297520661155</v>
      </c>
      <c r="G191" s="13" t="s">
        <v>299</v>
      </c>
    </row>
    <row r="192" spans="1:7" x14ac:dyDescent="0.25">
      <c r="A192" s="42" t="s">
        <v>176</v>
      </c>
      <c r="B192" s="13">
        <v>1643</v>
      </c>
      <c r="C192" s="13">
        <v>669</v>
      </c>
      <c r="D192" s="14">
        <f t="shared" si="5"/>
        <v>0.40718198417528911</v>
      </c>
      <c r="E192" s="13">
        <v>164</v>
      </c>
      <c r="F192" s="14">
        <f t="shared" si="4"/>
        <v>0.24514200298953662</v>
      </c>
      <c r="G192" s="13" t="s">
        <v>299</v>
      </c>
    </row>
    <row r="193" spans="1:7" x14ac:dyDescent="0.25">
      <c r="A193" s="42" t="s">
        <v>177</v>
      </c>
      <c r="B193" s="13">
        <v>7450</v>
      </c>
      <c r="C193" s="13">
        <v>1108</v>
      </c>
      <c r="D193" s="14">
        <f t="shared" si="5"/>
        <v>0.1487248322147651</v>
      </c>
      <c r="E193" s="13">
        <v>372</v>
      </c>
      <c r="F193" s="14">
        <f t="shared" si="4"/>
        <v>0.33574007220216606</v>
      </c>
      <c r="G193" s="13" t="s">
        <v>299</v>
      </c>
    </row>
    <row r="194" spans="1:7" x14ac:dyDescent="0.25">
      <c r="A194" s="42" t="s">
        <v>265</v>
      </c>
      <c r="B194" s="13">
        <v>734</v>
      </c>
      <c r="C194" s="13">
        <v>314</v>
      </c>
      <c r="D194" s="14">
        <f t="shared" si="5"/>
        <v>0.42779291553133514</v>
      </c>
      <c r="E194" s="13">
        <v>64</v>
      </c>
      <c r="F194" s="14">
        <f t="shared" si="4"/>
        <v>0.20382165605095542</v>
      </c>
      <c r="G194" s="13" t="s">
        <v>299</v>
      </c>
    </row>
    <row r="195" spans="1:7" x14ac:dyDescent="0.25">
      <c r="A195" s="42" t="s">
        <v>180</v>
      </c>
      <c r="B195" s="13">
        <v>176</v>
      </c>
      <c r="C195" s="13">
        <v>27</v>
      </c>
      <c r="D195" s="14">
        <f t="shared" si="5"/>
        <v>0.15340909090909091</v>
      </c>
      <c r="E195" s="13">
        <v>0</v>
      </c>
      <c r="F195" s="14">
        <f t="shared" si="4"/>
        <v>0</v>
      </c>
      <c r="G195" s="13" t="s">
        <v>299</v>
      </c>
    </row>
    <row r="196" spans="1:7" x14ac:dyDescent="0.25">
      <c r="A196" s="42" t="s">
        <v>181</v>
      </c>
      <c r="B196" s="13">
        <v>1375</v>
      </c>
      <c r="C196" s="13">
        <v>225</v>
      </c>
      <c r="D196" s="14">
        <f t="shared" si="5"/>
        <v>0.16363636363636364</v>
      </c>
      <c r="E196" s="13">
        <v>31</v>
      </c>
      <c r="F196" s="14">
        <f t="shared" si="4"/>
        <v>0.13777777777777778</v>
      </c>
      <c r="G196" s="13" t="s">
        <v>299</v>
      </c>
    </row>
    <row r="197" spans="1:7" x14ac:dyDescent="0.25">
      <c r="A197" s="42" t="s">
        <v>182</v>
      </c>
      <c r="B197" s="13">
        <v>581</v>
      </c>
      <c r="C197" s="13">
        <v>69</v>
      </c>
      <c r="D197" s="14">
        <f t="shared" si="5"/>
        <v>0.11876075731497418</v>
      </c>
      <c r="E197" s="13">
        <v>0</v>
      </c>
      <c r="F197" s="14">
        <f t="shared" si="4"/>
        <v>0</v>
      </c>
      <c r="G197" s="13" t="s">
        <v>299</v>
      </c>
    </row>
    <row r="198" spans="1:7" x14ac:dyDescent="0.25">
      <c r="A198" s="42" t="s">
        <v>183</v>
      </c>
      <c r="B198" s="13">
        <v>4604</v>
      </c>
      <c r="C198" s="13">
        <v>321</v>
      </c>
      <c r="D198" s="14">
        <f t="shared" si="5"/>
        <v>6.9721980886185919E-2</v>
      </c>
      <c r="E198" s="13">
        <v>18</v>
      </c>
      <c r="F198" s="14">
        <f t="shared" si="4"/>
        <v>5.6074766355140186E-2</v>
      </c>
      <c r="G198" s="13" t="s">
        <v>299</v>
      </c>
    </row>
    <row r="199" spans="1:7" x14ac:dyDescent="0.25">
      <c r="A199" s="42" t="s">
        <v>184</v>
      </c>
      <c r="B199" s="13">
        <v>986</v>
      </c>
      <c r="C199" s="13">
        <v>168</v>
      </c>
      <c r="D199" s="14">
        <f>C199/B199</f>
        <v>0.17038539553752535</v>
      </c>
      <c r="E199" s="13">
        <v>0</v>
      </c>
      <c r="F199" s="14">
        <f t="shared" si="4"/>
        <v>0</v>
      </c>
      <c r="G199" s="13" t="s">
        <v>299</v>
      </c>
    </row>
    <row r="200" spans="1:7" x14ac:dyDescent="0.25">
      <c r="A200" s="42" t="s">
        <v>185</v>
      </c>
      <c r="B200" s="13">
        <v>234</v>
      </c>
      <c r="C200" s="13">
        <v>28</v>
      </c>
      <c r="D200" s="14">
        <f t="shared" ref="D200:D252" si="6">C200/B200</f>
        <v>0.11965811965811966</v>
      </c>
      <c r="E200" s="13">
        <v>0</v>
      </c>
      <c r="F200" s="14">
        <f t="shared" ref="F200:F252" si="7">E200/C200</f>
        <v>0</v>
      </c>
      <c r="G200" s="13" t="s">
        <v>299</v>
      </c>
    </row>
    <row r="201" spans="1:7" x14ac:dyDescent="0.25">
      <c r="A201" s="42" t="s">
        <v>186</v>
      </c>
      <c r="B201" s="13">
        <v>472</v>
      </c>
      <c r="C201" s="13">
        <v>85</v>
      </c>
      <c r="D201" s="14">
        <f t="shared" si="6"/>
        <v>0.18008474576271186</v>
      </c>
      <c r="E201" s="13">
        <v>3</v>
      </c>
      <c r="F201" s="14">
        <f t="shared" si="7"/>
        <v>3.5294117647058823E-2</v>
      </c>
      <c r="G201" s="13" t="s">
        <v>299</v>
      </c>
    </row>
    <row r="202" spans="1:7" x14ac:dyDescent="0.25">
      <c r="A202" s="42" t="s">
        <v>187</v>
      </c>
      <c r="B202" s="13">
        <v>871</v>
      </c>
      <c r="C202" s="13">
        <v>166</v>
      </c>
      <c r="D202" s="14">
        <f t="shared" si="6"/>
        <v>0.19058553386911595</v>
      </c>
      <c r="E202" s="13">
        <v>18</v>
      </c>
      <c r="F202" s="14">
        <f t="shared" si="7"/>
        <v>0.10843373493975904</v>
      </c>
      <c r="G202" s="13" t="s">
        <v>299</v>
      </c>
    </row>
    <row r="203" spans="1:7" x14ac:dyDescent="0.25">
      <c r="A203" s="42" t="s">
        <v>323</v>
      </c>
      <c r="B203" s="13">
        <v>734</v>
      </c>
      <c r="C203" s="13">
        <v>65</v>
      </c>
      <c r="D203" s="14">
        <f t="shared" si="6"/>
        <v>8.8555858310626706E-2</v>
      </c>
      <c r="E203" s="13">
        <v>0</v>
      </c>
      <c r="F203" s="14">
        <f t="shared" si="7"/>
        <v>0</v>
      </c>
      <c r="G203" s="13" t="s">
        <v>299</v>
      </c>
    </row>
    <row r="204" spans="1:7" x14ac:dyDescent="0.25">
      <c r="A204" s="42" t="s">
        <v>188</v>
      </c>
      <c r="B204" s="13">
        <v>4735</v>
      </c>
      <c r="C204" s="13">
        <v>736</v>
      </c>
      <c r="D204" s="14">
        <f t="shared" si="6"/>
        <v>0.15543822597676873</v>
      </c>
      <c r="E204" s="13">
        <v>187</v>
      </c>
      <c r="F204" s="14">
        <f t="shared" si="7"/>
        <v>0.25407608695652173</v>
      </c>
      <c r="G204" s="13" t="s">
        <v>299</v>
      </c>
    </row>
    <row r="205" spans="1:7" x14ac:dyDescent="0.25">
      <c r="A205" s="42" t="s">
        <v>189</v>
      </c>
      <c r="B205" s="13">
        <v>2417</v>
      </c>
      <c r="C205" s="13">
        <v>331</v>
      </c>
      <c r="D205" s="14">
        <f t="shared" si="6"/>
        <v>0.13694662805130328</v>
      </c>
      <c r="E205" s="13">
        <v>44</v>
      </c>
      <c r="F205" s="14">
        <f t="shared" si="7"/>
        <v>0.13293051359516617</v>
      </c>
      <c r="G205" s="13" t="s">
        <v>299</v>
      </c>
    </row>
    <row r="206" spans="1:7" x14ac:dyDescent="0.25">
      <c r="A206" s="42" t="s">
        <v>190</v>
      </c>
      <c r="B206" s="13">
        <v>409</v>
      </c>
      <c r="C206" s="13">
        <v>131</v>
      </c>
      <c r="D206" s="14">
        <f t="shared" si="6"/>
        <v>0.32029339853300731</v>
      </c>
      <c r="E206" s="13">
        <v>33</v>
      </c>
      <c r="F206" s="14">
        <f t="shared" si="7"/>
        <v>0.25190839694656486</v>
      </c>
      <c r="G206" s="13" t="s">
        <v>299</v>
      </c>
    </row>
    <row r="207" spans="1:7" x14ac:dyDescent="0.25">
      <c r="A207" s="42" t="s">
        <v>191</v>
      </c>
      <c r="B207" s="13">
        <v>899</v>
      </c>
      <c r="C207" s="13">
        <v>86</v>
      </c>
      <c r="D207" s="14">
        <f t="shared" si="6"/>
        <v>9.5661846496106789E-2</v>
      </c>
      <c r="E207" s="13">
        <v>0</v>
      </c>
      <c r="F207" s="14">
        <f t="shared" si="7"/>
        <v>0</v>
      </c>
      <c r="G207" s="13" t="s">
        <v>299</v>
      </c>
    </row>
    <row r="208" spans="1:7" x14ac:dyDescent="0.25">
      <c r="A208" s="42" t="s">
        <v>192</v>
      </c>
      <c r="B208" s="13">
        <v>1090</v>
      </c>
      <c r="C208" s="13">
        <v>96</v>
      </c>
      <c r="D208" s="14">
        <f t="shared" si="6"/>
        <v>8.8073394495412849E-2</v>
      </c>
      <c r="E208" s="13">
        <v>0</v>
      </c>
      <c r="F208" s="14">
        <f t="shared" si="7"/>
        <v>0</v>
      </c>
      <c r="G208" s="13" t="s">
        <v>299</v>
      </c>
    </row>
    <row r="209" spans="1:7" x14ac:dyDescent="0.25">
      <c r="A209" s="42" t="s">
        <v>193</v>
      </c>
      <c r="B209" s="13">
        <v>1165</v>
      </c>
      <c r="C209" s="13">
        <v>55</v>
      </c>
      <c r="D209" s="14">
        <f t="shared" si="6"/>
        <v>4.7210300429184553E-2</v>
      </c>
      <c r="E209" s="13">
        <v>0</v>
      </c>
      <c r="F209" s="14">
        <f t="shared" si="7"/>
        <v>0</v>
      </c>
      <c r="G209" s="13" t="s">
        <v>299</v>
      </c>
    </row>
    <row r="210" spans="1:7" x14ac:dyDescent="0.25">
      <c r="A210" s="42" t="s">
        <v>194</v>
      </c>
      <c r="B210" s="13">
        <v>1133</v>
      </c>
      <c r="C210" s="13">
        <v>141</v>
      </c>
      <c r="D210" s="14">
        <f t="shared" si="6"/>
        <v>0.12444836716681378</v>
      </c>
      <c r="E210" s="13">
        <v>0</v>
      </c>
      <c r="F210" s="14">
        <f t="shared" si="7"/>
        <v>0</v>
      </c>
      <c r="G210" s="13" t="s">
        <v>299</v>
      </c>
    </row>
    <row r="211" spans="1:7" x14ac:dyDescent="0.25">
      <c r="A211" s="42" t="s">
        <v>348</v>
      </c>
      <c r="B211" s="13">
        <v>2640</v>
      </c>
      <c r="C211" s="13">
        <v>438</v>
      </c>
      <c r="D211" s="14">
        <f t="shared" si="6"/>
        <v>0.16590909090909092</v>
      </c>
      <c r="E211" s="13">
        <v>118</v>
      </c>
      <c r="F211" s="14">
        <f t="shared" si="7"/>
        <v>0.26940639269406391</v>
      </c>
      <c r="G211" s="13" t="s">
        <v>299</v>
      </c>
    </row>
    <row r="212" spans="1:7" x14ac:dyDescent="0.25">
      <c r="A212" s="42" t="s">
        <v>277</v>
      </c>
      <c r="B212" s="13">
        <v>2164</v>
      </c>
      <c r="C212" s="13">
        <v>452</v>
      </c>
      <c r="D212" s="14">
        <f t="shared" si="6"/>
        <v>0.20887245841035121</v>
      </c>
      <c r="E212" s="13">
        <v>43</v>
      </c>
      <c r="F212" s="14">
        <f t="shared" si="7"/>
        <v>9.5132743362831854E-2</v>
      </c>
      <c r="G212" s="13" t="s">
        <v>299</v>
      </c>
    </row>
    <row r="213" spans="1:7" x14ac:dyDescent="0.25">
      <c r="A213" s="42" t="s">
        <v>266</v>
      </c>
      <c r="B213" s="13">
        <v>1929</v>
      </c>
      <c r="C213" s="13">
        <v>391</v>
      </c>
      <c r="D213" s="14">
        <f t="shared" si="6"/>
        <v>0.20269569725246242</v>
      </c>
      <c r="E213" s="13">
        <v>52</v>
      </c>
      <c r="F213" s="14">
        <f t="shared" si="7"/>
        <v>0.13299232736572891</v>
      </c>
      <c r="G213" s="13" t="s">
        <v>299</v>
      </c>
    </row>
    <row r="214" spans="1:7" x14ac:dyDescent="0.25">
      <c r="A214" s="43" t="s">
        <v>250</v>
      </c>
      <c r="B214" s="15"/>
      <c r="C214" s="15"/>
      <c r="D214" s="16" t="e">
        <f t="shared" si="6"/>
        <v>#DIV/0!</v>
      </c>
      <c r="E214" s="15"/>
      <c r="F214" s="16" t="e">
        <f t="shared" si="7"/>
        <v>#DIV/0!</v>
      </c>
      <c r="G214" s="15" t="s">
        <v>5</v>
      </c>
    </row>
    <row r="215" spans="1:7" x14ac:dyDescent="0.25">
      <c r="A215" s="42" t="s">
        <v>196</v>
      </c>
      <c r="B215" s="13">
        <v>65</v>
      </c>
      <c r="C215" s="13">
        <v>44</v>
      </c>
      <c r="D215" s="14">
        <f t="shared" si="6"/>
        <v>0.67692307692307696</v>
      </c>
      <c r="E215" s="13">
        <v>26</v>
      </c>
      <c r="F215" s="14">
        <f t="shared" si="7"/>
        <v>0.59090909090909094</v>
      </c>
      <c r="G215" s="13" t="s">
        <v>299</v>
      </c>
    </row>
    <row r="216" spans="1:7" x14ac:dyDescent="0.25">
      <c r="A216" s="42" t="s">
        <v>197</v>
      </c>
      <c r="B216" s="13">
        <v>1475</v>
      </c>
      <c r="C216" s="13">
        <v>277</v>
      </c>
      <c r="D216" s="14">
        <f t="shared" si="6"/>
        <v>0.18779661016949153</v>
      </c>
      <c r="E216" s="13">
        <v>34</v>
      </c>
      <c r="F216" s="14">
        <f t="shared" si="7"/>
        <v>0.12274368231046931</v>
      </c>
      <c r="G216" s="13" t="s">
        <v>299</v>
      </c>
    </row>
    <row r="217" spans="1:7" x14ac:dyDescent="0.25">
      <c r="A217" s="42" t="s">
        <v>198</v>
      </c>
      <c r="B217" s="13">
        <v>731</v>
      </c>
      <c r="C217" s="13">
        <v>185</v>
      </c>
      <c r="D217" s="14">
        <f t="shared" si="6"/>
        <v>0.25307797537619697</v>
      </c>
      <c r="E217" s="13">
        <v>56</v>
      </c>
      <c r="F217" s="14">
        <f t="shared" si="7"/>
        <v>0.30270270270270272</v>
      </c>
      <c r="G217" s="13" t="s">
        <v>299</v>
      </c>
    </row>
    <row r="218" spans="1:7" x14ac:dyDescent="0.25">
      <c r="A218" s="42" t="s">
        <v>199</v>
      </c>
      <c r="B218" s="13">
        <v>1573</v>
      </c>
      <c r="C218" s="13">
        <v>338</v>
      </c>
      <c r="D218" s="14">
        <f t="shared" si="6"/>
        <v>0.21487603305785125</v>
      </c>
      <c r="E218" s="13">
        <v>76</v>
      </c>
      <c r="F218" s="14">
        <f t="shared" si="7"/>
        <v>0.22485207100591717</v>
      </c>
      <c r="G218" s="13" t="s">
        <v>299</v>
      </c>
    </row>
    <row r="219" spans="1:7" x14ac:dyDescent="0.25">
      <c r="A219" s="42" t="s">
        <v>200</v>
      </c>
      <c r="B219" s="13">
        <v>412</v>
      </c>
      <c r="C219" s="13">
        <v>40</v>
      </c>
      <c r="D219" s="14">
        <f t="shared" si="6"/>
        <v>9.7087378640776698E-2</v>
      </c>
      <c r="E219" s="13">
        <v>0</v>
      </c>
      <c r="F219" s="14">
        <f t="shared" si="7"/>
        <v>0</v>
      </c>
      <c r="G219" s="13" t="s">
        <v>299</v>
      </c>
    </row>
    <row r="220" spans="1:7" x14ac:dyDescent="0.25">
      <c r="A220" s="42" t="s">
        <v>201</v>
      </c>
      <c r="B220" s="13">
        <v>650</v>
      </c>
      <c r="C220" s="13">
        <v>55</v>
      </c>
      <c r="D220" s="14">
        <f t="shared" si="6"/>
        <v>8.461538461538462E-2</v>
      </c>
      <c r="E220" s="13">
        <v>0</v>
      </c>
      <c r="F220" s="14">
        <f t="shared" si="7"/>
        <v>0</v>
      </c>
      <c r="G220" s="13" t="s">
        <v>299</v>
      </c>
    </row>
    <row r="221" spans="1:7" x14ac:dyDescent="0.25">
      <c r="A221" s="42" t="s">
        <v>202</v>
      </c>
      <c r="B221" s="13">
        <v>1574</v>
      </c>
      <c r="C221" s="13">
        <v>197</v>
      </c>
      <c r="D221" s="14">
        <f t="shared" si="6"/>
        <v>0.12515883100381195</v>
      </c>
      <c r="E221" s="13">
        <v>27</v>
      </c>
      <c r="F221" s="14">
        <f t="shared" si="7"/>
        <v>0.13705583756345177</v>
      </c>
      <c r="G221" s="13" t="s">
        <v>299</v>
      </c>
    </row>
    <row r="222" spans="1:7" x14ac:dyDescent="0.25">
      <c r="A222" s="42" t="s">
        <v>203</v>
      </c>
      <c r="B222" s="13">
        <v>841</v>
      </c>
      <c r="C222" s="13">
        <v>210</v>
      </c>
      <c r="D222" s="14">
        <f t="shared" si="6"/>
        <v>0.2497027348394768</v>
      </c>
      <c r="E222" s="13">
        <v>32</v>
      </c>
      <c r="F222" s="14">
        <f t="shared" si="7"/>
        <v>0.15238095238095239</v>
      </c>
      <c r="G222" s="13" t="s">
        <v>299</v>
      </c>
    </row>
    <row r="223" spans="1:7" x14ac:dyDescent="0.25">
      <c r="A223" s="42" t="s">
        <v>204</v>
      </c>
      <c r="B223" s="13">
        <v>4525</v>
      </c>
      <c r="C223" s="13">
        <v>676</v>
      </c>
      <c r="D223" s="14">
        <f t="shared" si="6"/>
        <v>0.14939226519337018</v>
      </c>
      <c r="E223" s="13">
        <v>144</v>
      </c>
      <c r="F223" s="14">
        <f t="shared" si="7"/>
        <v>0.21301775147928995</v>
      </c>
      <c r="G223" s="13" t="s">
        <v>299</v>
      </c>
    </row>
    <row r="224" spans="1:7" x14ac:dyDescent="0.25">
      <c r="A224" s="42" t="s">
        <v>205</v>
      </c>
      <c r="B224" s="13">
        <v>1108</v>
      </c>
      <c r="C224" s="13">
        <v>126</v>
      </c>
      <c r="D224" s="14">
        <f t="shared" si="6"/>
        <v>0.11371841155234658</v>
      </c>
      <c r="E224" s="13">
        <v>0</v>
      </c>
      <c r="F224" s="14">
        <f t="shared" si="7"/>
        <v>0</v>
      </c>
      <c r="G224" s="13" t="s">
        <v>299</v>
      </c>
    </row>
    <row r="225" spans="1:7" x14ac:dyDescent="0.25">
      <c r="A225" s="42" t="s">
        <v>206</v>
      </c>
      <c r="B225" s="13">
        <v>598</v>
      </c>
      <c r="C225" s="13">
        <v>91</v>
      </c>
      <c r="D225" s="14">
        <f t="shared" si="6"/>
        <v>0.15217391304347827</v>
      </c>
      <c r="E225" s="13">
        <v>0</v>
      </c>
      <c r="F225" s="14">
        <f t="shared" si="7"/>
        <v>0</v>
      </c>
      <c r="G225" s="13" t="s">
        <v>299</v>
      </c>
    </row>
    <row r="226" spans="1:7" x14ac:dyDescent="0.25">
      <c r="A226" s="42" t="s">
        <v>207</v>
      </c>
      <c r="B226" s="13">
        <v>2520</v>
      </c>
      <c r="C226" s="13">
        <v>380</v>
      </c>
      <c r="D226" s="14">
        <f t="shared" si="6"/>
        <v>0.15079365079365079</v>
      </c>
      <c r="E226" s="13">
        <v>54</v>
      </c>
      <c r="F226" s="14">
        <f t="shared" si="7"/>
        <v>0.14210526315789473</v>
      </c>
      <c r="G226" s="13" t="s">
        <v>299</v>
      </c>
    </row>
    <row r="227" spans="1:7" x14ac:dyDescent="0.25">
      <c r="A227" s="42" t="s">
        <v>208</v>
      </c>
      <c r="B227" s="13">
        <v>938</v>
      </c>
      <c r="C227" s="13">
        <v>219</v>
      </c>
      <c r="D227" s="14">
        <f t="shared" si="6"/>
        <v>0.23347547974413646</v>
      </c>
      <c r="E227" s="13">
        <v>49</v>
      </c>
      <c r="F227" s="14">
        <f t="shared" si="7"/>
        <v>0.22374429223744291</v>
      </c>
      <c r="G227" s="13" t="s">
        <v>299</v>
      </c>
    </row>
    <row r="228" spans="1:7" x14ac:dyDescent="0.25">
      <c r="A228" s="42" t="s">
        <v>209</v>
      </c>
      <c r="B228" s="13">
        <v>499</v>
      </c>
      <c r="C228" s="13">
        <v>60</v>
      </c>
      <c r="D228" s="14">
        <f t="shared" si="6"/>
        <v>0.12024048096192384</v>
      </c>
      <c r="E228" s="13">
        <v>8</v>
      </c>
      <c r="F228" s="14">
        <f t="shared" si="7"/>
        <v>0.13333333333333333</v>
      </c>
      <c r="G228" s="13" t="s">
        <v>299</v>
      </c>
    </row>
    <row r="229" spans="1:7" x14ac:dyDescent="0.25">
      <c r="A229" s="42" t="s">
        <v>268</v>
      </c>
      <c r="B229" s="13">
        <v>192</v>
      </c>
      <c r="C229" s="13">
        <v>78</v>
      </c>
      <c r="D229" s="14">
        <f t="shared" si="6"/>
        <v>0.40625</v>
      </c>
      <c r="E229" s="13">
        <v>8</v>
      </c>
      <c r="F229" s="14">
        <f t="shared" si="7"/>
        <v>0.10256410256410256</v>
      </c>
      <c r="G229" s="13" t="s">
        <v>299</v>
      </c>
    </row>
    <row r="230" spans="1:7" x14ac:dyDescent="0.25">
      <c r="A230" s="42" t="s">
        <v>251</v>
      </c>
      <c r="B230" s="13">
        <v>1661</v>
      </c>
      <c r="C230" s="13">
        <v>258</v>
      </c>
      <c r="D230" s="14">
        <f t="shared" si="6"/>
        <v>0.15532811559301626</v>
      </c>
      <c r="E230" s="13">
        <v>28</v>
      </c>
      <c r="F230" s="14">
        <f t="shared" si="7"/>
        <v>0.10852713178294573</v>
      </c>
      <c r="G230" s="13" t="s">
        <v>299</v>
      </c>
    </row>
    <row r="231" spans="1:7" x14ac:dyDescent="0.25">
      <c r="A231" s="42" t="s">
        <v>210</v>
      </c>
      <c r="B231" s="13">
        <v>1013</v>
      </c>
      <c r="C231" s="13">
        <v>97</v>
      </c>
      <c r="D231" s="14">
        <f t="shared" si="6"/>
        <v>9.5755182625863772E-2</v>
      </c>
      <c r="E231" s="13">
        <v>0</v>
      </c>
      <c r="F231" s="14">
        <f t="shared" si="7"/>
        <v>0</v>
      </c>
      <c r="G231" s="13" t="s">
        <v>299</v>
      </c>
    </row>
    <row r="232" spans="1:7" x14ac:dyDescent="0.25">
      <c r="A232" s="42" t="s">
        <v>211</v>
      </c>
      <c r="B232" s="13">
        <v>482</v>
      </c>
      <c r="C232" s="13">
        <v>51</v>
      </c>
      <c r="D232" s="14">
        <f t="shared" si="6"/>
        <v>0.10580912863070539</v>
      </c>
      <c r="E232" s="13">
        <v>1</v>
      </c>
      <c r="F232" s="14">
        <f t="shared" si="7"/>
        <v>1.9607843137254902E-2</v>
      </c>
      <c r="G232" s="13" t="s">
        <v>299</v>
      </c>
    </row>
    <row r="233" spans="1:7" x14ac:dyDescent="0.25">
      <c r="A233" s="42" t="s">
        <v>212</v>
      </c>
      <c r="B233" s="13">
        <v>1765</v>
      </c>
      <c r="C233" s="13">
        <v>541</v>
      </c>
      <c r="D233" s="14">
        <f t="shared" si="6"/>
        <v>0.30651558073654389</v>
      </c>
      <c r="E233" s="13">
        <v>462</v>
      </c>
      <c r="F233" s="14">
        <f t="shared" si="7"/>
        <v>0.85397412199630318</v>
      </c>
      <c r="G233" s="13" t="s">
        <v>307</v>
      </c>
    </row>
    <row r="234" spans="1:7" x14ac:dyDescent="0.25">
      <c r="A234" s="42" t="s">
        <v>213</v>
      </c>
      <c r="B234" s="13">
        <v>2583</v>
      </c>
      <c r="C234" s="13">
        <v>259</v>
      </c>
      <c r="D234" s="14">
        <f t="shared" si="6"/>
        <v>0.1002710027100271</v>
      </c>
      <c r="E234" s="13">
        <v>18</v>
      </c>
      <c r="F234" s="14">
        <f t="shared" si="7"/>
        <v>6.9498069498069498E-2</v>
      </c>
      <c r="G234" s="13" t="s">
        <v>299</v>
      </c>
    </row>
    <row r="235" spans="1:7" x14ac:dyDescent="0.25">
      <c r="A235" s="42" t="s">
        <v>269</v>
      </c>
      <c r="B235" s="13">
        <v>285</v>
      </c>
      <c r="C235" s="13">
        <v>62</v>
      </c>
      <c r="D235" s="14">
        <f t="shared" si="6"/>
        <v>0.21754385964912282</v>
      </c>
      <c r="E235" s="13">
        <v>0</v>
      </c>
      <c r="F235" s="14">
        <f t="shared" si="7"/>
        <v>0</v>
      </c>
      <c r="G235" s="13" t="s">
        <v>299</v>
      </c>
    </row>
    <row r="236" spans="1:7" x14ac:dyDescent="0.25">
      <c r="A236" s="42" t="s">
        <v>214</v>
      </c>
      <c r="B236" s="13">
        <v>533</v>
      </c>
      <c r="C236" s="13">
        <v>96</v>
      </c>
      <c r="D236" s="14">
        <f t="shared" si="6"/>
        <v>0.1801125703564728</v>
      </c>
      <c r="E236" s="13">
        <v>0</v>
      </c>
      <c r="F236" s="14">
        <f t="shared" si="7"/>
        <v>0</v>
      </c>
      <c r="G236" s="13" t="s">
        <v>299</v>
      </c>
    </row>
    <row r="237" spans="1:7" x14ac:dyDescent="0.25">
      <c r="A237" s="42" t="s">
        <v>215</v>
      </c>
      <c r="B237" s="13">
        <v>735</v>
      </c>
      <c r="C237" s="13">
        <v>215</v>
      </c>
      <c r="D237" s="14">
        <f t="shared" si="6"/>
        <v>0.29251700680272108</v>
      </c>
      <c r="E237" s="13">
        <v>25</v>
      </c>
      <c r="F237" s="14">
        <f t="shared" si="7"/>
        <v>0.11627906976744186</v>
      </c>
      <c r="G237" s="13" t="s">
        <v>299</v>
      </c>
    </row>
    <row r="238" spans="1:7" x14ac:dyDescent="0.25">
      <c r="A238" s="42" t="s">
        <v>216</v>
      </c>
      <c r="B238" s="13">
        <v>637</v>
      </c>
      <c r="C238" s="13">
        <v>108</v>
      </c>
      <c r="D238" s="14">
        <f t="shared" si="6"/>
        <v>0.1695447409733124</v>
      </c>
      <c r="E238" s="13">
        <v>2</v>
      </c>
      <c r="F238" s="14">
        <f t="shared" si="7"/>
        <v>1.8518518518518517E-2</v>
      </c>
      <c r="G238" s="13" t="s">
        <v>299</v>
      </c>
    </row>
    <row r="239" spans="1:7" x14ac:dyDescent="0.25">
      <c r="A239" s="42" t="s">
        <v>349</v>
      </c>
      <c r="B239" s="13">
        <v>286</v>
      </c>
      <c r="C239" s="13">
        <v>45</v>
      </c>
      <c r="D239" s="14">
        <f t="shared" si="6"/>
        <v>0.15734265734265734</v>
      </c>
      <c r="E239" s="13">
        <v>0</v>
      </c>
      <c r="F239" s="14">
        <f t="shared" si="7"/>
        <v>0</v>
      </c>
      <c r="G239" s="13" t="s">
        <v>299</v>
      </c>
    </row>
    <row r="240" spans="1:7" x14ac:dyDescent="0.25">
      <c r="A240" s="42" t="s">
        <v>270</v>
      </c>
      <c r="B240" s="13">
        <v>997</v>
      </c>
      <c r="C240" s="13">
        <v>115</v>
      </c>
      <c r="D240" s="14">
        <f t="shared" si="6"/>
        <v>0.11534603811434303</v>
      </c>
      <c r="E240" s="13">
        <v>5</v>
      </c>
      <c r="F240" s="14">
        <f t="shared" si="7"/>
        <v>4.3478260869565216E-2</v>
      </c>
      <c r="G240" s="13" t="s">
        <v>299</v>
      </c>
    </row>
    <row r="241" spans="1:7" x14ac:dyDescent="0.25">
      <c r="A241" s="42" t="s">
        <v>217</v>
      </c>
      <c r="B241" s="13">
        <v>2463</v>
      </c>
      <c r="C241" s="13">
        <v>371</v>
      </c>
      <c r="D241" s="14">
        <f t="shared" si="6"/>
        <v>0.15062931384490458</v>
      </c>
      <c r="E241" s="13">
        <v>65</v>
      </c>
      <c r="F241" s="14">
        <f t="shared" si="7"/>
        <v>0.17520215633423181</v>
      </c>
      <c r="G241" s="13" t="s">
        <v>299</v>
      </c>
    </row>
    <row r="242" spans="1:7" x14ac:dyDescent="0.25">
      <c r="A242" s="42" t="s">
        <v>218</v>
      </c>
      <c r="B242" s="13">
        <v>8347</v>
      </c>
      <c r="C242" s="13">
        <v>1588</v>
      </c>
      <c r="D242" s="14">
        <f t="shared" si="6"/>
        <v>0.19024799329100275</v>
      </c>
      <c r="E242" s="13">
        <v>460</v>
      </c>
      <c r="F242" s="14">
        <f t="shared" si="7"/>
        <v>0.28967254408060455</v>
      </c>
      <c r="G242" s="13" t="s">
        <v>299</v>
      </c>
    </row>
    <row r="243" spans="1:7" x14ac:dyDescent="0.25">
      <c r="A243" s="42" t="s">
        <v>219</v>
      </c>
      <c r="B243" s="13">
        <v>1678</v>
      </c>
      <c r="C243" s="13">
        <v>186</v>
      </c>
      <c r="D243" s="14">
        <f t="shared" si="6"/>
        <v>0.11084624553039332</v>
      </c>
      <c r="E243" s="13">
        <v>12</v>
      </c>
      <c r="F243" s="14">
        <f t="shared" si="7"/>
        <v>6.4516129032258063E-2</v>
      </c>
      <c r="G243" s="13" t="s">
        <v>299</v>
      </c>
    </row>
    <row r="244" spans="1:7" x14ac:dyDescent="0.25">
      <c r="A244" s="43" t="s">
        <v>220</v>
      </c>
      <c r="B244" s="15"/>
      <c r="C244" s="15"/>
      <c r="D244" s="16" t="e">
        <f t="shared" si="6"/>
        <v>#DIV/0!</v>
      </c>
      <c r="E244" s="15"/>
      <c r="F244" s="16" t="e">
        <f t="shared" si="7"/>
        <v>#DIV/0!</v>
      </c>
      <c r="G244" s="15" t="s">
        <v>5</v>
      </c>
    </row>
    <row r="245" spans="1:7" x14ac:dyDescent="0.25">
      <c r="A245" s="42" t="s">
        <v>221</v>
      </c>
      <c r="B245" s="13">
        <v>2917</v>
      </c>
      <c r="C245" s="13">
        <v>443</v>
      </c>
      <c r="D245" s="14">
        <f t="shared" si="6"/>
        <v>0.15186835790195405</v>
      </c>
      <c r="E245" s="13">
        <v>20</v>
      </c>
      <c r="F245" s="14">
        <f t="shared" si="7"/>
        <v>4.5146726862302484E-2</v>
      </c>
      <c r="G245" s="13" t="s">
        <v>299</v>
      </c>
    </row>
    <row r="246" spans="1:7" x14ac:dyDescent="0.25">
      <c r="A246" s="42" t="s">
        <v>222</v>
      </c>
      <c r="B246" s="13">
        <v>829</v>
      </c>
      <c r="C246" s="13">
        <v>160</v>
      </c>
      <c r="D246" s="14">
        <f t="shared" si="6"/>
        <v>0.19300361881785283</v>
      </c>
      <c r="E246" s="13">
        <v>3</v>
      </c>
      <c r="F246" s="14">
        <f t="shared" si="7"/>
        <v>1.8749999999999999E-2</v>
      </c>
      <c r="G246" s="13" t="s">
        <v>299</v>
      </c>
    </row>
    <row r="247" spans="1:7" x14ac:dyDescent="0.25">
      <c r="A247" s="42" t="s">
        <v>223</v>
      </c>
      <c r="B247" s="13">
        <v>5506</v>
      </c>
      <c r="C247" s="13">
        <v>827</v>
      </c>
      <c r="D247" s="14">
        <f t="shared" si="6"/>
        <v>0.15019978205593898</v>
      </c>
      <c r="E247" s="13">
        <v>108</v>
      </c>
      <c r="F247" s="14">
        <f t="shared" si="7"/>
        <v>0.13059250302297462</v>
      </c>
      <c r="G247" s="13" t="s">
        <v>299</v>
      </c>
    </row>
    <row r="248" spans="1:7" x14ac:dyDescent="0.25">
      <c r="A248" s="42" t="s">
        <v>252</v>
      </c>
      <c r="B248" s="13">
        <v>1248</v>
      </c>
      <c r="C248" s="13">
        <v>154</v>
      </c>
      <c r="D248" s="14">
        <f t="shared" si="6"/>
        <v>0.1233974358974359</v>
      </c>
      <c r="E248" s="13">
        <v>20</v>
      </c>
      <c r="F248" s="14">
        <f t="shared" si="7"/>
        <v>0.12987012987012986</v>
      </c>
      <c r="G248" s="13" t="s">
        <v>299</v>
      </c>
    </row>
    <row r="249" spans="1:7" x14ac:dyDescent="0.25">
      <c r="A249" s="42" t="s">
        <v>224</v>
      </c>
      <c r="B249" s="13">
        <v>753</v>
      </c>
      <c r="C249" s="13">
        <v>92</v>
      </c>
      <c r="D249" s="14">
        <f t="shared" si="6"/>
        <v>0.12217795484727756</v>
      </c>
      <c r="E249" s="13">
        <v>0</v>
      </c>
      <c r="F249" s="14">
        <f t="shared" si="7"/>
        <v>0</v>
      </c>
      <c r="G249" s="13" t="s">
        <v>299</v>
      </c>
    </row>
    <row r="250" spans="1:7" x14ac:dyDescent="0.25">
      <c r="A250" s="42" t="s">
        <v>271</v>
      </c>
      <c r="B250" s="13">
        <v>270</v>
      </c>
      <c r="C250" s="13">
        <v>37</v>
      </c>
      <c r="D250" s="14">
        <f t="shared" si="6"/>
        <v>0.13703703703703704</v>
      </c>
      <c r="E250" s="13">
        <v>4</v>
      </c>
      <c r="F250" s="14">
        <f t="shared" si="7"/>
        <v>0.10810810810810811</v>
      </c>
      <c r="G250" s="13" t="s">
        <v>299</v>
      </c>
    </row>
    <row r="251" spans="1:7" x14ac:dyDescent="0.25">
      <c r="A251" s="42" t="s">
        <v>225</v>
      </c>
      <c r="B251" s="13">
        <v>3066</v>
      </c>
      <c r="C251" s="13">
        <v>480</v>
      </c>
      <c r="D251" s="14">
        <f t="shared" si="6"/>
        <v>0.15655577299412915</v>
      </c>
      <c r="E251" s="13">
        <v>27</v>
      </c>
      <c r="F251" s="14">
        <f t="shared" si="7"/>
        <v>5.6250000000000001E-2</v>
      </c>
      <c r="G251" s="13" t="s">
        <v>299</v>
      </c>
    </row>
    <row r="252" spans="1:7" x14ac:dyDescent="0.25">
      <c r="A252" s="42" t="s">
        <v>272</v>
      </c>
      <c r="B252" s="13">
        <v>152</v>
      </c>
      <c r="C252" s="13">
        <v>100</v>
      </c>
      <c r="D252" s="14">
        <f t="shared" si="6"/>
        <v>0.65789473684210531</v>
      </c>
      <c r="E252" s="13">
        <v>0</v>
      </c>
      <c r="F252" s="14">
        <f t="shared" si="7"/>
        <v>0</v>
      </c>
      <c r="G252" s="13" t="s">
        <v>299</v>
      </c>
    </row>
  </sheetData>
  <printOptions horizontalCentered="1"/>
  <pageMargins left="0.25" right="0.25" top="0.25" bottom="0.5" header="0.25" footer="0.17"/>
  <pageSetup scale="75" fitToHeight="0" orientation="landscape" verticalDpi="0" r:id="rId1"/>
  <headerFooter>
    <oddFooter>&amp;C&amp;"Arial,Regular"Vermont Secretary of State
Elections Division
802-828-2363 | Sos.Vermont.gov/Elections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CA726-DE7C-4295-9989-A04E46F8A257}">
  <sheetPr>
    <pageSetUpPr fitToPage="1"/>
  </sheetPr>
  <dimension ref="A1:I252"/>
  <sheetViews>
    <sheetView topLeftCell="A224" workbookViewId="0">
      <selection activeCell="E252" sqref="E252"/>
    </sheetView>
  </sheetViews>
  <sheetFormatPr defaultColWidth="0" defaultRowHeight="14.25" zeroHeight="1" x14ac:dyDescent="0.2"/>
  <cols>
    <col min="1" max="1" width="18.7109375" style="17" customWidth="1"/>
    <col min="2" max="2" width="30.7109375" style="18" customWidth="1"/>
    <col min="3" max="3" width="24.85546875" style="18" customWidth="1"/>
    <col min="4" max="4" width="18.28515625" style="18" customWidth="1"/>
    <col min="5" max="5" width="28.28515625" style="18" customWidth="1"/>
    <col min="6" max="6" width="25.140625" style="18" customWidth="1"/>
    <col min="7" max="7" width="33.42578125" style="18" customWidth="1"/>
    <col min="8" max="9" width="0" style="18" hidden="1" customWidth="1"/>
    <col min="10" max="16384" width="9.140625" style="18" hidden="1"/>
  </cols>
  <sheetData>
    <row r="1" spans="1:9" s="11" customFormat="1" ht="27" customHeight="1" x14ac:dyDescent="0.2">
      <c r="A1" s="23" t="s">
        <v>391</v>
      </c>
      <c r="B1" s="7"/>
      <c r="C1" s="7"/>
      <c r="D1" s="8"/>
      <c r="E1" s="7"/>
      <c r="F1" s="8"/>
      <c r="G1" s="7"/>
      <c r="H1" s="8"/>
      <c r="I1" s="9"/>
    </row>
    <row r="2" spans="1:9" s="11" customFormat="1" ht="15" x14ac:dyDescent="0.2">
      <c r="A2" s="87" t="s">
        <v>388</v>
      </c>
      <c r="B2" s="7"/>
      <c r="C2" s="7"/>
      <c r="D2" s="8"/>
      <c r="E2" s="7"/>
      <c r="F2" s="8"/>
      <c r="G2" s="7"/>
      <c r="H2" s="8"/>
      <c r="I2" s="9"/>
    </row>
    <row r="3" spans="1:9" s="11" customFormat="1" ht="15" x14ac:dyDescent="0.2">
      <c r="A3" s="87" t="s">
        <v>389</v>
      </c>
      <c r="B3" s="7"/>
      <c r="C3" s="7"/>
      <c r="D3" s="8"/>
      <c r="E3" s="7"/>
      <c r="F3" s="8"/>
      <c r="G3" s="7"/>
      <c r="H3" s="8"/>
      <c r="I3" s="9"/>
    </row>
    <row r="4" spans="1:9" s="11" customFormat="1" ht="27" customHeight="1" x14ac:dyDescent="0.2">
      <c r="A4" s="88" t="s">
        <v>408</v>
      </c>
      <c r="B4" s="7"/>
      <c r="C4" s="7"/>
      <c r="D4" s="8"/>
      <c r="E4" s="7"/>
      <c r="F4" s="8"/>
      <c r="G4" s="7"/>
      <c r="H4" s="8"/>
      <c r="I4" s="9"/>
    </row>
    <row r="5" spans="1:9" s="22" customFormat="1" ht="90" x14ac:dyDescent="0.2">
      <c r="A5" s="66" t="s">
        <v>10</v>
      </c>
      <c r="B5" s="65" t="s">
        <v>288</v>
      </c>
      <c r="C5" s="65" t="s">
        <v>289</v>
      </c>
      <c r="D5" s="64" t="s">
        <v>290</v>
      </c>
      <c r="E5" s="65" t="s">
        <v>291</v>
      </c>
      <c r="F5" s="65" t="s">
        <v>256</v>
      </c>
      <c r="G5" s="62" t="s">
        <v>292</v>
      </c>
    </row>
    <row r="6" spans="1:9" ht="15" x14ac:dyDescent="0.25">
      <c r="A6" s="40" t="s">
        <v>19</v>
      </c>
      <c r="B6" s="18">
        <v>1152</v>
      </c>
      <c r="C6" s="18">
        <v>458</v>
      </c>
      <c r="D6" s="19">
        <f>C6/B6</f>
        <v>0.39756944444444442</v>
      </c>
      <c r="E6" s="18">
        <v>61</v>
      </c>
      <c r="F6" s="19">
        <f>E6/C6</f>
        <v>0.1331877729257642</v>
      </c>
      <c r="G6" s="18" t="s">
        <v>5</v>
      </c>
    </row>
    <row r="7" spans="1:9" ht="15" x14ac:dyDescent="0.25">
      <c r="A7" s="40" t="s">
        <v>229</v>
      </c>
      <c r="B7" s="18">
        <v>687</v>
      </c>
      <c r="C7" s="18">
        <v>95</v>
      </c>
      <c r="D7" s="19">
        <f t="shared" ref="D7:D70" si="0">C7/B7</f>
        <v>0.13828238719068414</v>
      </c>
      <c r="E7" s="18">
        <v>0</v>
      </c>
      <c r="F7" s="19">
        <f t="shared" ref="F7:F70" si="1">E7/C7</f>
        <v>0</v>
      </c>
      <c r="G7" s="18" t="s">
        <v>5</v>
      </c>
    </row>
    <row r="8" spans="1:9" ht="15" x14ac:dyDescent="0.25">
      <c r="A8" s="40" t="s">
        <v>20</v>
      </c>
      <c r="B8" s="18">
        <v>1510</v>
      </c>
      <c r="C8" s="18">
        <v>575</v>
      </c>
      <c r="D8" s="19">
        <f t="shared" si="0"/>
        <v>0.38079470198675497</v>
      </c>
      <c r="E8" s="18">
        <v>67</v>
      </c>
      <c r="F8" s="19">
        <f t="shared" si="1"/>
        <v>0.11652173913043479</v>
      </c>
      <c r="G8" s="18" t="s">
        <v>5</v>
      </c>
    </row>
    <row r="9" spans="1:9" ht="15" x14ac:dyDescent="0.25">
      <c r="A9" s="40" t="s">
        <v>21</v>
      </c>
      <c r="B9" s="18">
        <v>401</v>
      </c>
      <c r="C9" s="18">
        <v>71</v>
      </c>
      <c r="D9" s="19">
        <f t="shared" si="0"/>
        <v>0.17705735660847879</v>
      </c>
      <c r="E9" s="18">
        <v>0</v>
      </c>
      <c r="F9" s="19">
        <f t="shared" si="1"/>
        <v>0</v>
      </c>
      <c r="G9" s="18" t="s">
        <v>5</v>
      </c>
    </row>
    <row r="10" spans="1:9" ht="15" x14ac:dyDescent="0.25">
      <c r="A10" s="40" t="s">
        <v>22</v>
      </c>
      <c r="B10" s="18">
        <v>1999</v>
      </c>
      <c r="C10" s="18">
        <v>650</v>
      </c>
      <c r="D10" s="19">
        <f t="shared" si="0"/>
        <v>0.32516258129064535</v>
      </c>
      <c r="E10" s="18">
        <v>83</v>
      </c>
      <c r="F10" s="19">
        <f t="shared" si="1"/>
        <v>0.12769230769230769</v>
      </c>
      <c r="G10" s="18" t="s">
        <v>5</v>
      </c>
    </row>
    <row r="11" spans="1:9" ht="15" x14ac:dyDescent="0.25">
      <c r="A11" s="40" t="s">
        <v>23</v>
      </c>
      <c r="B11" s="18">
        <v>307</v>
      </c>
      <c r="C11" s="18">
        <v>123</v>
      </c>
      <c r="D11" s="19">
        <f t="shared" si="0"/>
        <v>0.40065146579804561</v>
      </c>
      <c r="E11" s="18">
        <v>24</v>
      </c>
      <c r="F11" s="19">
        <f t="shared" si="1"/>
        <v>0.1951219512195122</v>
      </c>
      <c r="G11" s="18" t="s">
        <v>5</v>
      </c>
    </row>
    <row r="12" spans="1:9" ht="15" x14ac:dyDescent="0.25">
      <c r="A12" s="40" t="s">
        <v>24</v>
      </c>
      <c r="B12" s="18">
        <v>1000</v>
      </c>
      <c r="C12" s="18">
        <v>263</v>
      </c>
      <c r="D12" s="19">
        <f t="shared" si="0"/>
        <v>0.26300000000000001</v>
      </c>
      <c r="E12" s="18">
        <v>27</v>
      </c>
      <c r="F12" s="19">
        <f t="shared" si="1"/>
        <v>0.10266159695817491</v>
      </c>
      <c r="G12" s="18" t="s">
        <v>5</v>
      </c>
    </row>
    <row r="13" spans="1:9" ht="15" x14ac:dyDescent="0.25">
      <c r="A13" s="40" t="s">
        <v>25</v>
      </c>
      <c r="B13" s="18">
        <v>191</v>
      </c>
      <c r="C13" s="18">
        <v>28</v>
      </c>
      <c r="D13" s="19">
        <f t="shared" si="0"/>
        <v>0.14659685863874344</v>
      </c>
      <c r="E13" s="18">
        <v>0</v>
      </c>
      <c r="F13" s="19">
        <f t="shared" si="1"/>
        <v>0</v>
      </c>
      <c r="G13" s="18" t="s">
        <v>5</v>
      </c>
    </row>
    <row r="14" spans="1:9" ht="15" x14ac:dyDescent="0.25">
      <c r="A14" s="40" t="s">
        <v>230</v>
      </c>
      <c r="B14" s="18">
        <v>690</v>
      </c>
      <c r="C14" s="18">
        <v>55</v>
      </c>
      <c r="D14" s="19">
        <f t="shared" si="0"/>
        <v>7.9710144927536225E-2</v>
      </c>
      <c r="E14" s="18">
        <v>0</v>
      </c>
      <c r="F14" s="19">
        <f t="shared" si="1"/>
        <v>0</v>
      </c>
      <c r="G14" s="18" t="s">
        <v>5</v>
      </c>
    </row>
    <row r="15" spans="1:9" ht="15" x14ac:dyDescent="0.25">
      <c r="A15" s="40" t="s">
        <v>26</v>
      </c>
      <c r="B15" s="18">
        <v>1428</v>
      </c>
      <c r="C15" s="18">
        <v>126</v>
      </c>
      <c r="D15" s="19">
        <f t="shared" si="0"/>
        <v>8.8235294117647065E-2</v>
      </c>
      <c r="E15" s="18">
        <v>0</v>
      </c>
      <c r="F15" s="19">
        <f t="shared" si="1"/>
        <v>0</v>
      </c>
      <c r="G15" s="18" t="s">
        <v>5</v>
      </c>
    </row>
    <row r="16" spans="1:9" ht="15" x14ac:dyDescent="0.25">
      <c r="A16" s="40" t="s">
        <v>27</v>
      </c>
      <c r="B16" s="18">
        <v>6135</v>
      </c>
      <c r="C16" s="18">
        <v>1527</v>
      </c>
      <c r="D16" s="19">
        <f t="shared" si="0"/>
        <v>0.24889975550122248</v>
      </c>
      <c r="E16" s="18">
        <v>552</v>
      </c>
      <c r="F16" s="19">
        <f t="shared" si="1"/>
        <v>0.36149312377210219</v>
      </c>
      <c r="G16" s="18" t="s">
        <v>5</v>
      </c>
    </row>
    <row r="17" spans="1:7" ht="15" x14ac:dyDescent="0.25">
      <c r="A17" s="40" t="s">
        <v>257</v>
      </c>
      <c r="B17" s="18">
        <v>6330</v>
      </c>
      <c r="C17" s="18">
        <v>1563</v>
      </c>
      <c r="D17" s="19">
        <f t="shared" si="0"/>
        <v>0.24691943127962085</v>
      </c>
      <c r="E17" s="18">
        <v>816</v>
      </c>
      <c r="F17" s="19">
        <f t="shared" si="1"/>
        <v>0.52207293666026866</v>
      </c>
      <c r="G17" s="18" t="s">
        <v>5</v>
      </c>
    </row>
    <row r="18" spans="1:7" ht="15" x14ac:dyDescent="0.25">
      <c r="A18" s="40" t="s">
        <v>28</v>
      </c>
      <c r="B18" s="18">
        <v>2095</v>
      </c>
      <c r="C18" s="18">
        <v>125</v>
      </c>
      <c r="D18" s="19">
        <f t="shared" si="0"/>
        <v>5.9665871121718374E-2</v>
      </c>
      <c r="E18" s="18">
        <v>0</v>
      </c>
      <c r="F18" s="19">
        <f t="shared" si="1"/>
        <v>0</v>
      </c>
      <c r="G18" s="18" t="s">
        <v>5</v>
      </c>
    </row>
    <row r="19" spans="1:7" ht="15" x14ac:dyDescent="0.25">
      <c r="A19" s="40" t="s">
        <v>29</v>
      </c>
      <c r="B19" s="18">
        <v>270</v>
      </c>
      <c r="C19" s="18">
        <v>34</v>
      </c>
      <c r="D19" s="19">
        <f t="shared" si="0"/>
        <v>0.12592592592592591</v>
      </c>
      <c r="E19" s="18">
        <v>0</v>
      </c>
      <c r="F19" s="19">
        <f t="shared" si="1"/>
        <v>0</v>
      </c>
      <c r="G19" s="18" t="s">
        <v>5</v>
      </c>
    </row>
    <row r="20" spans="1:7" ht="15" x14ac:dyDescent="0.25">
      <c r="A20" s="40" t="s">
        <v>30</v>
      </c>
      <c r="B20" s="18">
        <v>9912</v>
      </c>
      <c r="C20" s="18">
        <v>2680</v>
      </c>
      <c r="D20" s="19">
        <f t="shared" si="0"/>
        <v>0.27037933817594834</v>
      </c>
      <c r="E20" s="18">
        <v>434</v>
      </c>
      <c r="F20" s="19">
        <f t="shared" si="1"/>
        <v>0.16194029850746269</v>
      </c>
      <c r="G20" s="18" t="s">
        <v>5</v>
      </c>
    </row>
    <row r="21" spans="1:7" ht="15" x14ac:dyDescent="0.25">
      <c r="A21" s="40" t="s">
        <v>232</v>
      </c>
      <c r="B21" s="18">
        <v>819</v>
      </c>
      <c r="C21" s="18">
        <v>294</v>
      </c>
      <c r="D21" s="19">
        <f t="shared" si="0"/>
        <v>0.35897435897435898</v>
      </c>
      <c r="E21" s="18">
        <v>50</v>
      </c>
      <c r="F21" s="19">
        <f t="shared" si="1"/>
        <v>0.17006802721088435</v>
      </c>
      <c r="G21" s="18" t="s">
        <v>5</v>
      </c>
    </row>
    <row r="22" spans="1:7" ht="15" x14ac:dyDescent="0.25">
      <c r="A22" s="40" t="s">
        <v>31</v>
      </c>
      <c r="B22" s="18">
        <v>1099</v>
      </c>
      <c r="C22" s="18">
        <v>278</v>
      </c>
      <c r="D22" s="19">
        <f t="shared" si="0"/>
        <v>0.25295723384895358</v>
      </c>
      <c r="E22" s="18">
        <v>39</v>
      </c>
      <c r="F22" s="19">
        <f t="shared" si="1"/>
        <v>0.14028776978417265</v>
      </c>
      <c r="G22" s="18" t="s">
        <v>5</v>
      </c>
    </row>
    <row r="23" spans="1:7" ht="15" x14ac:dyDescent="0.25">
      <c r="A23" s="40" t="s">
        <v>32</v>
      </c>
      <c r="B23" s="18">
        <v>2196</v>
      </c>
      <c r="C23" s="18">
        <v>625</v>
      </c>
      <c r="D23" s="19">
        <f t="shared" si="0"/>
        <v>0.28460837887067397</v>
      </c>
      <c r="E23" s="18">
        <v>217</v>
      </c>
      <c r="F23" s="19">
        <f t="shared" si="1"/>
        <v>0.34720000000000001</v>
      </c>
      <c r="G23" s="18" t="s">
        <v>5</v>
      </c>
    </row>
    <row r="24" spans="1:7" ht="15" x14ac:dyDescent="0.25">
      <c r="A24" s="40" t="s">
        <v>33</v>
      </c>
      <c r="B24" s="18">
        <v>1324</v>
      </c>
      <c r="C24" s="18">
        <v>130</v>
      </c>
      <c r="D24" s="19">
        <f t="shared" si="0"/>
        <v>9.8187311178247735E-2</v>
      </c>
      <c r="E24" s="18">
        <v>0</v>
      </c>
      <c r="F24" s="19">
        <f t="shared" si="1"/>
        <v>0</v>
      </c>
      <c r="G24" s="18" t="s">
        <v>5</v>
      </c>
    </row>
    <row r="25" spans="1:7" ht="15" x14ac:dyDescent="0.25">
      <c r="A25" s="40" t="s">
        <v>34</v>
      </c>
      <c r="B25" s="18">
        <v>162</v>
      </c>
      <c r="C25" s="18">
        <v>16</v>
      </c>
      <c r="D25" s="19">
        <f t="shared" si="0"/>
        <v>9.8765432098765427E-2</v>
      </c>
      <c r="E25" s="18">
        <v>0</v>
      </c>
      <c r="F25" s="19">
        <f t="shared" si="1"/>
        <v>0</v>
      </c>
      <c r="G25" s="18" t="s">
        <v>5</v>
      </c>
    </row>
    <row r="26" spans="1:7" ht="15" x14ac:dyDescent="0.25">
      <c r="A26" s="40" t="s">
        <v>36</v>
      </c>
      <c r="B26" s="18">
        <v>1046</v>
      </c>
      <c r="C26" s="18">
        <v>299</v>
      </c>
      <c r="D26" s="19">
        <f t="shared" si="0"/>
        <v>0.28585086042065011</v>
      </c>
      <c r="E26" s="18">
        <v>18</v>
      </c>
      <c r="F26" s="19">
        <f t="shared" si="1"/>
        <v>6.0200668896321072E-2</v>
      </c>
      <c r="G26" s="18" t="s">
        <v>5</v>
      </c>
    </row>
    <row r="27" spans="1:7" ht="15" x14ac:dyDescent="0.25">
      <c r="A27" s="40" t="s">
        <v>37</v>
      </c>
      <c r="B27" s="18">
        <v>1969</v>
      </c>
      <c r="C27" s="18">
        <v>526</v>
      </c>
      <c r="D27" s="19">
        <f t="shared" si="0"/>
        <v>0.26714068054850176</v>
      </c>
      <c r="E27" s="18">
        <v>69</v>
      </c>
      <c r="F27" s="19">
        <f t="shared" si="1"/>
        <v>0.13117870722433461</v>
      </c>
      <c r="G27" s="18" t="s">
        <v>5</v>
      </c>
    </row>
    <row r="28" spans="1:7" ht="15" x14ac:dyDescent="0.25">
      <c r="A28" s="40" t="s">
        <v>38</v>
      </c>
      <c r="B28" s="18">
        <v>1015</v>
      </c>
      <c r="C28" s="18">
        <v>75</v>
      </c>
      <c r="D28" s="19">
        <f t="shared" si="0"/>
        <v>7.3891625615763554E-2</v>
      </c>
      <c r="E28" s="18">
        <v>0</v>
      </c>
      <c r="F28" s="19">
        <f t="shared" si="1"/>
        <v>0</v>
      </c>
      <c r="G28" s="18" t="s">
        <v>5</v>
      </c>
    </row>
    <row r="29" spans="1:7" ht="15" x14ac:dyDescent="0.25">
      <c r="A29" s="40" t="s">
        <v>39</v>
      </c>
      <c r="B29" s="18">
        <v>2946</v>
      </c>
      <c r="C29" s="18">
        <v>1377</v>
      </c>
      <c r="D29" s="19">
        <f t="shared" si="0"/>
        <v>0.46741344195519346</v>
      </c>
      <c r="E29" s="18">
        <v>806</v>
      </c>
      <c r="F29" s="19">
        <f t="shared" si="1"/>
        <v>0.58533042846768335</v>
      </c>
      <c r="G29" s="18" t="s">
        <v>307</v>
      </c>
    </row>
    <row r="30" spans="1:7" ht="15" x14ac:dyDescent="0.25">
      <c r="A30" s="40" t="s">
        <v>40</v>
      </c>
      <c r="B30" s="18">
        <v>8917</v>
      </c>
      <c r="C30" s="18">
        <v>2324</v>
      </c>
      <c r="D30" s="19">
        <f t="shared" si="0"/>
        <v>0.26062577099921497</v>
      </c>
      <c r="E30" s="18">
        <v>716</v>
      </c>
      <c r="F30" s="19">
        <f t="shared" si="1"/>
        <v>0.30808950086058517</v>
      </c>
      <c r="G30" s="18" t="s">
        <v>5</v>
      </c>
    </row>
    <row r="31" spans="1:7" ht="15" x14ac:dyDescent="0.25">
      <c r="A31" s="40" t="s">
        <v>41</v>
      </c>
      <c r="B31" s="18">
        <v>703</v>
      </c>
      <c r="C31" s="18">
        <v>145</v>
      </c>
      <c r="D31" s="19">
        <f t="shared" si="0"/>
        <v>0.20625889046941678</v>
      </c>
      <c r="E31" s="18">
        <v>0</v>
      </c>
      <c r="F31" s="19">
        <f t="shared" si="1"/>
        <v>0</v>
      </c>
      <c r="G31" s="18" t="s">
        <v>5</v>
      </c>
    </row>
    <row r="32" spans="1:7" ht="15" x14ac:dyDescent="0.25">
      <c r="A32" s="40" t="s">
        <v>42</v>
      </c>
      <c r="B32" s="18">
        <v>930</v>
      </c>
      <c r="C32" s="18">
        <v>318</v>
      </c>
      <c r="D32" s="19">
        <f t="shared" si="0"/>
        <v>0.34193548387096773</v>
      </c>
      <c r="E32" s="18">
        <v>24</v>
      </c>
      <c r="F32" s="19">
        <f t="shared" si="1"/>
        <v>7.5471698113207544E-2</v>
      </c>
      <c r="G32" s="18" t="s">
        <v>5</v>
      </c>
    </row>
    <row r="33" spans="1:7" ht="15" x14ac:dyDescent="0.25">
      <c r="A33" s="40" t="s">
        <v>233</v>
      </c>
      <c r="B33" s="18">
        <v>974</v>
      </c>
      <c r="C33" s="18">
        <v>325</v>
      </c>
      <c r="D33" s="19">
        <f t="shared" si="0"/>
        <v>0.33367556468172482</v>
      </c>
      <c r="E33" s="18">
        <v>12</v>
      </c>
      <c r="F33" s="19">
        <f t="shared" si="1"/>
        <v>3.6923076923076927E-2</v>
      </c>
      <c r="G33" s="18" t="s">
        <v>5</v>
      </c>
    </row>
    <row r="34" spans="1:7" ht="15" x14ac:dyDescent="0.25">
      <c r="A34" s="40" t="s">
        <v>44</v>
      </c>
      <c r="B34" s="18">
        <v>3265</v>
      </c>
      <c r="C34" s="18">
        <v>922</v>
      </c>
      <c r="D34" s="19">
        <f t="shared" si="0"/>
        <v>0.28238897396630935</v>
      </c>
      <c r="E34" s="18">
        <v>82</v>
      </c>
      <c r="F34" s="19">
        <f t="shared" si="1"/>
        <v>8.8937093275488072E-2</v>
      </c>
      <c r="G34" s="18" t="s">
        <v>5</v>
      </c>
    </row>
    <row r="35" spans="1:7" ht="15" x14ac:dyDescent="0.25">
      <c r="A35" s="40" t="s">
        <v>234</v>
      </c>
      <c r="B35" s="18">
        <v>1122</v>
      </c>
      <c r="C35" s="18">
        <v>349</v>
      </c>
      <c r="D35" s="19">
        <f t="shared" si="0"/>
        <v>0.31105169340463457</v>
      </c>
      <c r="E35" s="18">
        <v>15</v>
      </c>
      <c r="F35" s="19">
        <f t="shared" si="1"/>
        <v>4.2979942693409739E-2</v>
      </c>
      <c r="G35" s="18" t="s">
        <v>5</v>
      </c>
    </row>
    <row r="36" spans="1:7" ht="15" x14ac:dyDescent="0.25">
      <c r="A36" s="40" t="s">
        <v>235</v>
      </c>
      <c r="B36" s="18">
        <v>455</v>
      </c>
      <c r="C36" s="18">
        <v>67</v>
      </c>
      <c r="D36" s="19">
        <f t="shared" si="0"/>
        <v>0.14725274725274726</v>
      </c>
      <c r="E36" s="18">
        <v>0</v>
      </c>
      <c r="F36" s="19">
        <f t="shared" si="1"/>
        <v>0</v>
      </c>
      <c r="G36" s="18" t="s">
        <v>5</v>
      </c>
    </row>
    <row r="37" spans="1:7" ht="15" x14ac:dyDescent="0.25">
      <c r="A37" s="40" t="s">
        <v>45</v>
      </c>
      <c r="B37" s="18">
        <v>745</v>
      </c>
      <c r="C37" s="18">
        <v>106</v>
      </c>
      <c r="D37" s="19">
        <f t="shared" si="0"/>
        <v>0.14228187919463087</v>
      </c>
      <c r="E37" s="18">
        <v>10</v>
      </c>
      <c r="F37" s="19">
        <f t="shared" si="1"/>
        <v>9.4339622641509441E-2</v>
      </c>
      <c r="G37" s="18" t="s">
        <v>5</v>
      </c>
    </row>
    <row r="38" spans="1:7" ht="15" x14ac:dyDescent="0.25">
      <c r="A38" s="40" t="s">
        <v>46</v>
      </c>
      <c r="B38" s="18">
        <v>74</v>
      </c>
      <c r="C38" s="18">
        <v>18</v>
      </c>
      <c r="D38" s="19">
        <f t="shared" si="0"/>
        <v>0.24324324324324326</v>
      </c>
      <c r="E38" s="18">
        <v>0</v>
      </c>
      <c r="F38" s="19">
        <f t="shared" si="1"/>
        <v>0</v>
      </c>
      <c r="G38" s="18" t="s">
        <v>5</v>
      </c>
    </row>
    <row r="39" spans="1:7" ht="15" x14ac:dyDescent="0.25">
      <c r="A39" s="40" t="s">
        <v>236</v>
      </c>
      <c r="B39" s="18">
        <v>1245</v>
      </c>
      <c r="C39" s="18">
        <v>396</v>
      </c>
      <c r="D39" s="19">
        <f t="shared" si="0"/>
        <v>0.3180722891566265</v>
      </c>
      <c r="E39" s="18">
        <v>30</v>
      </c>
      <c r="F39" s="19">
        <f t="shared" si="1"/>
        <v>7.575757575757576E-2</v>
      </c>
      <c r="G39" s="18" t="s">
        <v>5</v>
      </c>
    </row>
    <row r="40" spans="1:7" ht="15" x14ac:dyDescent="0.25">
      <c r="A40" s="40" t="s">
        <v>47</v>
      </c>
      <c r="B40" s="18">
        <v>32111</v>
      </c>
      <c r="C40" s="18">
        <v>14963</v>
      </c>
      <c r="D40" s="19">
        <f t="shared" si="0"/>
        <v>0.46597739092522811</v>
      </c>
      <c r="E40" s="18">
        <v>7998</v>
      </c>
      <c r="F40" s="19">
        <f t="shared" si="1"/>
        <v>0.5345184789146562</v>
      </c>
      <c r="G40" s="18" t="s">
        <v>307</v>
      </c>
    </row>
    <row r="41" spans="1:7" ht="15" x14ac:dyDescent="0.25">
      <c r="A41" s="40" t="s">
        <v>48</v>
      </c>
      <c r="B41" s="18">
        <v>1127</v>
      </c>
      <c r="C41" s="18">
        <v>623</v>
      </c>
      <c r="D41" s="19">
        <f t="shared" si="0"/>
        <v>0.55279503105590067</v>
      </c>
      <c r="E41" s="18">
        <v>168</v>
      </c>
      <c r="F41" s="19">
        <f t="shared" si="1"/>
        <v>0.2696629213483146</v>
      </c>
      <c r="G41" s="18" t="s">
        <v>5</v>
      </c>
    </row>
    <row r="42" spans="1:7" ht="15" x14ac:dyDescent="0.25">
      <c r="A42" s="40" t="s">
        <v>49</v>
      </c>
      <c r="B42" s="18">
        <v>1440</v>
      </c>
      <c r="C42" s="18">
        <v>569</v>
      </c>
      <c r="D42" s="19">
        <f t="shared" si="0"/>
        <v>0.39513888888888887</v>
      </c>
      <c r="E42" s="18">
        <v>253</v>
      </c>
      <c r="F42" s="19">
        <f t="shared" si="1"/>
        <v>0.44463971880492092</v>
      </c>
      <c r="G42" s="18" t="s">
        <v>307</v>
      </c>
    </row>
    <row r="43" spans="1:7" ht="15" x14ac:dyDescent="0.25">
      <c r="A43" s="40" t="s">
        <v>50</v>
      </c>
      <c r="B43" s="18">
        <v>2823</v>
      </c>
      <c r="C43" s="18">
        <v>198</v>
      </c>
      <c r="D43" s="19">
        <f t="shared" si="0"/>
        <v>7.0138150903294366E-2</v>
      </c>
      <c r="E43" s="18">
        <v>0</v>
      </c>
      <c r="F43" s="19">
        <f t="shared" si="1"/>
        <v>0</v>
      </c>
      <c r="G43" s="18" t="s">
        <v>5</v>
      </c>
    </row>
    <row r="44" spans="1:7" ht="15" x14ac:dyDescent="0.25">
      <c r="A44" s="40" t="s">
        <v>51</v>
      </c>
      <c r="B44" s="18">
        <v>715</v>
      </c>
      <c r="C44" s="18">
        <v>154</v>
      </c>
      <c r="D44" s="19">
        <f t="shared" si="0"/>
        <v>0.2153846153846154</v>
      </c>
      <c r="E44" s="18">
        <v>4</v>
      </c>
      <c r="F44" s="19">
        <f t="shared" si="1"/>
        <v>2.5974025974025976E-2</v>
      </c>
      <c r="G44" s="18" t="s">
        <v>5</v>
      </c>
    </row>
    <row r="45" spans="1:7" ht="15" x14ac:dyDescent="0.25">
      <c r="A45" s="40" t="s">
        <v>274</v>
      </c>
      <c r="B45" s="18">
        <v>2861</v>
      </c>
      <c r="C45" s="18">
        <v>958</v>
      </c>
      <c r="D45" s="19">
        <f t="shared" si="0"/>
        <v>0.33484795526039846</v>
      </c>
      <c r="E45" s="18">
        <v>174</v>
      </c>
      <c r="F45" s="19">
        <f t="shared" si="1"/>
        <v>0.18162839248434237</v>
      </c>
      <c r="G45" s="18" t="s">
        <v>5</v>
      </c>
    </row>
    <row r="46" spans="1:7" ht="15" x14ac:dyDescent="0.25">
      <c r="A46" s="40" t="s">
        <v>52</v>
      </c>
      <c r="B46" s="18">
        <v>1078</v>
      </c>
      <c r="C46" s="18">
        <v>361</v>
      </c>
      <c r="D46" s="19">
        <f t="shared" si="0"/>
        <v>0.33487940630797774</v>
      </c>
      <c r="E46" s="18">
        <v>39</v>
      </c>
      <c r="F46" s="19">
        <f t="shared" si="1"/>
        <v>0.10803324099722991</v>
      </c>
      <c r="G46" s="18" t="s">
        <v>5</v>
      </c>
    </row>
    <row r="47" spans="1:7" ht="15" x14ac:dyDescent="0.25">
      <c r="A47" s="40" t="s">
        <v>53</v>
      </c>
      <c r="B47" s="18">
        <v>732</v>
      </c>
      <c r="C47" s="18">
        <v>99</v>
      </c>
      <c r="D47" s="19">
        <f t="shared" si="0"/>
        <v>0.13524590163934427</v>
      </c>
      <c r="E47" s="18">
        <v>0</v>
      </c>
      <c r="F47" s="19">
        <f t="shared" si="1"/>
        <v>0</v>
      </c>
      <c r="G47" s="18" t="s">
        <v>5</v>
      </c>
    </row>
    <row r="48" spans="1:7" ht="15" x14ac:dyDescent="0.25">
      <c r="A48" s="40" t="s">
        <v>238</v>
      </c>
      <c r="B48" s="18">
        <v>3342</v>
      </c>
      <c r="C48" s="18">
        <v>1438</v>
      </c>
      <c r="D48" s="19">
        <f t="shared" si="0"/>
        <v>0.4302812687013764</v>
      </c>
      <c r="E48" s="18">
        <v>569</v>
      </c>
      <c r="F48" s="19">
        <f t="shared" si="1"/>
        <v>0.39568845618915161</v>
      </c>
      <c r="G48" s="18" t="s">
        <v>5</v>
      </c>
    </row>
    <row r="49" spans="1:7" ht="15" x14ac:dyDescent="0.25">
      <c r="A49" s="40" t="s">
        <v>54</v>
      </c>
      <c r="B49" s="18">
        <v>985</v>
      </c>
      <c r="C49" s="18">
        <v>191</v>
      </c>
      <c r="D49" s="19">
        <f t="shared" si="0"/>
        <v>0.19390862944162437</v>
      </c>
      <c r="E49" s="18">
        <v>11</v>
      </c>
      <c r="F49" s="19">
        <f t="shared" si="1"/>
        <v>5.7591623036649213E-2</v>
      </c>
      <c r="G49" s="18" t="s">
        <v>5</v>
      </c>
    </row>
    <row r="50" spans="1:7" ht="15" x14ac:dyDescent="0.25">
      <c r="A50" s="40" t="s">
        <v>55</v>
      </c>
      <c r="B50" s="18">
        <v>2401</v>
      </c>
      <c r="C50" s="18">
        <v>726</v>
      </c>
      <c r="D50" s="19">
        <f t="shared" si="0"/>
        <v>0.30237401082882132</v>
      </c>
      <c r="E50" s="18">
        <v>96</v>
      </c>
      <c r="F50" s="19">
        <f t="shared" si="1"/>
        <v>0.13223140495867769</v>
      </c>
      <c r="G50" s="18" t="s">
        <v>5</v>
      </c>
    </row>
    <row r="51" spans="1:7" ht="15" x14ac:dyDescent="0.25">
      <c r="A51" s="40" t="s">
        <v>56</v>
      </c>
      <c r="B51" s="18">
        <v>1034</v>
      </c>
      <c r="C51" s="18">
        <v>419</v>
      </c>
      <c r="D51" s="19">
        <f t="shared" si="0"/>
        <v>0.40522243713733075</v>
      </c>
      <c r="E51" s="18">
        <v>26</v>
      </c>
      <c r="F51" s="19">
        <f t="shared" si="1"/>
        <v>6.205250596658711E-2</v>
      </c>
      <c r="G51" s="18" t="s">
        <v>5</v>
      </c>
    </row>
    <row r="52" spans="1:7" ht="15" x14ac:dyDescent="0.25">
      <c r="A52" s="40" t="s">
        <v>57</v>
      </c>
      <c r="B52" s="18">
        <v>2007</v>
      </c>
      <c r="C52" s="18">
        <v>606</v>
      </c>
      <c r="D52" s="19">
        <f t="shared" si="0"/>
        <v>0.30194319880418535</v>
      </c>
      <c r="E52" s="18">
        <v>72</v>
      </c>
      <c r="F52" s="19">
        <f t="shared" si="1"/>
        <v>0.11881188118811881</v>
      </c>
      <c r="G52" s="18" t="s">
        <v>5</v>
      </c>
    </row>
    <row r="53" spans="1:7" ht="15" x14ac:dyDescent="0.25">
      <c r="A53" s="40" t="s">
        <v>58</v>
      </c>
      <c r="B53" s="18">
        <v>12596</v>
      </c>
      <c r="C53" s="18">
        <v>3417</v>
      </c>
      <c r="D53" s="19">
        <f t="shared" si="0"/>
        <v>0.27127659574468083</v>
      </c>
      <c r="E53" s="18">
        <v>1008</v>
      </c>
      <c r="F53" s="19">
        <f t="shared" si="1"/>
        <v>0.29499561018437226</v>
      </c>
      <c r="G53" s="18" t="s">
        <v>5</v>
      </c>
    </row>
    <row r="54" spans="1:7" ht="15" x14ac:dyDescent="0.25">
      <c r="A54" s="40" t="s">
        <v>59</v>
      </c>
      <c r="B54" s="18">
        <v>888</v>
      </c>
      <c r="C54" s="18">
        <v>247</v>
      </c>
      <c r="D54" s="19">
        <f t="shared" si="0"/>
        <v>0.27815315315315314</v>
      </c>
      <c r="E54" s="18">
        <v>33</v>
      </c>
      <c r="F54" s="19">
        <f t="shared" si="1"/>
        <v>0.13360323886639677</v>
      </c>
      <c r="G54" s="18" t="s">
        <v>5</v>
      </c>
    </row>
    <row r="55" spans="1:7" ht="15" x14ac:dyDescent="0.25">
      <c r="A55" s="40" t="s">
        <v>60</v>
      </c>
      <c r="B55" s="18">
        <v>1128</v>
      </c>
      <c r="C55" s="18">
        <v>250</v>
      </c>
      <c r="D55" s="19">
        <f t="shared" si="0"/>
        <v>0.22163120567375885</v>
      </c>
      <c r="E55" s="18">
        <v>5</v>
      </c>
      <c r="F55" s="19">
        <f t="shared" si="1"/>
        <v>0.02</v>
      </c>
      <c r="G55" s="18" t="s">
        <v>5</v>
      </c>
    </row>
    <row r="56" spans="1:7" ht="15" x14ac:dyDescent="0.25">
      <c r="A56" s="40" t="s">
        <v>258</v>
      </c>
      <c r="B56" s="18">
        <v>1045</v>
      </c>
      <c r="C56" s="18">
        <v>360</v>
      </c>
      <c r="D56" s="19">
        <f t="shared" si="0"/>
        <v>0.34449760765550241</v>
      </c>
      <c r="E56" s="18">
        <v>35</v>
      </c>
      <c r="F56" s="19">
        <f t="shared" si="1"/>
        <v>9.7222222222222224E-2</v>
      </c>
      <c r="G56" s="18" t="s">
        <v>5</v>
      </c>
    </row>
    <row r="57" spans="1:7" ht="15" x14ac:dyDescent="0.25">
      <c r="A57" s="40" t="s">
        <v>61</v>
      </c>
      <c r="B57" s="18">
        <v>805</v>
      </c>
      <c r="C57" s="18">
        <v>297</v>
      </c>
      <c r="D57" s="19">
        <f t="shared" si="0"/>
        <v>0.36894409937888201</v>
      </c>
      <c r="E57" s="18">
        <v>0</v>
      </c>
      <c r="F57" s="19">
        <f t="shared" si="1"/>
        <v>0</v>
      </c>
      <c r="G57" s="18" t="s">
        <v>5</v>
      </c>
    </row>
    <row r="58" spans="1:7" ht="15" x14ac:dyDescent="0.25">
      <c r="A58" s="40" t="s">
        <v>239</v>
      </c>
      <c r="B58" s="18">
        <v>972</v>
      </c>
      <c r="C58" s="18">
        <v>156</v>
      </c>
      <c r="D58" s="19">
        <f t="shared" si="0"/>
        <v>0.16049382716049382</v>
      </c>
      <c r="E58" s="18">
        <v>0</v>
      </c>
      <c r="F58" s="19">
        <f t="shared" si="1"/>
        <v>0</v>
      </c>
      <c r="G58" s="18" t="s">
        <v>5</v>
      </c>
    </row>
    <row r="59" spans="1:7" ht="15" x14ac:dyDescent="0.25">
      <c r="A59" s="40" t="s">
        <v>62</v>
      </c>
      <c r="B59" s="18">
        <v>966</v>
      </c>
      <c r="C59" s="18">
        <v>269</v>
      </c>
      <c r="D59" s="19">
        <f t="shared" si="0"/>
        <v>0.27846790890269152</v>
      </c>
      <c r="E59" s="18">
        <v>62</v>
      </c>
      <c r="F59" s="19">
        <f t="shared" si="1"/>
        <v>0.23048327137546468</v>
      </c>
      <c r="G59" s="18" t="s">
        <v>5</v>
      </c>
    </row>
    <row r="60" spans="1:7" ht="15" x14ac:dyDescent="0.25">
      <c r="A60" s="40" t="s">
        <v>63</v>
      </c>
      <c r="B60" s="18">
        <v>1844</v>
      </c>
      <c r="C60" s="18">
        <v>306</v>
      </c>
      <c r="D60" s="19">
        <f t="shared" si="0"/>
        <v>0.16594360086767895</v>
      </c>
      <c r="E60" s="18">
        <v>69</v>
      </c>
      <c r="F60" s="19">
        <f t="shared" si="1"/>
        <v>0.22549019607843138</v>
      </c>
      <c r="G60" s="18" t="s">
        <v>5</v>
      </c>
    </row>
    <row r="61" spans="1:7" ht="15" x14ac:dyDescent="0.25">
      <c r="A61" s="40" t="s">
        <v>64</v>
      </c>
      <c r="B61" s="18">
        <v>3620</v>
      </c>
      <c r="C61" s="18">
        <v>848</v>
      </c>
      <c r="D61" s="19">
        <f t="shared" si="0"/>
        <v>0.23425414364640884</v>
      </c>
      <c r="E61" s="18">
        <v>120</v>
      </c>
      <c r="F61" s="19">
        <f t="shared" si="1"/>
        <v>0.14150943396226415</v>
      </c>
      <c r="G61" s="18" t="s">
        <v>5</v>
      </c>
    </row>
    <row r="62" spans="1:7" ht="15" x14ac:dyDescent="0.25">
      <c r="A62" s="40" t="s">
        <v>65</v>
      </c>
      <c r="B62" s="18">
        <v>1779</v>
      </c>
      <c r="C62" s="18">
        <v>472</v>
      </c>
      <c r="D62" s="19">
        <f t="shared" si="0"/>
        <v>0.26531759415401912</v>
      </c>
      <c r="E62" s="18">
        <v>57</v>
      </c>
      <c r="F62" s="19">
        <f t="shared" si="1"/>
        <v>0.12076271186440678</v>
      </c>
      <c r="G62" s="18" t="s">
        <v>5</v>
      </c>
    </row>
    <row r="63" spans="1:7" ht="15" x14ac:dyDescent="0.25">
      <c r="A63" s="40" t="s">
        <v>275</v>
      </c>
      <c r="B63" s="18">
        <v>1347</v>
      </c>
      <c r="C63" s="18">
        <v>129</v>
      </c>
      <c r="D63" s="19">
        <f t="shared" si="0"/>
        <v>9.5768374164810696E-2</v>
      </c>
      <c r="E63" s="18">
        <v>20</v>
      </c>
      <c r="F63" s="19">
        <f t="shared" si="1"/>
        <v>0.15503875968992248</v>
      </c>
      <c r="G63" s="18" t="s">
        <v>5</v>
      </c>
    </row>
    <row r="64" spans="1:7" ht="15" x14ac:dyDescent="0.25">
      <c r="A64" s="40" t="s">
        <v>66</v>
      </c>
      <c r="B64" s="18">
        <v>1580</v>
      </c>
      <c r="C64" s="18">
        <v>522</v>
      </c>
      <c r="D64" s="19">
        <f t="shared" si="0"/>
        <v>0.33037974683544302</v>
      </c>
      <c r="E64" s="18">
        <v>108</v>
      </c>
      <c r="F64" s="19">
        <f t="shared" si="1"/>
        <v>0.20689655172413793</v>
      </c>
      <c r="G64" s="18" t="s">
        <v>5</v>
      </c>
    </row>
    <row r="65" spans="1:7" ht="15" x14ac:dyDescent="0.25">
      <c r="A65" s="40" t="s">
        <v>67</v>
      </c>
      <c r="B65" s="18">
        <v>1152</v>
      </c>
      <c r="C65" s="18">
        <v>464</v>
      </c>
      <c r="D65" s="19">
        <f t="shared" si="0"/>
        <v>0.40277777777777779</v>
      </c>
      <c r="E65" s="18">
        <v>66</v>
      </c>
      <c r="F65" s="19">
        <f t="shared" si="1"/>
        <v>0.14224137931034483</v>
      </c>
      <c r="G65" s="18" t="s">
        <v>5</v>
      </c>
    </row>
    <row r="66" spans="1:7" ht="15" x14ac:dyDescent="0.25">
      <c r="A66" s="40" t="s">
        <v>68</v>
      </c>
      <c r="B66" s="18">
        <v>212</v>
      </c>
      <c r="C66" s="18">
        <v>79</v>
      </c>
      <c r="D66" s="19">
        <f t="shared" si="0"/>
        <v>0.37264150943396224</v>
      </c>
      <c r="E66" s="18">
        <v>0</v>
      </c>
      <c r="F66" s="19">
        <f t="shared" si="1"/>
        <v>0</v>
      </c>
      <c r="G66" s="18" t="s">
        <v>5</v>
      </c>
    </row>
    <row r="67" spans="1:7" ht="15" x14ac:dyDescent="0.25">
      <c r="A67" s="40" t="s">
        <v>69</v>
      </c>
      <c r="B67" s="18">
        <v>2108</v>
      </c>
      <c r="C67" s="18">
        <v>1471</v>
      </c>
      <c r="D67" s="19">
        <f t="shared" si="0"/>
        <v>0.69781783681214427</v>
      </c>
      <c r="E67" s="18">
        <v>600</v>
      </c>
      <c r="F67" s="19">
        <f t="shared" si="1"/>
        <v>0.40788579197824609</v>
      </c>
      <c r="G67" s="18" t="s">
        <v>307</v>
      </c>
    </row>
    <row r="68" spans="1:7" ht="15" x14ac:dyDescent="0.25">
      <c r="A68" s="40" t="s">
        <v>240</v>
      </c>
      <c r="B68" s="18">
        <v>987</v>
      </c>
      <c r="C68" s="18">
        <v>64</v>
      </c>
      <c r="D68" s="19">
        <f t="shared" si="0"/>
        <v>6.4842958459979741E-2</v>
      </c>
      <c r="E68" s="18">
        <v>0</v>
      </c>
      <c r="F68" s="19">
        <f t="shared" si="1"/>
        <v>0</v>
      </c>
      <c r="G68" s="18" t="s">
        <v>5</v>
      </c>
    </row>
    <row r="69" spans="1:7" ht="15" x14ac:dyDescent="0.25">
      <c r="A69" s="40" t="s">
        <v>340</v>
      </c>
      <c r="B69" s="18">
        <v>746</v>
      </c>
      <c r="C69" s="18">
        <v>66</v>
      </c>
      <c r="D69" s="19">
        <f t="shared" si="0"/>
        <v>8.8471849865951746E-2</v>
      </c>
      <c r="E69" s="18">
        <v>0</v>
      </c>
      <c r="F69" s="19">
        <f t="shared" si="1"/>
        <v>0</v>
      </c>
      <c r="G69" s="18" t="s">
        <v>5</v>
      </c>
    </row>
    <row r="70" spans="1:7" ht="15" x14ac:dyDescent="0.25">
      <c r="A70" s="40" t="s">
        <v>241</v>
      </c>
      <c r="B70" s="18">
        <v>2143</v>
      </c>
      <c r="C70" s="18">
        <v>386</v>
      </c>
      <c r="D70" s="19">
        <f t="shared" si="0"/>
        <v>0.18012132524498367</v>
      </c>
      <c r="E70" s="18">
        <v>34</v>
      </c>
      <c r="F70" s="19">
        <f t="shared" si="1"/>
        <v>8.8082901554404139E-2</v>
      </c>
      <c r="G70" s="18" t="s">
        <v>5</v>
      </c>
    </row>
    <row r="71" spans="1:7" ht="15" x14ac:dyDescent="0.25">
      <c r="A71" s="40" t="s">
        <v>341</v>
      </c>
      <c r="B71" s="18">
        <v>8008</v>
      </c>
      <c r="C71" s="18">
        <v>2337</v>
      </c>
      <c r="D71" s="19">
        <f t="shared" ref="D71:D134" si="2">C71/B71</f>
        <v>0.29183316683316685</v>
      </c>
      <c r="E71" s="18">
        <v>1994</v>
      </c>
      <c r="F71" s="19">
        <f t="shared" ref="F71:F134" si="3">E71/C71</f>
        <v>0.85323063756953355</v>
      </c>
      <c r="G71" s="18" t="s">
        <v>307</v>
      </c>
    </row>
    <row r="72" spans="1:7" ht="15" x14ac:dyDescent="0.25">
      <c r="A72" s="40" t="s">
        <v>342</v>
      </c>
      <c r="B72" s="18">
        <v>9079</v>
      </c>
      <c r="C72" s="18">
        <v>2121</v>
      </c>
      <c r="D72" s="19">
        <f t="shared" si="2"/>
        <v>0.2336160370084811</v>
      </c>
      <c r="E72" s="18">
        <v>392</v>
      </c>
      <c r="F72" s="19">
        <f t="shared" si="3"/>
        <v>0.18481848184818481</v>
      </c>
      <c r="G72" s="18" t="s">
        <v>5</v>
      </c>
    </row>
    <row r="73" spans="1:7" ht="15" x14ac:dyDescent="0.25">
      <c r="A73" s="40" t="s">
        <v>71</v>
      </c>
      <c r="B73" s="18">
        <v>1906</v>
      </c>
      <c r="C73" s="18">
        <v>654</v>
      </c>
      <c r="D73" s="19">
        <f t="shared" si="2"/>
        <v>0.34312696747114374</v>
      </c>
      <c r="E73" s="18">
        <v>83</v>
      </c>
      <c r="F73" s="19">
        <f t="shared" si="3"/>
        <v>0.12691131498470948</v>
      </c>
      <c r="G73" s="18" t="s">
        <v>5</v>
      </c>
    </row>
    <row r="74" spans="1:7" ht="15" x14ac:dyDescent="0.25">
      <c r="A74" s="40" t="s">
        <v>72</v>
      </c>
      <c r="B74" s="18">
        <v>3927</v>
      </c>
      <c r="C74" s="18">
        <v>1375</v>
      </c>
      <c r="D74" s="19">
        <f t="shared" si="2"/>
        <v>0.35014005602240894</v>
      </c>
      <c r="E74" s="18">
        <v>165</v>
      </c>
      <c r="F74" s="19">
        <f t="shared" si="3"/>
        <v>0.12</v>
      </c>
      <c r="G74" s="18" t="s">
        <v>5</v>
      </c>
    </row>
    <row r="75" spans="1:7" ht="15" x14ac:dyDescent="0.25">
      <c r="A75" s="40" t="s">
        <v>73</v>
      </c>
      <c r="B75" s="18">
        <v>1508</v>
      </c>
      <c r="C75" s="18">
        <v>200</v>
      </c>
      <c r="D75" s="19">
        <f t="shared" si="2"/>
        <v>0.13262599469496023</v>
      </c>
      <c r="E75" s="18">
        <v>0</v>
      </c>
      <c r="F75" s="19">
        <f t="shared" si="3"/>
        <v>0</v>
      </c>
      <c r="G75" s="18" t="s">
        <v>5</v>
      </c>
    </row>
    <row r="76" spans="1:7" ht="15" x14ac:dyDescent="0.25">
      <c r="A76" s="40" t="s">
        <v>74</v>
      </c>
      <c r="B76" s="18">
        <v>772</v>
      </c>
      <c r="C76" s="18">
        <v>83</v>
      </c>
      <c r="D76" s="19">
        <f t="shared" si="2"/>
        <v>0.10751295336787564</v>
      </c>
      <c r="E76" s="18">
        <v>0</v>
      </c>
      <c r="F76" s="19">
        <f t="shared" si="3"/>
        <v>0</v>
      </c>
      <c r="G76" s="18" t="s">
        <v>5</v>
      </c>
    </row>
    <row r="77" spans="1:7" ht="15" x14ac:dyDescent="0.25">
      <c r="A77" s="40" t="s">
        <v>75</v>
      </c>
      <c r="B77" s="18">
        <v>1235</v>
      </c>
      <c r="C77" s="18">
        <v>91</v>
      </c>
      <c r="D77" s="19">
        <f t="shared" si="2"/>
        <v>7.3684210526315783E-2</v>
      </c>
      <c r="E77" s="18">
        <v>0</v>
      </c>
      <c r="F77" s="19">
        <f t="shared" si="3"/>
        <v>0</v>
      </c>
      <c r="G77" s="18" t="s">
        <v>5</v>
      </c>
    </row>
    <row r="78" spans="1:7" ht="15" x14ac:dyDescent="0.25">
      <c r="A78" s="40" t="s">
        <v>242</v>
      </c>
      <c r="B78" s="18">
        <v>2375</v>
      </c>
      <c r="C78" s="18">
        <v>855</v>
      </c>
      <c r="D78" s="19">
        <f t="shared" si="2"/>
        <v>0.36</v>
      </c>
      <c r="E78" s="18">
        <v>120</v>
      </c>
      <c r="F78" s="19">
        <f t="shared" si="3"/>
        <v>0.14035087719298245</v>
      </c>
      <c r="G78" s="18" t="s">
        <v>5</v>
      </c>
    </row>
    <row r="79" spans="1:7" ht="15" x14ac:dyDescent="0.25">
      <c r="A79" s="40" t="s">
        <v>76</v>
      </c>
      <c r="B79" s="18">
        <v>1108</v>
      </c>
      <c r="C79" s="18">
        <v>117</v>
      </c>
      <c r="D79" s="19">
        <f t="shared" si="2"/>
        <v>0.1055956678700361</v>
      </c>
      <c r="E79" s="18">
        <v>0</v>
      </c>
      <c r="F79" s="19">
        <f t="shared" si="3"/>
        <v>0</v>
      </c>
      <c r="G79" s="18" t="s">
        <v>5</v>
      </c>
    </row>
    <row r="80" spans="1:7" ht="15" x14ac:dyDescent="0.25">
      <c r="A80" s="40" t="s">
        <v>77</v>
      </c>
      <c r="B80" s="18">
        <v>1089</v>
      </c>
      <c r="C80" s="18">
        <v>73</v>
      </c>
      <c r="D80" s="19">
        <f t="shared" si="2"/>
        <v>6.7033976124885222E-2</v>
      </c>
      <c r="E80" s="18">
        <v>0</v>
      </c>
      <c r="F80" s="19">
        <f t="shared" si="3"/>
        <v>0</v>
      </c>
      <c r="G80" s="18" t="s">
        <v>5</v>
      </c>
    </row>
    <row r="81" spans="1:7" ht="15" x14ac:dyDescent="0.25">
      <c r="A81" s="40" t="s">
        <v>78</v>
      </c>
      <c r="B81" s="18">
        <v>4021</v>
      </c>
      <c r="C81" s="18">
        <v>1141</v>
      </c>
      <c r="D81" s="19">
        <f t="shared" si="2"/>
        <v>0.28376025864212884</v>
      </c>
      <c r="E81" s="18">
        <v>141</v>
      </c>
      <c r="F81" s="19">
        <f t="shared" si="3"/>
        <v>0.12357581069237511</v>
      </c>
      <c r="G81" s="18" t="s">
        <v>5</v>
      </c>
    </row>
    <row r="82" spans="1:7" ht="15" x14ac:dyDescent="0.25">
      <c r="A82" s="40" t="s">
        <v>79</v>
      </c>
      <c r="B82" s="18">
        <v>867</v>
      </c>
      <c r="C82" s="18">
        <v>79</v>
      </c>
      <c r="D82" s="19">
        <f t="shared" si="2"/>
        <v>9.1118800461361019E-2</v>
      </c>
      <c r="E82" s="18">
        <v>0</v>
      </c>
      <c r="F82" s="19">
        <f t="shared" si="3"/>
        <v>0</v>
      </c>
      <c r="G82" s="18" t="s">
        <v>5</v>
      </c>
    </row>
    <row r="83" spans="1:7" ht="15" x14ac:dyDescent="0.25">
      <c r="A83" s="40" t="s">
        <v>80</v>
      </c>
      <c r="B83" s="18">
        <v>167</v>
      </c>
      <c r="C83" s="18">
        <v>87</v>
      </c>
      <c r="D83" s="19">
        <f t="shared" si="2"/>
        <v>0.52095808383233533</v>
      </c>
      <c r="E83" s="18">
        <v>13</v>
      </c>
      <c r="F83" s="19">
        <f t="shared" si="3"/>
        <v>0.14942528735632185</v>
      </c>
      <c r="G83" s="18" t="s">
        <v>5</v>
      </c>
    </row>
    <row r="84" spans="1:7" ht="15" x14ac:dyDescent="0.25">
      <c r="A84" s="40" t="s">
        <v>81</v>
      </c>
      <c r="B84" s="18">
        <v>577</v>
      </c>
      <c r="C84" s="18">
        <v>196</v>
      </c>
      <c r="D84" s="19">
        <f t="shared" si="2"/>
        <v>0.33968804159445409</v>
      </c>
      <c r="E84" s="18">
        <v>16</v>
      </c>
      <c r="F84" s="19">
        <f t="shared" si="3"/>
        <v>8.1632653061224483E-2</v>
      </c>
      <c r="G84" s="18" t="s">
        <v>5</v>
      </c>
    </row>
    <row r="85" spans="1:7" ht="15" x14ac:dyDescent="0.25">
      <c r="A85" s="40" t="s">
        <v>82</v>
      </c>
      <c r="B85" s="18">
        <v>59</v>
      </c>
      <c r="C85" s="18">
        <v>16</v>
      </c>
      <c r="D85" s="19">
        <f t="shared" si="2"/>
        <v>0.2711864406779661</v>
      </c>
      <c r="E85" s="18">
        <v>0</v>
      </c>
      <c r="F85" s="19">
        <f t="shared" si="3"/>
        <v>0</v>
      </c>
      <c r="G85" s="18" t="s">
        <v>5</v>
      </c>
    </row>
    <row r="86" spans="1:7" ht="15" x14ac:dyDescent="0.25">
      <c r="A86" s="40" t="s">
        <v>309</v>
      </c>
      <c r="B86" s="18">
        <v>1843</v>
      </c>
      <c r="C86" s="18">
        <v>94</v>
      </c>
      <c r="D86" s="19">
        <f t="shared" si="2"/>
        <v>5.1003798155181766E-2</v>
      </c>
      <c r="E86" s="18">
        <v>94</v>
      </c>
      <c r="F86" s="19">
        <f t="shared" si="3"/>
        <v>1</v>
      </c>
      <c r="G86" s="18" t="s">
        <v>5</v>
      </c>
    </row>
    <row r="87" spans="1:7" ht="15" x14ac:dyDescent="0.25">
      <c r="A87" s="40" t="s">
        <v>84</v>
      </c>
      <c r="B87" s="18">
        <v>237</v>
      </c>
      <c r="C87" s="18">
        <v>54</v>
      </c>
      <c r="D87" s="19">
        <f t="shared" si="2"/>
        <v>0.22784810126582278</v>
      </c>
      <c r="E87" s="18">
        <v>0</v>
      </c>
      <c r="F87" s="19">
        <f t="shared" si="3"/>
        <v>0</v>
      </c>
      <c r="G87" s="18" t="s">
        <v>5</v>
      </c>
    </row>
    <row r="88" spans="1:7" ht="15" x14ac:dyDescent="0.25">
      <c r="A88" s="40" t="s">
        <v>85</v>
      </c>
      <c r="B88" s="18">
        <v>670</v>
      </c>
      <c r="C88" s="18">
        <v>111</v>
      </c>
      <c r="D88" s="19">
        <f t="shared" si="2"/>
        <v>0.16567164179104477</v>
      </c>
      <c r="E88" s="18">
        <v>0</v>
      </c>
      <c r="F88" s="19">
        <f t="shared" si="3"/>
        <v>0</v>
      </c>
      <c r="G88" s="18" t="s">
        <v>5</v>
      </c>
    </row>
    <row r="89" spans="1:7" ht="15" x14ac:dyDescent="0.25">
      <c r="A89" s="40" t="s">
        <v>86</v>
      </c>
      <c r="B89" s="18">
        <v>769</v>
      </c>
      <c r="C89" s="18">
        <v>95</v>
      </c>
      <c r="D89" s="19">
        <f t="shared" si="2"/>
        <v>0.1235370611183355</v>
      </c>
      <c r="E89" s="18">
        <v>0</v>
      </c>
      <c r="F89" s="19">
        <f t="shared" si="3"/>
        <v>0</v>
      </c>
      <c r="G89" s="18" t="s">
        <v>5</v>
      </c>
    </row>
    <row r="90" spans="1:7" ht="15" x14ac:dyDescent="0.25">
      <c r="A90" s="40" t="s">
        <v>87</v>
      </c>
      <c r="B90" s="18">
        <v>231</v>
      </c>
      <c r="C90" s="18">
        <v>73</v>
      </c>
      <c r="D90" s="19">
        <f t="shared" si="2"/>
        <v>0.31601731601731603</v>
      </c>
      <c r="E90" s="18">
        <v>4</v>
      </c>
      <c r="F90" s="19">
        <f t="shared" si="3"/>
        <v>5.4794520547945202E-2</v>
      </c>
      <c r="G90" s="18" t="s">
        <v>5</v>
      </c>
    </row>
    <row r="91" spans="1:7" ht="15" x14ac:dyDescent="0.25">
      <c r="A91" s="40" t="s">
        <v>243</v>
      </c>
      <c r="B91" s="18">
        <v>1780</v>
      </c>
      <c r="C91" s="18">
        <v>1206</v>
      </c>
      <c r="D91" s="19">
        <f t="shared" si="2"/>
        <v>0.67752808988764046</v>
      </c>
      <c r="E91" s="18">
        <v>135</v>
      </c>
      <c r="F91" s="19">
        <f t="shared" si="3"/>
        <v>0.11194029850746269</v>
      </c>
      <c r="G91" s="18" t="s">
        <v>5</v>
      </c>
    </row>
    <row r="92" spans="1:7" ht="15" x14ac:dyDescent="0.25">
      <c r="A92" s="40" t="s">
        <v>89</v>
      </c>
      <c r="B92" s="18">
        <v>602</v>
      </c>
      <c r="C92" s="18">
        <v>225</v>
      </c>
      <c r="D92" s="19">
        <f t="shared" si="2"/>
        <v>0.37375415282392027</v>
      </c>
      <c r="E92" s="18">
        <v>35</v>
      </c>
      <c r="F92" s="19">
        <f t="shared" si="3"/>
        <v>0.15555555555555556</v>
      </c>
      <c r="G92" s="18" t="s">
        <v>5</v>
      </c>
    </row>
    <row r="93" spans="1:7" ht="15" x14ac:dyDescent="0.25">
      <c r="A93" s="40" t="s">
        <v>310</v>
      </c>
      <c r="B93" s="18">
        <v>259</v>
      </c>
      <c r="C93" s="18">
        <v>30</v>
      </c>
      <c r="D93" s="19">
        <f t="shared" si="2"/>
        <v>0.11583011583011583</v>
      </c>
      <c r="E93" s="18">
        <v>0</v>
      </c>
      <c r="F93" s="19">
        <f t="shared" si="3"/>
        <v>0</v>
      </c>
      <c r="G93" s="18" t="s">
        <v>5</v>
      </c>
    </row>
    <row r="94" spans="1:7" ht="15" x14ac:dyDescent="0.25">
      <c r="A94" s="40" t="s">
        <v>311</v>
      </c>
      <c r="B94" s="18">
        <v>2292</v>
      </c>
      <c r="C94" s="18">
        <v>59</v>
      </c>
      <c r="D94" s="19">
        <f t="shared" si="2"/>
        <v>2.5741710296684119E-2</v>
      </c>
      <c r="E94" s="18">
        <v>59</v>
      </c>
      <c r="F94" s="19">
        <f t="shared" si="3"/>
        <v>1</v>
      </c>
      <c r="G94" s="18" t="s">
        <v>5</v>
      </c>
    </row>
    <row r="95" spans="1:7" ht="15" x14ac:dyDescent="0.25">
      <c r="A95" s="40" t="s">
        <v>90</v>
      </c>
      <c r="B95" s="18">
        <v>9440</v>
      </c>
      <c r="C95" s="18">
        <v>2379</v>
      </c>
      <c r="D95" s="19">
        <f t="shared" si="2"/>
        <v>0.25201271186440677</v>
      </c>
      <c r="E95" s="18">
        <v>787</v>
      </c>
      <c r="F95" s="19">
        <f t="shared" si="3"/>
        <v>0.33081126523749477</v>
      </c>
      <c r="G95" s="18" t="s">
        <v>5</v>
      </c>
    </row>
    <row r="96" spans="1:7" ht="15" x14ac:dyDescent="0.25">
      <c r="A96" s="40" t="s">
        <v>91</v>
      </c>
      <c r="B96" s="18">
        <v>2948</v>
      </c>
      <c r="C96" s="18">
        <v>815</v>
      </c>
      <c r="D96" s="19">
        <f t="shared" si="2"/>
        <v>0.27645861601085481</v>
      </c>
      <c r="E96" s="18">
        <v>87</v>
      </c>
      <c r="F96" s="19">
        <f t="shared" si="3"/>
        <v>0.10674846625766871</v>
      </c>
      <c r="G96" s="18" t="s">
        <v>5</v>
      </c>
    </row>
    <row r="97" spans="1:7" ht="15" x14ac:dyDescent="0.25">
      <c r="A97" s="40" t="s">
        <v>92</v>
      </c>
      <c r="B97" s="18">
        <v>2440</v>
      </c>
      <c r="C97" s="18">
        <v>152</v>
      </c>
      <c r="D97" s="19">
        <f t="shared" si="2"/>
        <v>6.2295081967213117E-2</v>
      </c>
      <c r="E97" s="18">
        <v>0</v>
      </c>
      <c r="F97" s="19">
        <f t="shared" si="3"/>
        <v>0</v>
      </c>
      <c r="G97" s="18" t="s">
        <v>5</v>
      </c>
    </row>
    <row r="98" spans="1:7" ht="15" x14ac:dyDescent="0.25">
      <c r="A98" s="40" t="s">
        <v>93</v>
      </c>
      <c r="B98" s="18">
        <v>4080</v>
      </c>
      <c r="C98" s="18">
        <v>1426</v>
      </c>
      <c r="D98" s="19">
        <f t="shared" si="2"/>
        <v>0.34950980392156861</v>
      </c>
      <c r="E98" s="18">
        <v>330</v>
      </c>
      <c r="F98" s="19">
        <f t="shared" si="3"/>
        <v>0.23141654978962131</v>
      </c>
      <c r="G98" s="18" t="s">
        <v>5</v>
      </c>
    </row>
    <row r="99" spans="1:7" ht="15" x14ac:dyDescent="0.25">
      <c r="A99" s="40" t="s">
        <v>94</v>
      </c>
      <c r="B99" s="18">
        <v>473</v>
      </c>
      <c r="C99" s="18">
        <v>92</v>
      </c>
      <c r="D99" s="19">
        <f t="shared" si="2"/>
        <v>0.1945031712473573</v>
      </c>
      <c r="E99" s="18">
        <v>7</v>
      </c>
      <c r="F99" s="19">
        <f t="shared" si="3"/>
        <v>7.6086956521739135E-2</v>
      </c>
      <c r="G99" s="18" t="s">
        <v>5</v>
      </c>
    </row>
    <row r="100" spans="1:7" ht="15" x14ac:dyDescent="0.25">
      <c r="A100" s="40" t="s">
        <v>95</v>
      </c>
      <c r="B100" s="18">
        <v>545</v>
      </c>
      <c r="C100" s="18">
        <v>182</v>
      </c>
      <c r="D100" s="19">
        <f t="shared" si="2"/>
        <v>0.33394495412844039</v>
      </c>
      <c r="E100" s="18">
        <v>24</v>
      </c>
      <c r="F100" s="19">
        <f t="shared" si="3"/>
        <v>0.13186813186813187</v>
      </c>
      <c r="G100" s="18" t="s">
        <v>5</v>
      </c>
    </row>
    <row r="101" spans="1:7" ht="15" x14ac:dyDescent="0.25">
      <c r="A101" s="40" t="s">
        <v>96</v>
      </c>
      <c r="B101" s="18">
        <v>1680</v>
      </c>
      <c r="C101" s="18">
        <v>373</v>
      </c>
      <c r="D101" s="19">
        <f t="shared" si="2"/>
        <v>0.22202380952380951</v>
      </c>
      <c r="E101" s="18">
        <v>0</v>
      </c>
      <c r="F101" s="19">
        <f t="shared" si="3"/>
        <v>0</v>
      </c>
      <c r="G101" s="18" t="s">
        <v>5</v>
      </c>
    </row>
    <row r="102" spans="1:7" ht="15" x14ac:dyDescent="0.25">
      <c r="A102" s="40" t="s">
        <v>97</v>
      </c>
      <c r="B102" s="18">
        <v>2266</v>
      </c>
      <c r="C102" s="18">
        <v>570</v>
      </c>
      <c r="D102" s="19">
        <f t="shared" si="2"/>
        <v>0.25154457193292146</v>
      </c>
      <c r="E102" s="18">
        <v>129</v>
      </c>
      <c r="F102" s="19">
        <f t="shared" si="3"/>
        <v>0.22631578947368422</v>
      </c>
      <c r="G102" s="18" t="s">
        <v>5</v>
      </c>
    </row>
    <row r="103" spans="1:7" ht="15" x14ac:dyDescent="0.25">
      <c r="A103" s="40" t="s">
        <v>343</v>
      </c>
      <c r="B103" s="18">
        <v>313</v>
      </c>
      <c r="C103" s="18">
        <v>123</v>
      </c>
      <c r="D103" s="19">
        <f t="shared" si="2"/>
        <v>0.39297124600638977</v>
      </c>
      <c r="E103" s="18">
        <v>14</v>
      </c>
      <c r="F103" s="19">
        <f t="shared" si="3"/>
        <v>0.11382113821138211</v>
      </c>
      <c r="G103" s="18" t="s">
        <v>5</v>
      </c>
    </row>
    <row r="104" spans="1:7" ht="15" x14ac:dyDescent="0.25">
      <c r="A104" s="40" t="s">
        <v>99</v>
      </c>
      <c r="B104" s="18">
        <v>845</v>
      </c>
      <c r="C104" s="18">
        <v>120</v>
      </c>
      <c r="D104" s="19">
        <f t="shared" si="2"/>
        <v>0.14201183431952663</v>
      </c>
      <c r="E104" s="18">
        <v>0</v>
      </c>
      <c r="F104" s="19">
        <f t="shared" si="3"/>
        <v>0</v>
      </c>
      <c r="G104" s="18" t="s">
        <v>5</v>
      </c>
    </row>
    <row r="105" spans="1:7" ht="15" x14ac:dyDescent="0.25">
      <c r="A105" s="40" t="s">
        <v>100</v>
      </c>
      <c r="B105" s="18">
        <v>491</v>
      </c>
      <c r="C105" s="18">
        <v>190</v>
      </c>
      <c r="D105" s="19">
        <f t="shared" si="2"/>
        <v>0.38696537678207737</v>
      </c>
      <c r="E105" s="18">
        <v>55</v>
      </c>
      <c r="F105" s="19">
        <f t="shared" si="3"/>
        <v>0.28947368421052633</v>
      </c>
      <c r="G105" s="18" t="s">
        <v>5</v>
      </c>
    </row>
    <row r="106" spans="1:7" ht="15" x14ac:dyDescent="0.25">
      <c r="A106" s="40" t="s">
        <v>101</v>
      </c>
      <c r="B106" s="18">
        <v>789</v>
      </c>
      <c r="C106" s="18">
        <v>82</v>
      </c>
      <c r="D106" s="19">
        <f t="shared" si="2"/>
        <v>0.10392902408111533</v>
      </c>
      <c r="E106" s="18">
        <v>0</v>
      </c>
      <c r="F106" s="19">
        <f t="shared" si="3"/>
        <v>0</v>
      </c>
      <c r="G106" s="18" t="s">
        <v>5</v>
      </c>
    </row>
    <row r="107" spans="1:7" ht="15" x14ac:dyDescent="0.25">
      <c r="A107" s="40" t="s">
        <v>102</v>
      </c>
      <c r="B107" s="18">
        <v>431</v>
      </c>
      <c r="C107" s="18">
        <v>30</v>
      </c>
      <c r="D107" s="19">
        <f t="shared" si="2"/>
        <v>6.9605568445475635E-2</v>
      </c>
      <c r="E107" s="18">
        <v>0</v>
      </c>
      <c r="F107" s="19">
        <f t="shared" si="3"/>
        <v>0</v>
      </c>
      <c r="G107" s="18" t="s">
        <v>5</v>
      </c>
    </row>
    <row r="108" spans="1:7" ht="15" x14ac:dyDescent="0.25">
      <c r="A108" s="40" t="s">
        <v>103</v>
      </c>
      <c r="B108" s="18">
        <v>4401</v>
      </c>
      <c r="C108" s="18">
        <v>1430</v>
      </c>
      <c r="D108" s="19">
        <f t="shared" si="2"/>
        <v>0.32492615314701206</v>
      </c>
      <c r="E108" s="18">
        <v>342</v>
      </c>
      <c r="F108" s="19">
        <f t="shared" si="3"/>
        <v>0.23916083916083916</v>
      </c>
      <c r="G108" s="18" t="s">
        <v>5</v>
      </c>
    </row>
    <row r="109" spans="1:7" ht="15" x14ac:dyDescent="0.25">
      <c r="A109" s="40" t="s">
        <v>104</v>
      </c>
      <c r="B109" s="18">
        <v>1995</v>
      </c>
      <c r="C109" s="18">
        <v>469</v>
      </c>
      <c r="D109" s="19">
        <f t="shared" si="2"/>
        <v>0.23508771929824562</v>
      </c>
      <c r="E109" s="18">
        <v>60</v>
      </c>
      <c r="F109" s="19">
        <f t="shared" si="3"/>
        <v>0.1279317697228145</v>
      </c>
      <c r="G109" s="18" t="s">
        <v>5</v>
      </c>
    </row>
    <row r="110" spans="1:7" ht="15" x14ac:dyDescent="0.25">
      <c r="A110" s="40" t="s">
        <v>105</v>
      </c>
      <c r="B110" s="18">
        <v>1095</v>
      </c>
      <c r="C110" s="18">
        <v>469</v>
      </c>
      <c r="D110" s="19">
        <f t="shared" si="2"/>
        <v>0.42831050228310502</v>
      </c>
      <c r="E110" s="18">
        <v>60</v>
      </c>
      <c r="F110" s="19">
        <f t="shared" si="3"/>
        <v>0.1279317697228145</v>
      </c>
      <c r="G110" s="18" t="s">
        <v>5</v>
      </c>
    </row>
    <row r="111" spans="1:7" ht="15" x14ac:dyDescent="0.25">
      <c r="A111" s="40" t="s">
        <v>106</v>
      </c>
      <c r="B111" s="18">
        <v>407</v>
      </c>
      <c r="C111" s="18">
        <v>55</v>
      </c>
      <c r="D111" s="19">
        <f t="shared" si="2"/>
        <v>0.13513513513513514</v>
      </c>
      <c r="E111" s="18">
        <v>0</v>
      </c>
      <c r="F111" s="19">
        <f t="shared" si="3"/>
        <v>0</v>
      </c>
      <c r="G111" s="18" t="s">
        <v>5</v>
      </c>
    </row>
    <row r="112" spans="1:7" ht="15" x14ac:dyDescent="0.25">
      <c r="A112" s="40" t="s">
        <v>107</v>
      </c>
      <c r="B112" s="18">
        <v>127</v>
      </c>
      <c r="C112" s="18">
        <v>40</v>
      </c>
      <c r="D112" s="19">
        <f t="shared" si="2"/>
        <v>0.31496062992125984</v>
      </c>
      <c r="E112" s="18">
        <v>0</v>
      </c>
      <c r="F112" s="19">
        <f t="shared" si="3"/>
        <v>0</v>
      </c>
      <c r="G112" s="18" t="s">
        <v>5</v>
      </c>
    </row>
    <row r="113" spans="1:7" ht="15" x14ac:dyDescent="0.25">
      <c r="A113" s="40" t="s">
        <v>108</v>
      </c>
      <c r="B113" s="18">
        <v>755</v>
      </c>
      <c r="C113" s="18">
        <v>245</v>
      </c>
      <c r="D113" s="19">
        <f t="shared" si="2"/>
        <v>0.32450331125827814</v>
      </c>
      <c r="E113" s="18">
        <v>20</v>
      </c>
      <c r="F113" s="19">
        <f t="shared" si="3"/>
        <v>8.1632653061224483E-2</v>
      </c>
      <c r="G113" s="18" t="s">
        <v>5</v>
      </c>
    </row>
    <row r="114" spans="1:7" ht="15" x14ac:dyDescent="0.25">
      <c r="A114" s="40" t="s">
        <v>109</v>
      </c>
      <c r="B114" s="18">
        <v>68</v>
      </c>
      <c r="C114" s="18">
        <v>18</v>
      </c>
      <c r="D114" s="19">
        <f t="shared" si="2"/>
        <v>0.26470588235294118</v>
      </c>
      <c r="E114" s="18">
        <v>0</v>
      </c>
      <c r="F114" s="19">
        <f t="shared" si="3"/>
        <v>0</v>
      </c>
      <c r="G114" s="18" t="s">
        <v>5</v>
      </c>
    </row>
    <row r="115" spans="1:7" ht="15" x14ac:dyDescent="0.25">
      <c r="A115" s="40" t="s">
        <v>110</v>
      </c>
      <c r="B115" s="18">
        <v>1152</v>
      </c>
      <c r="C115" s="18">
        <v>495</v>
      </c>
      <c r="D115" s="19">
        <f t="shared" si="2"/>
        <v>0.4296875</v>
      </c>
      <c r="E115" s="18">
        <v>58</v>
      </c>
      <c r="F115" s="19">
        <f t="shared" si="3"/>
        <v>0.11717171717171718</v>
      </c>
      <c r="G115" s="18" t="s">
        <v>5</v>
      </c>
    </row>
    <row r="116" spans="1:7" ht="15" x14ac:dyDescent="0.25">
      <c r="A116" s="40" t="s">
        <v>111</v>
      </c>
      <c r="B116" s="18">
        <v>1599</v>
      </c>
      <c r="C116" s="18">
        <v>150</v>
      </c>
      <c r="D116" s="19">
        <f t="shared" si="2"/>
        <v>9.3808630393996242E-2</v>
      </c>
      <c r="E116" s="18">
        <v>0</v>
      </c>
      <c r="F116" s="19">
        <f t="shared" si="3"/>
        <v>0</v>
      </c>
      <c r="G116" s="18" t="s">
        <v>5</v>
      </c>
    </row>
    <row r="117" spans="1:7" ht="15" x14ac:dyDescent="0.25">
      <c r="A117" s="40" t="s">
        <v>112</v>
      </c>
      <c r="B117" s="18">
        <v>767</v>
      </c>
      <c r="C117" s="18">
        <v>115</v>
      </c>
      <c r="D117" s="19">
        <f t="shared" si="2"/>
        <v>0.14993481095176012</v>
      </c>
      <c r="E117" s="18">
        <v>0</v>
      </c>
      <c r="F117" s="19">
        <f t="shared" si="3"/>
        <v>0</v>
      </c>
      <c r="G117" s="18" t="s">
        <v>5</v>
      </c>
    </row>
    <row r="118" spans="1:7" ht="15" x14ac:dyDescent="0.25">
      <c r="A118" s="40" t="s">
        <v>244</v>
      </c>
      <c r="B118" s="18">
        <v>1687</v>
      </c>
      <c r="C118" s="18">
        <v>556</v>
      </c>
      <c r="D118" s="19">
        <f t="shared" si="2"/>
        <v>0.32957913455838767</v>
      </c>
      <c r="E118" s="18">
        <v>72</v>
      </c>
      <c r="F118" s="19">
        <f t="shared" si="3"/>
        <v>0.12949640287769784</v>
      </c>
      <c r="G118" s="18" t="s">
        <v>5</v>
      </c>
    </row>
    <row r="119" spans="1:7" ht="15" x14ac:dyDescent="0.25">
      <c r="A119" s="40" t="s">
        <v>113</v>
      </c>
      <c r="B119" s="18">
        <v>1207</v>
      </c>
      <c r="C119" s="18">
        <v>50</v>
      </c>
      <c r="D119" s="19">
        <f t="shared" si="2"/>
        <v>4.1425020712510356E-2</v>
      </c>
      <c r="E119" s="18">
        <v>0</v>
      </c>
      <c r="F119" s="19">
        <f t="shared" si="3"/>
        <v>0</v>
      </c>
      <c r="G119" s="18" t="s">
        <v>5</v>
      </c>
    </row>
    <row r="120" spans="1:7" ht="15" x14ac:dyDescent="0.25">
      <c r="A120" s="40" t="s">
        <v>114</v>
      </c>
      <c r="B120" s="18">
        <v>3652</v>
      </c>
      <c r="C120" s="18">
        <v>721</v>
      </c>
      <c r="D120" s="19">
        <f t="shared" si="2"/>
        <v>0.19742606790799561</v>
      </c>
      <c r="E120" s="18">
        <v>68</v>
      </c>
      <c r="F120" s="19">
        <f t="shared" si="3"/>
        <v>9.4313453536754507E-2</v>
      </c>
      <c r="G120" s="18" t="s">
        <v>5</v>
      </c>
    </row>
    <row r="121" spans="1:7" ht="15" x14ac:dyDescent="0.25">
      <c r="A121" s="40" t="s">
        <v>115</v>
      </c>
      <c r="B121" s="18">
        <v>161</v>
      </c>
      <c r="C121" s="18">
        <v>74</v>
      </c>
      <c r="D121" s="19">
        <f t="shared" si="2"/>
        <v>0.45962732919254656</v>
      </c>
      <c r="E121" s="18">
        <v>27</v>
      </c>
      <c r="F121" s="19">
        <f t="shared" si="3"/>
        <v>0.36486486486486486</v>
      </c>
      <c r="G121" s="18" t="s">
        <v>5</v>
      </c>
    </row>
    <row r="122" spans="1:7" ht="15" x14ac:dyDescent="0.25">
      <c r="A122" s="40" t="s">
        <v>116</v>
      </c>
      <c r="B122" s="18">
        <v>3785</v>
      </c>
      <c r="C122" s="18">
        <v>1277</v>
      </c>
      <c r="D122" s="19">
        <f t="shared" si="2"/>
        <v>0.33738441215323645</v>
      </c>
      <c r="E122" s="18">
        <v>412</v>
      </c>
      <c r="F122" s="19">
        <f t="shared" si="3"/>
        <v>0.3226311667971809</v>
      </c>
      <c r="G122" s="18" t="s">
        <v>5</v>
      </c>
    </row>
    <row r="123" spans="1:7" ht="15" x14ac:dyDescent="0.25">
      <c r="A123" s="40" t="s">
        <v>117</v>
      </c>
      <c r="B123" s="18">
        <v>722</v>
      </c>
      <c r="C123" s="18">
        <v>404</v>
      </c>
      <c r="D123" s="19">
        <f t="shared" si="2"/>
        <v>0.55955678670360109</v>
      </c>
      <c r="E123" s="18">
        <v>404</v>
      </c>
      <c r="F123" s="19">
        <f t="shared" si="3"/>
        <v>1</v>
      </c>
      <c r="G123" s="18" t="s">
        <v>307</v>
      </c>
    </row>
    <row r="124" spans="1:7" ht="15" x14ac:dyDescent="0.25">
      <c r="A124" s="40" t="s">
        <v>118</v>
      </c>
      <c r="B124" s="18">
        <v>1212</v>
      </c>
      <c r="C124" s="18">
        <v>145</v>
      </c>
      <c r="D124" s="19">
        <f t="shared" si="2"/>
        <v>0.11963696369636964</v>
      </c>
      <c r="E124" s="18">
        <v>0</v>
      </c>
      <c r="F124" s="19">
        <f t="shared" si="3"/>
        <v>0</v>
      </c>
      <c r="G124" s="18" t="s">
        <v>5</v>
      </c>
    </row>
    <row r="125" spans="1:7" ht="15" x14ac:dyDescent="0.25">
      <c r="A125" s="40" t="s">
        <v>119</v>
      </c>
      <c r="B125" s="18">
        <v>968</v>
      </c>
      <c r="C125" s="18">
        <v>397</v>
      </c>
      <c r="D125" s="19">
        <f t="shared" si="2"/>
        <v>0.41012396694214875</v>
      </c>
      <c r="E125" s="18">
        <v>42</v>
      </c>
      <c r="F125" s="19">
        <f t="shared" si="3"/>
        <v>0.10579345088161209</v>
      </c>
      <c r="G125" s="18" t="s">
        <v>5</v>
      </c>
    </row>
    <row r="126" spans="1:7" ht="15" x14ac:dyDescent="0.25">
      <c r="A126" s="40" t="s">
        <v>120</v>
      </c>
      <c r="B126" s="18">
        <v>5850</v>
      </c>
      <c r="C126" s="18">
        <v>1639</v>
      </c>
      <c r="D126" s="19">
        <f t="shared" si="2"/>
        <v>0.28017094017094019</v>
      </c>
      <c r="E126" s="18">
        <v>343</v>
      </c>
      <c r="F126" s="19">
        <f t="shared" si="3"/>
        <v>0.2092739475289811</v>
      </c>
      <c r="G126" s="18" t="s">
        <v>5</v>
      </c>
    </row>
    <row r="127" spans="1:7" ht="15" x14ac:dyDescent="0.25">
      <c r="A127" s="40" t="s">
        <v>121</v>
      </c>
      <c r="B127" s="18">
        <v>1464</v>
      </c>
      <c r="C127" s="18">
        <v>508</v>
      </c>
      <c r="D127" s="19">
        <f t="shared" si="2"/>
        <v>0.34699453551912568</v>
      </c>
      <c r="E127" s="18">
        <v>65</v>
      </c>
      <c r="F127" s="19">
        <f t="shared" si="3"/>
        <v>0.12795275590551181</v>
      </c>
      <c r="G127" s="18" t="s">
        <v>5</v>
      </c>
    </row>
    <row r="128" spans="1:7" ht="15" x14ac:dyDescent="0.25">
      <c r="A128" s="40" t="s">
        <v>122</v>
      </c>
      <c r="B128" s="18">
        <v>707</v>
      </c>
      <c r="C128" s="18">
        <v>383</v>
      </c>
      <c r="D128" s="19">
        <f t="shared" si="2"/>
        <v>0.54172560113154178</v>
      </c>
      <c r="E128" s="18">
        <v>82</v>
      </c>
      <c r="F128" s="19">
        <f t="shared" si="3"/>
        <v>0.21409921671018275</v>
      </c>
      <c r="G128" s="18" t="s">
        <v>5</v>
      </c>
    </row>
    <row r="129" spans="1:7" ht="15" x14ac:dyDescent="0.25">
      <c r="A129" s="40" t="s">
        <v>123</v>
      </c>
      <c r="B129" s="18">
        <v>8493</v>
      </c>
      <c r="C129" s="18">
        <v>2997</v>
      </c>
      <c r="D129" s="19">
        <f t="shared" si="2"/>
        <v>0.35287884139879899</v>
      </c>
      <c r="E129" s="18">
        <v>883</v>
      </c>
      <c r="F129" s="19">
        <f t="shared" si="3"/>
        <v>0.29462796129462798</v>
      </c>
      <c r="G129" s="18" t="s">
        <v>5</v>
      </c>
    </row>
    <row r="130" spans="1:7" ht="15" x14ac:dyDescent="0.25">
      <c r="A130" s="40" t="s">
        <v>124</v>
      </c>
      <c r="B130" s="18">
        <v>1828</v>
      </c>
      <c r="C130" s="18">
        <v>130</v>
      </c>
      <c r="D130" s="19">
        <f t="shared" si="2"/>
        <v>7.1115973741794306E-2</v>
      </c>
      <c r="E130" s="18">
        <v>60</v>
      </c>
      <c r="F130" s="19">
        <f t="shared" si="3"/>
        <v>0.46153846153846156</v>
      </c>
      <c r="G130" s="18" t="s">
        <v>5</v>
      </c>
    </row>
    <row r="131" spans="1:7" ht="15" x14ac:dyDescent="0.25">
      <c r="A131" s="40" t="s">
        <v>125</v>
      </c>
      <c r="B131" s="18">
        <v>955</v>
      </c>
      <c r="C131" s="18">
        <v>77</v>
      </c>
      <c r="D131" s="19">
        <f t="shared" si="2"/>
        <v>8.0628272251308905E-2</v>
      </c>
      <c r="E131" s="18">
        <v>0</v>
      </c>
      <c r="F131" s="19">
        <f t="shared" si="3"/>
        <v>0</v>
      </c>
      <c r="G131" s="18" t="s">
        <v>5</v>
      </c>
    </row>
    <row r="132" spans="1:7" ht="15" x14ac:dyDescent="0.25">
      <c r="A132" s="40" t="s">
        <v>126</v>
      </c>
      <c r="B132" s="18">
        <v>6706</v>
      </c>
      <c r="C132" s="18">
        <v>2721</v>
      </c>
      <c r="D132" s="19">
        <f t="shared" si="2"/>
        <v>0.40575603936773041</v>
      </c>
      <c r="E132" s="18">
        <v>694</v>
      </c>
      <c r="F132" s="19">
        <f t="shared" si="3"/>
        <v>0.25505328923190002</v>
      </c>
      <c r="G132" s="18" t="s">
        <v>5</v>
      </c>
    </row>
    <row r="133" spans="1:7" ht="15" x14ac:dyDescent="0.25">
      <c r="A133" s="40" t="s">
        <v>127</v>
      </c>
      <c r="B133" s="18">
        <v>1477</v>
      </c>
      <c r="C133" s="18">
        <v>538</v>
      </c>
      <c r="D133" s="19">
        <f t="shared" si="2"/>
        <v>0.36425186188219366</v>
      </c>
      <c r="E133" s="18">
        <v>105</v>
      </c>
      <c r="F133" s="19">
        <f t="shared" si="3"/>
        <v>0.19516728624535315</v>
      </c>
      <c r="G133" s="18" t="s">
        <v>5</v>
      </c>
    </row>
    <row r="134" spans="1:7" ht="15" x14ac:dyDescent="0.25">
      <c r="A134" s="40" t="s">
        <v>245</v>
      </c>
      <c r="B134" s="18">
        <v>552</v>
      </c>
      <c r="C134" s="18">
        <v>43</v>
      </c>
      <c r="D134" s="19">
        <f t="shared" si="2"/>
        <v>7.789855072463768E-2</v>
      </c>
      <c r="E134" s="18">
        <v>0</v>
      </c>
      <c r="F134" s="19">
        <f t="shared" si="3"/>
        <v>0</v>
      </c>
      <c r="G134" s="18" t="s">
        <v>5</v>
      </c>
    </row>
    <row r="135" spans="1:7" ht="15" x14ac:dyDescent="0.25">
      <c r="A135" s="40" t="s">
        <v>261</v>
      </c>
      <c r="B135" s="18">
        <v>4217</v>
      </c>
      <c r="C135" s="18">
        <v>1699</v>
      </c>
      <c r="D135" s="19">
        <f t="shared" ref="D135:D198" si="4">C135/B135</f>
        <v>0.40289305193265357</v>
      </c>
      <c r="E135" s="18">
        <v>1282</v>
      </c>
      <c r="F135" s="19">
        <f t="shared" ref="F135:F198" si="5">E135/C135</f>
        <v>0.7545615067686875</v>
      </c>
      <c r="G135" s="18" t="s">
        <v>307</v>
      </c>
    </row>
    <row r="136" spans="1:7" ht="15" x14ac:dyDescent="0.25">
      <c r="A136" s="40" t="s">
        <v>129</v>
      </c>
      <c r="B136" s="18">
        <v>1074</v>
      </c>
      <c r="C136" s="18">
        <v>493</v>
      </c>
      <c r="D136" s="19">
        <f t="shared" si="4"/>
        <v>0.45903165735567969</v>
      </c>
      <c r="E136" s="18">
        <v>108</v>
      </c>
      <c r="F136" s="19">
        <f t="shared" si="5"/>
        <v>0.21906693711967545</v>
      </c>
      <c r="G136" s="18" t="s">
        <v>5</v>
      </c>
    </row>
    <row r="137" spans="1:7" ht="15" x14ac:dyDescent="0.25">
      <c r="A137" s="40" t="s">
        <v>130</v>
      </c>
      <c r="B137" s="18">
        <v>143</v>
      </c>
      <c r="C137" s="18">
        <v>53</v>
      </c>
      <c r="D137" s="19">
        <f t="shared" si="4"/>
        <v>0.37062937062937062</v>
      </c>
      <c r="E137" s="18">
        <v>2</v>
      </c>
      <c r="F137" s="19">
        <f t="shared" si="5"/>
        <v>3.7735849056603772E-2</v>
      </c>
      <c r="G137" s="18" t="s">
        <v>5</v>
      </c>
    </row>
    <row r="138" spans="1:7" ht="15" x14ac:dyDescent="0.25">
      <c r="A138" s="40" t="s">
        <v>131</v>
      </c>
      <c r="B138" s="18">
        <v>1321</v>
      </c>
      <c r="C138" s="18">
        <v>553</v>
      </c>
      <c r="D138" s="19">
        <f t="shared" si="4"/>
        <v>0.4186222558667676</v>
      </c>
      <c r="E138" s="18">
        <v>66</v>
      </c>
      <c r="F138" s="19">
        <f t="shared" si="5"/>
        <v>0.11934900542495479</v>
      </c>
      <c r="G138" s="18" t="s">
        <v>5</v>
      </c>
    </row>
    <row r="139" spans="1:7" ht="15" x14ac:dyDescent="0.25">
      <c r="A139" s="40" t="s">
        <v>132</v>
      </c>
      <c r="B139" s="18">
        <v>475</v>
      </c>
      <c r="C139" s="18">
        <v>90</v>
      </c>
      <c r="D139" s="19">
        <f t="shared" si="4"/>
        <v>0.18947368421052632</v>
      </c>
      <c r="E139" s="18">
        <v>0</v>
      </c>
      <c r="F139" s="19">
        <f t="shared" si="5"/>
        <v>0</v>
      </c>
      <c r="G139" s="18" t="s">
        <v>5</v>
      </c>
    </row>
    <row r="140" spans="1:7" ht="15" x14ac:dyDescent="0.25">
      <c r="A140" s="40" t="s">
        <v>133</v>
      </c>
      <c r="B140" s="18">
        <v>1565</v>
      </c>
      <c r="C140" s="18">
        <v>416</v>
      </c>
      <c r="D140" s="19">
        <f t="shared" si="4"/>
        <v>0.265814696485623</v>
      </c>
      <c r="E140" s="18">
        <v>82</v>
      </c>
      <c r="F140" s="19">
        <f t="shared" si="5"/>
        <v>0.19711538461538461</v>
      </c>
      <c r="G140" s="18" t="s">
        <v>5</v>
      </c>
    </row>
    <row r="141" spans="1:7" ht="15" x14ac:dyDescent="0.25">
      <c r="A141" s="40" t="s">
        <v>134</v>
      </c>
      <c r="B141" s="18">
        <v>1406</v>
      </c>
      <c r="C141" s="18">
        <v>284</v>
      </c>
      <c r="D141" s="19">
        <f t="shared" si="4"/>
        <v>0.20199146514935989</v>
      </c>
      <c r="E141" s="18">
        <v>45</v>
      </c>
      <c r="F141" s="19">
        <f t="shared" si="5"/>
        <v>0.15845070422535212</v>
      </c>
      <c r="G141" s="18" t="s">
        <v>5</v>
      </c>
    </row>
    <row r="142" spans="1:7" ht="15" x14ac:dyDescent="0.25">
      <c r="A142" s="40" t="s">
        <v>135</v>
      </c>
      <c r="B142" s="18">
        <v>3844</v>
      </c>
      <c r="C142" s="18">
        <v>815</v>
      </c>
      <c r="D142" s="19">
        <f t="shared" si="4"/>
        <v>0.21201873048907388</v>
      </c>
      <c r="E142" s="18">
        <v>89</v>
      </c>
      <c r="F142" s="19">
        <f t="shared" si="5"/>
        <v>0.10920245398773006</v>
      </c>
      <c r="G142" s="18" t="s">
        <v>5</v>
      </c>
    </row>
    <row r="143" spans="1:7" ht="15" x14ac:dyDescent="0.25">
      <c r="A143" s="40" t="s">
        <v>136</v>
      </c>
      <c r="B143" s="18">
        <v>1168</v>
      </c>
      <c r="C143" s="18">
        <v>52</v>
      </c>
      <c r="D143" s="19">
        <f t="shared" si="4"/>
        <v>4.4520547945205477E-2</v>
      </c>
      <c r="E143" s="18">
        <v>0</v>
      </c>
      <c r="F143" s="19">
        <f t="shared" si="5"/>
        <v>0</v>
      </c>
      <c r="G143" s="18" t="s">
        <v>5</v>
      </c>
    </row>
    <row r="144" spans="1:7" ht="15" x14ac:dyDescent="0.25">
      <c r="A144" s="40" t="s">
        <v>137</v>
      </c>
      <c r="B144" s="18">
        <v>922</v>
      </c>
      <c r="C144" s="18">
        <v>452</v>
      </c>
      <c r="D144" s="19">
        <f t="shared" si="4"/>
        <v>0.49023861171366595</v>
      </c>
      <c r="E144" s="18">
        <v>95</v>
      </c>
      <c r="F144" s="19">
        <f t="shared" si="5"/>
        <v>0.21017699115044247</v>
      </c>
      <c r="G144" s="18" t="s">
        <v>5</v>
      </c>
    </row>
    <row r="145" spans="1:7" ht="15" x14ac:dyDescent="0.25">
      <c r="A145" s="40" t="s">
        <v>138</v>
      </c>
      <c r="B145" s="18">
        <v>3200</v>
      </c>
      <c r="C145" s="18">
        <v>981</v>
      </c>
      <c r="D145" s="19">
        <f t="shared" si="4"/>
        <v>0.30656250000000002</v>
      </c>
      <c r="E145" s="18">
        <v>177</v>
      </c>
      <c r="F145" s="19">
        <f t="shared" si="5"/>
        <v>0.18042813455657492</v>
      </c>
      <c r="G145" s="18" t="s">
        <v>5</v>
      </c>
    </row>
    <row r="146" spans="1:7" ht="15" x14ac:dyDescent="0.25">
      <c r="A146" s="40" t="s">
        <v>139</v>
      </c>
      <c r="B146" s="18">
        <v>137</v>
      </c>
      <c r="C146" s="18">
        <v>55</v>
      </c>
      <c r="D146" s="19">
        <f t="shared" si="4"/>
        <v>0.40145985401459855</v>
      </c>
      <c r="E146" s="18">
        <v>3</v>
      </c>
      <c r="F146" s="19">
        <f t="shared" si="5"/>
        <v>5.4545454545454543E-2</v>
      </c>
      <c r="G146" s="18" t="s">
        <v>5</v>
      </c>
    </row>
    <row r="147" spans="1:7" ht="15" x14ac:dyDescent="0.25">
      <c r="A147" s="40" t="s">
        <v>140</v>
      </c>
      <c r="B147" s="18">
        <v>3133</v>
      </c>
      <c r="C147" s="18">
        <v>1259</v>
      </c>
      <c r="D147" s="19">
        <f t="shared" si="4"/>
        <v>0.40185126077242261</v>
      </c>
      <c r="E147" s="18">
        <v>219</v>
      </c>
      <c r="F147" s="19">
        <f t="shared" si="5"/>
        <v>0.17394757744241462</v>
      </c>
      <c r="G147" s="18" t="s">
        <v>5</v>
      </c>
    </row>
    <row r="148" spans="1:7" ht="15" x14ac:dyDescent="0.25">
      <c r="A148" s="40" t="s">
        <v>141</v>
      </c>
      <c r="B148" s="18">
        <v>875</v>
      </c>
      <c r="C148" s="18">
        <v>157</v>
      </c>
      <c r="D148" s="19">
        <f t="shared" si="4"/>
        <v>0.17942857142857144</v>
      </c>
      <c r="E148" s="18">
        <v>0</v>
      </c>
      <c r="F148" s="19">
        <f t="shared" si="5"/>
        <v>0</v>
      </c>
      <c r="G148" s="18" t="s">
        <v>5</v>
      </c>
    </row>
    <row r="149" spans="1:7" ht="15" x14ac:dyDescent="0.25">
      <c r="A149" s="40" t="s">
        <v>142</v>
      </c>
      <c r="B149" s="18">
        <v>932</v>
      </c>
      <c r="C149" s="18">
        <v>376</v>
      </c>
      <c r="D149" s="19">
        <f t="shared" si="4"/>
        <v>0.40343347639484978</v>
      </c>
      <c r="E149" s="18">
        <v>46</v>
      </c>
      <c r="F149" s="19">
        <f t="shared" si="5"/>
        <v>0.12234042553191489</v>
      </c>
      <c r="G149" s="18" t="s">
        <v>5</v>
      </c>
    </row>
    <row r="150" spans="1:7" ht="15" x14ac:dyDescent="0.25">
      <c r="A150" s="40" t="s">
        <v>143</v>
      </c>
      <c r="B150" s="18">
        <v>541</v>
      </c>
      <c r="C150" s="18">
        <v>210</v>
      </c>
      <c r="D150" s="19">
        <f t="shared" si="4"/>
        <v>0.38817005545286504</v>
      </c>
      <c r="E150" s="18">
        <v>20</v>
      </c>
      <c r="F150" s="19">
        <f t="shared" si="5"/>
        <v>9.5238095238095233E-2</v>
      </c>
      <c r="G150" s="18" t="s">
        <v>5</v>
      </c>
    </row>
    <row r="151" spans="1:7" ht="15" x14ac:dyDescent="0.25">
      <c r="A151" s="40" t="s">
        <v>144</v>
      </c>
      <c r="B151" s="18">
        <v>1196</v>
      </c>
      <c r="C151" s="18">
        <v>409</v>
      </c>
      <c r="D151" s="19">
        <f t="shared" si="4"/>
        <v>0.34197324414715718</v>
      </c>
      <c r="E151" s="18">
        <v>68</v>
      </c>
      <c r="F151" s="19">
        <f t="shared" si="5"/>
        <v>0.16625916870415647</v>
      </c>
      <c r="G151" s="18" t="s">
        <v>5</v>
      </c>
    </row>
    <row r="152" spans="1:7" ht="15" x14ac:dyDescent="0.25">
      <c r="A152" s="40" t="s">
        <v>145</v>
      </c>
      <c r="B152" s="18">
        <v>685</v>
      </c>
      <c r="C152" s="18">
        <v>97</v>
      </c>
      <c r="D152" s="19">
        <f t="shared" si="4"/>
        <v>0.14160583941605839</v>
      </c>
      <c r="E152" s="18">
        <v>0</v>
      </c>
      <c r="F152" s="19">
        <f t="shared" si="5"/>
        <v>0</v>
      </c>
      <c r="G152" s="18" t="s">
        <v>5</v>
      </c>
    </row>
    <row r="153" spans="1:7" ht="15" x14ac:dyDescent="0.25">
      <c r="A153" s="40" t="s">
        <v>146</v>
      </c>
      <c r="B153" s="18">
        <v>378</v>
      </c>
      <c r="C153" s="18">
        <v>53</v>
      </c>
      <c r="D153" s="19">
        <f t="shared" si="4"/>
        <v>0.1402116402116402</v>
      </c>
      <c r="E153" s="18">
        <v>0</v>
      </c>
      <c r="F153" s="19">
        <f t="shared" si="5"/>
        <v>0</v>
      </c>
      <c r="G153" s="18" t="s">
        <v>5</v>
      </c>
    </row>
    <row r="154" spans="1:7" ht="15" x14ac:dyDescent="0.25">
      <c r="A154" s="40" t="s">
        <v>147</v>
      </c>
      <c r="B154" s="18">
        <v>439</v>
      </c>
      <c r="C154" s="18">
        <v>51</v>
      </c>
      <c r="D154" s="19">
        <f t="shared" si="4"/>
        <v>0.11617312072892938</v>
      </c>
      <c r="E154" s="18">
        <v>0</v>
      </c>
      <c r="F154" s="19">
        <f t="shared" si="5"/>
        <v>0</v>
      </c>
      <c r="G154" s="18" t="s">
        <v>5</v>
      </c>
    </row>
    <row r="155" spans="1:7" ht="15" x14ac:dyDescent="0.25">
      <c r="A155" s="40" t="s">
        <v>148</v>
      </c>
      <c r="B155" s="18">
        <v>2261</v>
      </c>
      <c r="C155" s="18">
        <v>90</v>
      </c>
      <c r="D155" s="19">
        <f t="shared" si="4"/>
        <v>3.9805395842547546E-2</v>
      </c>
      <c r="E155" s="18">
        <v>0</v>
      </c>
      <c r="F155" s="19">
        <f t="shared" si="5"/>
        <v>0</v>
      </c>
      <c r="G155" s="18" t="s">
        <v>5</v>
      </c>
    </row>
    <row r="156" spans="1:7" ht="15" x14ac:dyDescent="0.25">
      <c r="A156" s="40" t="s">
        <v>149</v>
      </c>
      <c r="B156" s="18">
        <v>1098</v>
      </c>
      <c r="C156" s="18">
        <v>59</v>
      </c>
      <c r="D156" s="19">
        <f t="shared" si="4"/>
        <v>5.3734061930783242E-2</v>
      </c>
      <c r="E156" s="18">
        <v>59</v>
      </c>
      <c r="F156" s="19">
        <f t="shared" si="5"/>
        <v>1</v>
      </c>
      <c r="G156" s="18" t="s">
        <v>5</v>
      </c>
    </row>
    <row r="157" spans="1:7" ht="15" x14ac:dyDescent="0.25">
      <c r="A157" s="40" t="s">
        <v>150</v>
      </c>
      <c r="B157" s="18">
        <v>439</v>
      </c>
      <c r="C157" s="18">
        <v>213</v>
      </c>
      <c r="D157" s="19">
        <f t="shared" si="4"/>
        <v>0.48519362186788156</v>
      </c>
      <c r="E157" s="18">
        <v>23</v>
      </c>
      <c r="F157" s="19">
        <f t="shared" si="5"/>
        <v>0.107981220657277</v>
      </c>
      <c r="G157" s="18" t="s">
        <v>5</v>
      </c>
    </row>
    <row r="158" spans="1:7" ht="15" x14ac:dyDescent="0.25">
      <c r="A158" s="40" t="s">
        <v>151</v>
      </c>
      <c r="B158" s="18">
        <v>779</v>
      </c>
      <c r="C158" s="18">
        <v>436</v>
      </c>
      <c r="D158" s="19">
        <f t="shared" si="4"/>
        <v>0.55969191270860075</v>
      </c>
      <c r="E158" s="18">
        <v>179</v>
      </c>
      <c r="F158" s="19">
        <f t="shared" si="5"/>
        <v>0.41055045871559631</v>
      </c>
      <c r="G158" s="18" t="s">
        <v>5</v>
      </c>
    </row>
    <row r="159" spans="1:7" ht="15" x14ac:dyDescent="0.25">
      <c r="A159" s="40" t="s">
        <v>152</v>
      </c>
      <c r="B159" s="18">
        <v>2236</v>
      </c>
      <c r="C159" s="18">
        <v>666</v>
      </c>
      <c r="D159" s="19">
        <f t="shared" si="4"/>
        <v>0.29785330948121647</v>
      </c>
      <c r="E159" s="18">
        <v>61</v>
      </c>
      <c r="F159" s="19">
        <f t="shared" si="5"/>
        <v>9.1591591591591595E-2</v>
      </c>
      <c r="G159" s="18" t="s">
        <v>5</v>
      </c>
    </row>
    <row r="160" spans="1:7" ht="15" x14ac:dyDescent="0.25">
      <c r="A160" s="40" t="s">
        <v>344</v>
      </c>
      <c r="B160" s="18">
        <v>2417</v>
      </c>
      <c r="C160" s="18">
        <v>736</v>
      </c>
      <c r="D160" s="19">
        <f t="shared" si="4"/>
        <v>0.30450972279685562</v>
      </c>
      <c r="E160" s="18">
        <v>236</v>
      </c>
      <c r="F160" s="19">
        <f t="shared" si="5"/>
        <v>0.32065217391304346</v>
      </c>
      <c r="G160" s="18" t="s">
        <v>5</v>
      </c>
    </row>
    <row r="161" spans="1:7" ht="15" x14ac:dyDescent="0.25">
      <c r="A161" s="40" t="s">
        <v>153</v>
      </c>
      <c r="B161" s="18">
        <v>1192</v>
      </c>
      <c r="C161" s="18">
        <v>302</v>
      </c>
      <c r="D161" s="19">
        <f t="shared" si="4"/>
        <v>0.25335570469798657</v>
      </c>
      <c r="E161" s="18">
        <v>29</v>
      </c>
      <c r="F161" s="19">
        <f t="shared" si="5"/>
        <v>9.602649006622517E-2</v>
      </c>
      <c r="G161" s="18" t="s">
        <v>5</v>
      </c>
    </row>
    <row r="162" spans="1:7" ht="15" x14ac:dyDescent="0.25">
      <c r="A162" s="40" t="s">
        <v>154</v>
      </c>
      <c r="B162" s="18">
        <v>1999</v>
      </c>
      <c r="C162" s="18">
        <v>562</v>
      </c>
      <c r="D162" s="19">
        <f t="shared" si="4"/>
        <v>0.28114057028514255</v>
      </c>
      <c r="E162" s="18">
        <v>125</v>
      </c>
      <c r="F162" s="19">
        <f t="shared" si="5"/>
        <v>0.22241992882562278</v>
      </c>
      <c r="G162" s="18" t="s">
        <v>5</v>
      </c>
    </row>
    <row r="163" spans="1:7" ht="15" x14ac:dyDescent="0.25">
      <c r="A163" s="40" t="s">
        <v>155</v>
      </c>
      <c r="B163" s="18">
        <v>3712</v>
      </c>
      <c r="C163" s="18">
        <v>1059</v>
      </c>
      <c r="D163" s="19">
        <f t="shared" si="4"/>
        <v>0.28529094827586204</v>
      </c>
      <c r="E163" s="18">
        <v>200</v>
      </c>
      <c r="F163" s="19">
        <f t="shared" si="5"/>
        <v>0.18885741265344666</v>
      </c>
      <c r="G163" s="18" t="s">
        <v>5</v>
      </c>
    </row>
    <row r="164" spans="1:7" ht="15" x14ac:dyDescent="0.25">
      <c r="A164" s="40" t="s">
        <v>156</v>
      </c>
      <c r="B164" s="18">
        <v>515</v>
      </c>
      <c r="C164" s="18">
        <v>303</v>
      </c>
      <c r="D164" s="19">
        <f t="shared" si="4"/>
        <v>0.5883495145631068</v>
      </c>
      <c r="E164" s="18">
        <v>53</v>
      </c>
      <c r="F164" s="19">
        <f t="shared" si="5"/>
        <v>0.17491749174917492</v>
      </c>
      <c r="G164" s="18" t="s">
        <v>5</v>
      </c>
    </row>
    <row r="165" spans="1:7" ht="15" x14ac:dyDescent="0.25">
      <c r="A165" s="40" t="s">
        <v>157</v>
      </c>
      <c r="B165" s="18">
        <v>585</v>
      </c>
      <c r="C165" s="18">
        <v>170</v>
      </c>
      <c r="D165" s="19">
        <f t="shared" si="4"/>
        <v>0.29059829059829062</v>
      </c>
      <c r="E165" s="18">
        <v>17</v>
      </c>
      <c r="F165" s="19">
        <f t="shared" si="5"/>
        <v>0.1</v>
      </c>
      <c r="G165" s="18" t="s">
        <v>5</v>
      </c>
    </row>
    <row r="166" spans="1:7" ht="15" x14ac:dyDescent="0.25">
      <c r="A166" s="40" t="s">
        <v>158</v>
      </c>
      <c r="B166" s="18">
        <v>1724</v>
      </c>
      <c r="C166" s="18">
        <v>363</v>
      </c>
      <c r="D166" s="19">
        <f t="shared" si="4"/>
        <v>0.21055684454756379</v>
      </c>
      <c r="E166" s="18">
        <v>62</v>
      </c>
      <c r="F166" s="19">
        <f t="shared" si="5"/>
        <v>0.17079889807162535</v>
      </c>
      <c r="G166" s="18" t="s">
        <v>5</v>
      </c>
    </row>
    <row r="167" spans="1:7" ht="15" x14ac:dyDescent="0.25">
      <c r="A167" s="40" t="s">
        <v>159</v>
      </c>
      <c r="B167" s="18">
        <v>3448</v>
      </c>
      <c r="C167" s="18">
        <v>1099</v>
      </c>
      <c r="D167" s="19">
        <f t="shared" si="4"/>
        <v>0.31873549883990721</v>
      </c>
      <c r="E167" s="18">
        <v>332</v>
      </c>
      <c r="F167" s="19">
        <f t="shared" si="5"/>
        <v>0.30209281164695179</v>
      </c>
      <c r="G167" s="18" t="s">
        <v>5</v>
      </c>
    </row>
    <row r="168" spans="1:7" ht="15" x14ac:dyDescent="0.25">
      <c r="A168" s="40" t="s">
        <v>160</v>
      </c>
      <c r="B168" s="18">
        <v>443</v>
      </c>
      <c r="C168" s="18">
        <v>240</v>
      </c>
      <c r="D168" s="19">
        <f t="shared" si="4"/>
        <v>0.54176072234762984</v>
      </c>
      <c r="E168" s="18">
        <v>6</v>
      </c>
      <c r="F168" s="19">
        <f t="shared" si="5"/>
        <v>2.5000000000000001E-2</v>
      </c>
      <c r="G168" s="18" t="s">
        <v>5</v>
      </c>
    </row>
    <row r="169" spans="1:7" ht="15" x14ac:dyDescent="0.25">
      <c r="A169" s="40" t="s">
        <v>161</v>
      </c>
      <c r="B169" s="18">
        <v>954</v>
      </c>
      <c r="C169" s="18">
        <v>21</v>
      </c>
      <c r="D169" s="19">
        <f t="shared" si="4"/>
        <v>2.20125786163522E-2</v>
      </c>
      <c r="E169" s="18">
        <v>21</v>
      </c>
      <c r="F169" s="19">
        <f t="shared" si="5"/>
        <v>1</v>
      </c>
      <c r="G169" s="18" t="s">
        <v>5</v>
      </c>
    </row>
    <row r="170" spans="1:7" ht="15" x14ac:dyDescent="0.25">
      <c r="A170" s="40" t="s">
        <v>162</v>
      </c>
      <c r="B170" s="18">
        <v>3859</v>
      </c>
      <c r="C170" s="18">
        <v>139</v>
      </c>
      <c r="D170" s="19">
        <f t="shared" si="4"/>
        <v>3.6019694221300858E-2</v>
      </c>
      <c r="E170" s="18">
        <v>65</v>
      </c>
      <c r="F170" s="19">
        <f t="shared" si="5"/>
        <v>0.46762589928057552</v>
      </c>
      <c r="G170" s="18" t="s">
        <v>5</v>
      </c>
    </row>
    <row r="171" spans="1:7" ht="15" x14ac:dyDescent="0.25">
      <c r="A171" s="40" t="s">
        <v>163</v>
      </c>
      <c r="B171" s="18">
        <v>580</v>
      </c>
      <c r="C171" s="18">
        <v>333</v>
      </c>
      <c r="D171" s="19">
        <f t="shared" si="4"/>
        <v>0.57413793103448274</v>
      </c>
      <c r="E171" s="18">
        <v>79</v>
      </c>
      <c r="F171" s="19">
        <f t="shared" si="5"/>
        <v>0.23723723723723725</v>
      </c>
      <c r="G171" s="18" t="s">
        <v>5</v>
      </c>
    </row>
    <row r="172" spans="1:7" ht="15" x14ac:dyDescent="0.25">
      <c r="A172" s="40" t="s">
        <v>164</v>
      </c>
      <c r="B172" s="18">
        <v>2042</v>
      </c>
      <c r="C172" s="18">
        <v>438</v>
      </c>
      <c r="D172" s="19">
        <f t="shared" si="4"/>
        <v>0.21449559255631734</v>
      </c>
      <c r="E172" s="18">
        <v>60</v>
      </c>
      <c r="F172" s="19">
        <f t="shared" si="5"/>
        <v>0.13698630136986301</v>
      </c>
      <c r="G172" s="18" t="s">
        <v>5</v>
      </c>
    </row>
    <row r="173" spans="1:7" ht="15" x14ac:dyDescent="0.25">
      <c r="A173" s="40" t="s">
        <v>165</v>
      </c>
      <c r="B173" s="18">
        <v>530</v>
      </c>
      <c r="C173" s="18">
        <v>245</v>
      </c>
      <c r="D173" s="19">
        <f t="shared" si="4"/>
        <v>0.46226415094339623</v>
      </c>
      <c r="E173" s="18">
        <v>41</v>
      </c>
      <c r="F173" s="19">
        <f t="shared" si="5"/>
        <v>0.16734693877551021</v>
      </c>
      <c r="G173" s="18" t="s">
        <v>5</v>
      </c>
    </row>
    <row r="174" spans="1:7" ht="15" x14ac:dyDescent="0.25">
      <c r="A174" s="40" t="s">
        <v>320</v>
      </c>
      <c r="B174" s="18">
        <v>11308</v>
      </c>
      <c r="C174" s="18">
        <v>3407</v>
      </c>
      <c r="D174" s="19">
        <f t="shared" si="4"/>
        <v>0.30129112133003183</v>
      </c>
      <c r="E174" s="18">
        <v>512</v>
      </c>
      <c r="F174" s="19">
        <f t="shared" si="5"/>
        <v>0.15027883768711475</v>
      </c>
      <c r="G174" s="18" t="s">
        <v>5</v>
      </c>
    </row>
    <row r="175" spans="1:7" ht="15" x14ac:dyDescent="0.25">
      <c r="A175" s="40" t="s">
        <v>246</v>
      </c>
      <c r="B175" s="18">
        <v>3282</v>
      </c>
      <c r="C175" s="18">
        <v>1215</v>
      </c>
      <c r="D175" s="19">
        <f t="shared" si="4"/>
        <v>0.37020109689213893</v>
      </c>
      <c r="E175" s="18">
        <v>151</v>
      </c>
      <c r="F175" s="19">
        <f t="shared" si="5"/>
        <v>0.1242798353909465</v>
      </c>
      <c r="G175" s="18" t="s">
        <v>5</v>
      </c>
    </row>
    <row r="176" spans="1:7" ht="15" x14ac:dyDescent="0.25">
      <c r="A176" s="40" t="s">
        <v>166</v>
      </c>
      <c r="B176" s="18">
        <v>858</v>
      </c>
      <c r="C176" s="18">
        <v>100</v>
      </c>
      <c r="D176" s="19">
        <f t="shared" si="4"/>
        <v>0.11655011655011654</v>
      </c>
      <c r="E176" s="18">
        <v>0</v>
      </c>
      <c r="F176" s="19">
        <f t="shared" si="5"/>
        <v>0</v>
      </c>
      <c r="G176" s="18" t="s">
        <v>5</v>
      </c>
    </row>
    <row r="177" spans="1:7" ht="15" x14ac:dyDescent="0.25">
      <c r="A177" s="40" t="s">
        <v>345</v>
      </c>
      <c r="B177" s="18">
        <v>4237</v>
      </c>
      <c r="C177" s="18">
        <v>1041</v>
      </c>
      <c r="D177" s="19">
        <f t="shared" si="4"/>
        <v>0.24569270710408309</v>
      </c>
      <c r="E177" s="18">
        <v>144</v>
      </c>
      <c r="F177" s="19">
        <f t="shared" si="5"/>
        <v>0.13832853025936601</v>
      </c>
      <c r="G177" s="18" t="s">
        <v>5</v>
      </c>
    </row>
    <row r="178" spans="1:7" ht="15" x14ac:dyDescent="0.25">
      <c r="A178" s="40" t="s">
        <v>167</v>
      </c>
      <c r="B178" s="18">
        <v>4802</v>
      </c>
      <c r="C178" s="18">
        <v>1446</v>
      </c>
      <c r="D178" s="19">
        <f t="shared" si="4"/>
        <v>0.30112453144523116</v>
      </c>
      <c r="E178" s="18">
        <v>201</v>
      </c>
      <c r="F178" s="19">
        <f t="shared" si="5"/>
        <v>0.13900414937759337</v>
      </c>
      <c r="G178" s="18" t="s">
        <v>5</v>
      </c>
    </row>
    <row r="179" spans="1:7" ht="15" x14ac:dyDescent="0.25">
      <c r="A179" s="40" t="s">
        <v>346</v>
      </c>
      <c r="B179" s="18">
        <v>623</v>
      </c>
      <c r="C179" s="18">
        <v>30</v>
      </c>
      <c r="D179" s="19">
        <f t="shared" si="4"/>
        <v>4.8154093097913325E-2</v>
      </c>
      <c r="E179" s="18">
        <v>0</v>
      </c>
      <c r="F179" s="19">
        <f t="shared" si="5"/>
        <v>0</v>
      </c>
      <c r="G179" s="18" t="s">
        <v>5</v>
      </c>
    </row>
    <row r="180" spans="1:7" ht="15" x14ac:dyDescent="0.25">
      <c r="A180" s="40" t="s">
        <v>347</v>
      </c>
      <c r="B180" s="18">
        <v>4666</v>
      </c>
      <c r="C180" s="18">
        <v>1287</v>
      </c>
      <c r="D180" s="19">
        <f t="shared" si="4"/>
        <v>0.27582511787398201</v>
      </c>
      <c r="E180" s="18">
        <v>164</v>
      </c>
      <c r="F180" s="19">
        <f t="shared" si="5"/>
        <v>0.12742812742812742</v>
      </c>
      <c r="G180" s="18" t="s">
        <v>5</v>
      </c>
    </row>
    <row r="181" spans="1:7" ht="15" x14ac:dyDescent="0.25">
      <c r="A181" s="40" t="s">
        <v>168</v>
      </c>
      <c r="B181" s="18">
        <v>944</v>
      </c>
      <c r="C181" s="18">
        <v>31</v>
      </c>
      <c r="D181" s="19">
        <f t="shared" si="4"/>
        <v>3.283898305084746E-2</v>
      </c>
      <c r="E181" s="18">
        <v>31</v>
      </c>
      <c r="F181" s="19">
        <f t="shared" si="5"/>
        <v>1</v>
      </c>
      <c r="G181" s="18" t="s">
        <v>5</v>
      </c>
    </row>
    <row r="182" spans="1:7" ht="15" x14ac:dyDescent="0.25">
      <c r="A182" s="40" t="s">
        <v>169</v>
      </c>
      <c r="B182" s="18">
        <v>372</v>
      </c>
      <c r="C182" s="18">
        <v>109</v>
      </c>
      <c r="D182" s="19">
        <f t="shared" si="4"/>
        <v>0.29301075268817206</v>
      </c>
      <c r="E182" s="18">
        <v>6</v>
      </c>
      <c r="F182" s="19">
        <f t="shared" si="5"/>
        <v>5.5045871559633031E-2</v>
      </c>
      <c r="G182" s="18" t="s">
        <v>5</v>
      </c>
    </row>
    <row r="183" spans="1:7" ht="15" x14ac:dyDescent="0.25">
      <c r="A183" s="40" t="s">
        <v>170</v>
      </c>
      <c r="B183" s="18">
        <v>86</v>
      </c>
      <c r="C183" s="18">
        <v>13</v>
      </c>
      <c r="D183" s="19">
        <f t="shared" si="4"/>
        <v>0.15116279069767441</v>
      </c>
      <c r="E183" s="18">
        <v>0</v>
      </c>
      <c r="F183" s="19">
        <f t="shared" si="5"/>
        <v>0</v>
      </c>
      <c r="G183" s="18" t="s">
        <v>5</v>
      </c>
    </row>
    <row r="184" spans="1:7" ht="15" x14ac:dyDescent="0.25">
      <c r="A184" s="40" t="s">
        <v>171</v>
      </c>
      <c r="B184" s="18">
        <v>3007</v>
      </c>
      <c r="C184" s="18">
        <v>1069</v>
      </c>
      <c r="D184" s="19">
        <f t="shared" si="4"/>
        <v>0.35550382440971068</v>
      </c>
      <c r="E184" s="18">
        <v>198</v>
      </c>
      <c r="F184" s="19">
        <f t="shared" si="5"/>
        <v>0.18521983161833488</v>
      </c>
      <c r="G184" s="18" t="s">
        <v>5</v>
      </c>
    </row>
    <row r="185" spans="1:7" ht="15" x14ac:dyDescent="0.25">
      <c r="A185" s="40" t="s">
        <v>172</v>
      </c>
      <c r="B185" s="18">
        <v>1196</v>
      </c>
      <c r="C185" s="18">
        <v>269</v>
      </c>
      <c r="D185" s="19">
        <f t="shared" si="4"/>
        <v>0.22491638795986621</v>
      </c>
      <c r="E185" s="18">
        <v>23</v>
      </c>
      <c r="F185" s="19">
        <f t="shared" si="5"/>
        <v>8.5501858736059477E-2</v>
      </c>
      <c r="G185" s="18" t="s">
        <v>5</v>
      </c>
    </row>
    <row r="186" spans="1:7" ht="15" x14ac:dyDescent="0.25">
      <c r="A186" s="40" t="s">
        <v>247</v>
      </c>
      <c r="B186" s="18">
        <v>486</v>
      </c>
      <c r="C186" s="18">
        <v>50</v>
      </c>
      <c r="D186" s="19">
        <f t="shared" si="4"/>
        <v>0.102880658436214</v>
      </c>
      <c r="E186" s="18">
        <v>0</v>
      </c>
      <c r="F186" s="19">
        <f t="shared" si="5"/>
        <v>0</v>
      </c>
      <c r="G186" s="18" t="s">
        <v>5</v>
      </c>
    </row>
    <row r="187" spans="1:7" ht="15" x14ac:dyDescent="0.25">
      <c r="A187" s="40" t="s">
        <v>173</v>
      </c>
      <c r="B187" s="18">
        <v>6860</v>
      </c>
      <c r="C187" s="18">
        <v>2622</v>
      </c>
      <c r="D187" s="19">
        <f t="shared" si="4"/>
        <v>0.38221574344023324</v>
      </c>
      <c r="E187" s="18">
        <v>962</v>
      </c>
      <c r="F187" s="19">
        <f t="shared" si="5"/>
        <v>0.36689549961861173</v>
      </c>
      <c r="G187" s="18" t="s">
        <v>5</v>
      </c>
    </row>
    <row r="188" spans="1:7" ht="15" x14ac:dyDescent="0.25">
      <c r="A188" s="40" t="s">
        <v>276</v>
      </c>
      <c r="B188" s="18">
        <v>1412</v>
      </c>
      <c r="C188" s="18">
        <v>59</v>
      </c>
      <c r="D188" s="19">
        <f t="shared" si="4"/>
        <v>4.1784702549575073E-2</v>
      </c>
      <c r="E188" s="18">
        <v>0</v>
      </c>
      <c r="F188" s="19">
        <f t="shared" si="5"/>
        <v>0</v>
      </c>
      <c r="G188" s="18" t="s">
        <v>5</v>
      </c>
    </row>
    <row r="189" spans="1:7" ht="15" x14ac:dyDescent="0.25">
      <c r="A189" s="40" t="s">
        <v>322</v>
      </c>
      <c r="B189" s="18">
        <v>892</v>
      </c>
      <c r="C189" s="18">
        <v>265</v>
      </c>
      <c r="D189" s="19">
        <f t="shared" si="4"/>
        <v>0.297085201793722</v>
      </c>
      <c r="E189" s="18">
        <v>21</v>
      </c>
      <c r="F189" s="19">
        <f t="shared" si="5"/>
        <v>7.9245283018867921E-2</v>
      </c>
      <c r="G189" s="18" t="s">
        <v>5</v>
      </c>
    </row>
    <row r="190" spans="1:7" ht="15" x14ac:dyDescent="0.25">
      <c r="A190" s="40" t="s">
        <v>174</v>
      </c>
      <c r="B190" s="18">
        <v>996</v>
      </c>
      <c r="C190" s="18">
        <v>359</v>
      </c>
      <c r="D190" s="19">
        <f t="shared" si="4"/>
        <v>0.36044176706827308</v>
      </c>
      <c r="E190" s="18">
        <v>64</v>
      </c>
      <c r="F190" s="19">
        <f t="shared" si="5"/>
        <v>0.17827298050139276</v>
      </c>
      <c r="G190" s="18" t="s">
        <v>5</v>
      </c>
    </row>
    <row r="191" spans="1:7" ht="15" x14ac:dyDescent="0.25">
      <c r="A191" s="40" t="s">
        <v>175</v>
      </c>
      <c r="B191" s="18">
        <v>16835</v>
      </c>
      <c r="C191" s="18">
        <v>4969</v>
      </c>
      <c r="D191" s="19">
        <f t="shared" si="4"/>
        <v>0.29515889515889515</v>
      </c>
      <c r="E191" s="18">
        <v>1121</v>
      </c>
      <c r="F191" s="19">
        <f t="shared" si="5"/>
        <v>0.22559871201448983</v>
      </c>
      <c r="G191" s="18" t="s">
        <v>5</v>
      </c>
    </row>
    <row r="192" spans="1:7" ht="15" x14ac:dyDescent="0.25">
      <c r="A192" s="40" t="s">
        <v>176</v>
      </c>
      <c r="B192" s="18">
        <v>1634</v>
      </c>
      <c r="C192" s="18">
        <v>758</v>
      </c>
      <c r="D192" s="19">
        <f t="shared" si="4"/>
        <v>0.46389228886168909</v>
      </c>
      <c r="E192" s="18">
        <v>199</v>
      </c>
      <c r="F192" s="19">
        <f t="shared" si="5"/>
        <v>0.26253298153034299</v>
      </c>
      <c r="G192" s="18" t="s">
        <v>5</v>
      </c>
    </row>
    <row r="193" spans="1:7" ht="15" x14ac:dyDescent="0.25">
      <c r="A193" s="40" t="s">
        <v>177</v>
      </c>
      <c r="B193" s="18">
        <v>6225</v>
      </c>
      <c r="C193" s="18">
        <v>1727</v>
      </c>
      <c r="D193" s="19">
        <f t="shared" si="4"/>
        <v>0.277429718875502</v>
      </c>
      <c r="E193" s="18">
        <v>470</v>
      </c>
      <c r="F193" s="19">
        <f t="shared" si="5"/>
        <v>0.27214823393167342</v>
      </c>
      <c r="G193" s="18" t="s">
        <v>5</v>
      </c>
    </row>
    <row r="194" spans="1:7" ht="15" x14ac:dyDescent="0.25">
      <c r="A194" s="40" t="s">
        <v>265</v>
      </c>
      <c r="B194" s="18">
        <v>739</v>
      </c>
      <c r="C194" s="18">
        <v>421</v>
      </c>
      <c r="D194" s="19">
        <f t="shared" si="4"/>
        <v>0.56968876860622464</v>
      </c>
      <c r="E194" s="18">
        <v>73</v>
      </c>
      <c r="F194" s="19">
        <f t="shared" si="5"/>
        <v>0.17339667458432304</v>
      </c>
      <c r="G194" s="18" t="s">
        <v>5</v>
      </c>
    </row>
    <row r="195" spans="1:7" ht="15" x14ac:dyDescent="0.25">
      <c r="A195" s="40" t="s">
        <v>180</v>
      </c>
      <c r="B195" s="18">
        <v>160</v>
      </c>
      <c r="C195" s="18">
        <v>26</v>
      </c>
      <c r="D195" s="19">
        <f t="shared" si="4"/>
        <v>0.16250000000000001</v>
      </c>
      <c r="E195" s="18">
        <v>0</v>
      </c>
      <c r="F195" s="19">
        <f t="shared" si="5"/>
        <v>0</v>
      </c>
      <c r="G195" s="18" t="s">
        <v>5</v>
      </c>
    </row>
    <row r="196" spans="1:7" ht="15" x14ac:dyDescent="0.25">
      <c r="A196" s="40" t="s">
        <v>181</v>
      </c>
      <c r="B196" s="18">
        <v>1402</v>
      </c>
      <c r="C196" s="18">
        <v>423</v>
      </c>
      <c r="D196" s="19">
        <f t="shared" si="4"/>
        <v>0.30171184022824538</v>
      </c>
      <c r="E196" s="18">
        <v>59</v>
      </c>
      <c r="F196" s="19">
        <f t="shared" si="5"/>
        <v>0.13947990543735225</v>
      </c>
      <c r="G196" s="18" t="s">
        <v>5</v>
      </c>
    </row>
    <row r="197" spans="1:7" ht="15" x14ac:dyDescent="0.25">
      <c r="A197" s="40" t="s">
        <v>182</v>
      </c>
      <c r="B197" s="18">
        <v>597</v>
      </c>
      <c r="C197" s="18">
        <v>135</v>
      </c>
      <c r="D197" s="19">
        <f t="shared" si="4"/>
        <v>0.22613065326633167</v>
      </c>
      <c r="E197" s="18">
        <v>0</v>
      </c>
      <c r="F197" s="19">
        <f t="shared" si="5"/>
        <v>0</v>
      </c>
      <c r="G197" s="18" t="s">
        <v>5</v>
      </c>
    </row>
    <row r="198" spans="1:7" ht="15" x14ac:dyDescent="0.25">
      <c r="A198" s="40" t="s">
        <v>183</v>
      </c>
      <c r="B198" s="18">
        <v>4507</v>
      </c>
      <c r="C198" s="18">
        <v>1264</v>
      </c>
      <c r="D198" s="19">
        <f t="shared" si="4"/>
        <v>0.28045262924339914</v>
      </c>
      <c r="E198" s="18">
        <v>334</v>
      </c>
      <c r="F198" s="19">
        <f t="shared" si="5"/>
        <v>0.26424050632911394</v>
      </c>
      <c r="G198" s="18" t="s">
        <v>5</v>
      </c>
    </row>
    <row r="199" spans="1:7" ht="15" x14ac:dyDescent="0.25">
      <c r="A199" s="40" t="s">
        <v>184</v>
      </c>
      <c r="B199" s="18">
        <v>977</v>
      </c>
      <c r="C199" s="18">
        <v>489</v>
      </c>
      <c r="D199" s="19">
        <f t="shared" ref="D199:D252" si="6">C199/B199</f>
        <v>0.50051177072671438</v>
      </c>
      <c r="E199" s="18">
        <v>403</v>
      </c>
      <c r="F199" s="19">
        <f t="shared" ref="F199:F252" si="7">E199/C199</f>
        <v>0.82413087934560325</v>
      </c>
      <c r="G199" s="18" t="s">
        <v>307</v>
      </c>
    </row>
    <row r="200" spans="1:7" ht="15" x14ac:dyDescent="0.25">
      <c r="A200" s="40" t="s">
        <v>185</v>
      </c>
      <c r="B200" s="18">
        <v>243</v>
      </c>
      <c r="C200" s="18">
        <v>28</v>
      </c>
      <c r="D200" s="19">
        <f t="shared" si="6"/>
        <v>0.11522633744855967</v>
      </c>
      <c r="E200" s="18">
        <v>0</v>
      </c>
      <c r="F200" s="19">
        <f t="shared" si="7"/>
        <v>0</v>
      </c>
      <c r="G200" s="18" t="s">
        <v>5</v>
      </c>
    </row>
    <row r="201" spans="1:7" ht="15" x14ac:dyDescent="0.25">
      <c r="A201" s="40" t="s">
        <v>186</v>
      </c>
      <c r="B201" s="18">
        <v>463</v>
      </c>
      <c r="C201" s="18">
        <v>88</v>
      </c>
      <c r="D201" s="19">
        <f t="shared" si="6"/>
        <v>0.19006479481641469</v>
      </c>
      <c r="E201" s="18">
        <v>0</v>
      </c>
      <c r="F201" s="19">
        <f t="shared" si="7"/>
        <v>0</v>
      </c>
      <c r="G201" s="18" t="s">
        <v>5</v>
      </c>
    </row>
    <row r="202" spans="1:7" ht="15" x14ac:dyDescent="0.25">
      <c r="A202" s="40" t="s">
        <v>187</v>
      </c>
      <c r="B202" s="18">
        <v>885</v>
      </c>
      <c r="C202" s="18">
        <v>297</v>
      </c>
      <c r="D202" s="19">
        <f t="shared" si="6"/>
        <v>0.33559322033898303</v>
      </c>
      <c r="E202" s="18">
        <v>22</v>
      </c>
      <c r="F202" s="19">
        <f t="shared" si="7"/>
        <v>7.407407407407407E-2</v>
      </c>
      <c r="G202" s="18" t="s">
        <v>5</v>
      </c>
    </row>
    <row r="203" spans="1:7" ht="15" x14ac:dyDescent="0.25">
      <c r="A203" s="40" t="s">
        <v>323</v>
      </c>
      <c r="B203" s="18">
        <v>90</v>
      </c>
      <c r="C203" s="18">
        <v>70</v>
      </c>
      <c r="D203" s="19">
        <f t="shared" si="6"/>
        <v>0.77777777777777779</v>
      </c>
      <c r="E203" s="18">
        <v>0</v>
      </c>
      <c r="F203" s="19">
        <f t="shared" si="7"/>
        <v>0</v>
      </c>
      <c r="G203" s="18" t="s">
        <v>5</v>
      </c>
    </row>
    <row r="204" spans="1:7" ht="15" x14ac:dyDescent="0.25">
      <c r="A204" s="40" t="s">
        <v>188</v>
      </c>
      <c r="B204" s="18">
        <v>4799</v>
      </c>
      <c r="C204" s="18">
        <v>1427</v>
      </c>
      <c r="D204" s="19">
        <f t="shared" si="6"/>
        <v>0.29735361533652843</v>
      </c>
      <c r="E204" s="18">
        <v>299</v>
      </c>
      <c r="F204" s="19">
        <f t="shared" si="7"/>
        <v>0.20953048353188508</v>
      </c>
      <c r="G204" s="18" t="s">
        <v>5</v>
      </c>
    </row>
    <row r="205" spans="1:7" ht="15" x14ac:dyDescent="0.25">
      <c r="A205" s="40" t="s">
        <v>189</v>
      </c>
      <c r="B205" s="18">
        <v>2273</v>
      </c>
      <c r="C205" s="18">
        <v>843</v>
      </c>
      <c r="D205" s="19">
        <f t="shared" si="6"/>
        <v>0.37087549494060712</v>
      </c>
      <c r="E205" s="18">
        <v>163</v>
      </c>
      <c r="F205" s="19">
        <f t="shared" si="7"/>
        <v>0.19335705812574139</v>
      </c>
      <c r="G205" s="18" t="s">
        <v>5</v>
      </c>
    </row>
    <row r="206" spans="1:7" ht="15" x14ac:dyDescent="0.25">
      <c r="A206" s="40" t="s">
        <v>190</v>
      </c>
      <c r="B206" s="18">
        <v>409</v>
      </c>
      <c r="C206" s="18">
        <v>215</v>
      </c>
      <c r="D206" s="19">
        <f t="shared" si="6"/>
        <v>0.52567237163814184</v>
      </c>
      <c r="E206" s="18">
        <v>58</v>
      </c>
      <c r="F206" s="19">
        <f t="shared" si="7"/>
        <v>0.26976744186046514</v>
      </c>
      <c r="G206" s="18" t="s">
        <v>5</v>
      </c>
    </row>
    <row r="207" spans="1:7" ht="15" x14ac:dyDescent="0.25">
      <c r="A207" s="40" t="s">
        <v>191</v>
      </c>
      <c r="B207" s="18">
        <v>904</v>
      </c>
      <c r="C207" s="18">
        <v>110</v>
      </c>
      <c r="D207" s="19">
        <f t="shared" si="6"/>
        <v>0.12168141592920353</v>
      </c>
      <c r="E207" s="18">
        <v>0</v>
      </c>
      <c r="F207" s="19">
        <f t="shared" si="7"/>
        <v>0</v>
      </c>
      <c r="G207" s="18" t="s">
        <v>5</v>
      </c>
    </row>
    <row r="208" spans="1:7" ht="15" x14ac:dyDescent="0.25">
      <c r="A208" s="40" t="s">
        <v>192</v>
      </c>
      <c r="B208" s="18">
        <v>1111</v>
      </c>
      <c r="C208" s="18">
        <v>108</v>
      </c>
      <c r="D208" s="19">
        <f t="shared" si="6"/>
        <v>9.7209720972097208E-2</v>
      </c>
      <c r="E208" s="18">
        <v>0</v>
      </c>
      <c r="F208" s="19">
        <f t="shared" si="7"/>
        <v>0</v>
      </c>
      <c r="G208" s="18" t="s">
        <v>5</v>
      </c>
    </row>
    <row r="209" spans="1:7" ht="15" x14ac:dyDescent="0.25">
      <c r="A209" s="40" t="s">
        <v>193</v>
      </c>
      <c r="B209" s="18">
        <v>1208</v>
      </c>
      <c r="C209" s="18">
        <v>54</v>
      </c>
      <c r="D209" s="19">
        <f t="shared" si="6"/>
        <v>4.4701986754966887E-2</v>
      </c>
      <c r="E209" s="18">
        <v>0</v>
      </c>
      <c r="F209" s="19">
        <f t="shared" si="7"/>
        <v>0</v>
      </c>
      <c r="G209" s="18" t="s">
        <v>5</v>
      </c>
    </row>
    <row r="210" spans="1:7" ht="15" x14ac:dyDescent="0.25">
      <c r="A210" s="40" t="s">
        <v>194</v>
      </c>
      <c r="B210" s="18">
        <v>1124</v>
      </c>
      <c r="C210" s="18">
        <v>174</v>
      </c>
      <c r="D210" s="19">
        <f t="shared" si="6"/>
        <v>0.15480427046263345</v>
      </c>
      <c r="E210" s="18">
        <v>0</v>
      </c>
      <c r="F210" s="19">
        <f t="shared" si="7"/>
        <v>0</v>
      </c>
      <c r="G210" s="18" t="s">
        <v>5</v>
      </c>
    </row>
    <row r="211" spans="1:7" ht="15" x14ac:dyDescent="0.25">
      <c r="A211" s="40" t="s">
        <v>348</v>
      </c>
      <c r="B211" s="18">
        <v>2654</v>
      </c>
      <c r="C211" s="18">
        <v>901</v>
      </c>
      <c r="D211" s="19">
        <f t="shared" si="6"/>
        <v>0.3394875659382065</v>
      </c>
      <c r="E211" s="18">
        <v>186</v>
      </c>
      <c r="F211" s="19">
        <f t="shared" si="7"/>
        <v>0.20643729189789123</v>
      </c>
      <c r="G211" s="18" t="s">
        <v>5</v>
      </c>
    </row>
    <row r="212" spans="1:7" ht="15" x14ac:dyDescent="0.25">
      <c r="A212" s="40" t="s">
        <v>277</v>
      </c>
      <c r="B212" s="18">
        <v>2139</v>
      </c>
      <c r="C212" s="18">
        <v>635</v>
      </c>
      <c r="D212" s="19">
        <f t="shared" si="6"/>
        <v>0.29686769518466571</v>
      </c>
      <c r="E212" s="18">
        <v>50</v>
      </c>
      <c r="F212" s="19">
        <f t="shared" si="7"/>
        <v>7.874015748031496E-2</v>
      </c>
      <c r="G212" s="18" t="s">
        <v>5</v>
      </c>
    </row>
    <row r="213" spans="1:7" ht="15" x14ac:dyDescent="0.25">
      <c r="A213" s="40" t="s">
        <v>266</v>
      </c>
      <c r="B213" s="18">
        <v>1820</v>
      </c>
      <c r="C213" s="18">
        <v>472</v>
      </c>
      <c r="D213" s="19">
        <f t="shared" si="6"/>
        <v>0.25934065934065936</v>
      </c>
      <c r="E213" s="18">
        <v>50</v>
      </c>
      <c r="F213" s="19">
        <f t="shared" si="7"/>
        <v>0.1059322033898305</v>
      </c>
      <c r="G213" s="18" t="s">
        <v>5</v>
      </c>
    </row>
    <row r="214" spans="1:7" ht="15" x14ac:dyDescent="0.25">
      <c r="A214" s="40" t="s">
        <v>250</v>
      </c>
      <c r="B214" s="18">
        <v>584</v>
      </c>
      <c r="C214" s="18">
        <v>92</v>
      </c>
      <c r="D214" s="19">
        <f t="shared" si="6"/>
        <v>0.15753424657534246</v>
      </c>
      <c r="E214" s="18">
        <v>0</v>
      </c>
      <c r="F214" s="19">
        <f t="shared" si="7"/>
        <v>0</v>
      </c>
      <c r="G214" s="18" t="s">
        <v>5</v>
      </c>
    </row>
    <row r="215" spans="1:7" ht="15" x14ac:dyDescent="0.25">
      <c r="A215" s="40" t="s">
        <v>196</v>
      </c>
      <c r="B215" s="18">
        <v>64</v>
      </c>
      <c r="C215" s="18">
        <v>50</v>
      </c>
      <c r="D215" s="19">
        <f t="shared" si="6"/>
        <v>0.78125</v>
      </c>
      <c r="E215" s="18">
        <v>25</v>
      </c>
      <c r="F215" s="19">
        <f t="shared" si="7"/>
        <v>0.5</v>
      </c>
      <c r="G215" s="18" t="s">
        <v>5</v>
      </c>
    </row>
    <row r="216" spans="1:7" ht="15" x14ac:dyDescent="0.25">
      <c r="A216" s="40" t="s">
        <v>197</v>
      </c>
      <c r="B216" s="18">
        <v>1512</v>
      </c>
      <c r="C216" s="18">
        <v>663</v>
      </c>
      <c r="D216" s="19">
        <f t="shared" si="6"/>
        <v>0.43849206349206349</v>
      </c>
      <c r="E216" s="18">
        <v>97</v>
      </c>
      <c r="F216" s="19">
        <f t="shared" si="7"/>
        <v>0.14630467571644043</v>
      </c>
      <c r="G216" s="18" t="s">
        <v>5</v>
      </c>
    </row>
    <row r="217" spans="1:7" ht="15" x14ac:dyDescent="0.25">
      <c r="A217" s="40" t="s">
        <v>198</v>
      </c>
      <c r="B217" s="18">
        <v>753</v>
      </c>
      <c r="C217" s="18">
        <v>185</v>
      </c>
      <c r="D217" s="19">
        <f t="shared" si="6"/>
        <v>0.24568393094289509</v>
      </c>
      <c r="E217" s="18">
        <v>35</v>
      </c>
      <c r="F217" s="19">
        <f t="shared" si="7"/>
        <v>0.1891891891891892</v>
      </c>
      <c r="G217" s="18" t="s">
        <v>5</v>
      </c>
    </row>
    <row r="218" spans="1:7" ht="15" x14ac:dyDescent="0.25">
      <c r="A218" s="40" t="s">
        <v>199</v>
      </c>
      <c r="B218" s="18">
        <v>1583</v>
      </c>
      <c r="C218" s="18">
        <v>598</v>
      </c>
      <c r="D218" s="19">
        <f t="shared" si="6"/>
        <v>0.37776373973468097</v>
      </c>
      <c r="E218" s="18">
        <v>133</v>
      </c>
      <c r="F218" s="19">
        <f t="shared" si="7"/>
        <v>0.22240802675585283</v>
      </c>
      <c r="G218" s="18" t="s">
        <v>5</v>
      </c>
    </row>
    <row r="219" spans="1:7" ht="15" x14ac:dyDescent="0.25">
      <c r="A219" s="40" t="s">
        <v>200</v>
      </c>
      <c r="B219" s="18">
        <v>391</v>
      </c>
      <c r="C219" s="18">
        <v>45</v>
      </c>
      <c r="D219" s="19">
        <f t="shared" si="6"/>
        <v>0.11508951406649616</v>
      </c>
      <c r="E219" s="18">
        <v>0</v>
      </c>
      <c r="F219" s="19">
        <f t="shared" si="7"/>
        <v>0</v>
      </c>
      <c r="G219" s="18" t="s">
        <v>5</v>
      </c>
    </row>
    <row r="220" spans="1:7" ht="15" x14ac:dyDescent="0.25">
      <c r="A220" s="40" t="s">
        <v>201</v>
      </c>
      <c r="B220" s="18">
        <v>669</v>
      </c>
      <c r="C220" s="18">
        <v>60</v>
      </c>
      <c r="D220" s="19">
        <f t="shared" si="6"/>
        <v>8.9686098654708515E-2</v>
      </c>
      <c r="E220" s="18">
        <v>0</v>
      </c>
      <c r="F220" s="19">
        <f t="shared" si="7"/>
        <v>0</v>
      </c>
      <c r="G220" s="18" t="s">
        <v>5</v>
      </c>
    </row>
    <row r="221" spans="1:7" ht="15" x14ac:dyDescent="0.25">
      <c r="A221" s="40" t="s">
        <v>202</v>
      </c>
      <c r="B221" s="18">
        <v>1557</v>
      </c>
      <c r="C221" s="18">
        <v>118</v>
      </c>
      <c r="D221" s="19">
        <f t="shared" si="6"/>
        <v>7.5786769428387926E-2</v>
      </c>
      <c r="E221" s="18">
        <v>118</v>
      </c>
      <c r="F221" s="19">
        <f t="shared" si="7"/>
        <v>1</v>
      </c>
      <c r="G221" s="18" t="s">
        <v>5</v>
      </c>
    </row>
    <row r="222" spans="1:7" ht="15" x14ac:dyDescent="0.25">
      <c r="A222" s="40" t="s">
        <v>203</v>
      </c>
      <c r="B222" s="18">
        <v>818</v>
      </c>
      <c r="C222" s="18">
        <v>285</v>
      </c>
      <c r="D222" s="19">
        <f t="shared" si="6"/>
        <v>0.34841075794621029</v>
      </c>
      <c r="E222" s="18">
        <v>21</v>
      </c>
      <c r="F222" s="19">
        <f t="shared" si="7"/>
        <v>7.3684210526315783E-2</v>
      </c>
      <c r="G222" s="18" t="s">
        <v>5</v>
      </c>
    </row>
    <row r="223" spans="1:7" ht="15" x14ac:dyDescent="0.25">
      <c r="A223" s="40" t="s">
        <v>204</v>
      </c>
      <c r="B223" s="18">
        <v>4421</v>
      </c>
      <c r="C223" s="18">
        <v>1447</v>
      </c>
      <c r="D223" s="19">
        <f t="shared" si="6"/>
        <v>0.32730151549423209</v>
      </c>
      <c r="E223" s="18">
        <v>326</v>
      </c>
      <c r="F223" s="19">
        <f t="shared" si="7"/>
        <v>0.22529371112646857</v>
      </c>
      <c r="G223" s="18" t="s">
        <v>5</v>
      </c>
    </row>
    <row r="224" spans="1:7" ht="15" x14ac:dyDescent="0.25">
      <c r="A224" s="40" t="s">
        <v>205</v>
      </c>
      <c r="B224" s="18">
        <v>1072</v>
      </c>
      <c r="C224" s="18">
        <v>302</v>
      </c>
      <c r="D224" s="19">
        <f t="shared" si="6"/>
        <v>0.28171641791044777</v>
      </c>
      <c r="E224" s="18">
        <v>21</v>
      </c>
      <c r="F224" s="19">
        <f t="shared" si="7"/>
        <v>6.9536423841059597E-2</v>
      </c>
      <c r="G224" s="18" t="s">
        <v>5</v>
      </c>
    </row>
    <row r="225" spans="1:7" ht="15" x14ac:dyDescent="0.25">
      <c r="A225" s="40" t="s">
        <v>206</v>
      </c>
      <c r="B225" s="18">
        <v>610</v>
      </c>
      <c r="C225" s="18">
        <v>75</v>
      </c>
      <c r="D225" s="19">
        <f t="shared" si="6"/>
        <v>0.12295081967213115</v>
      </c>
      <c r="E225" s="18">
        <v>0</v>
      </c>
      <c r="F225" s="19">
        <f t="shared" si="7"/>
        <v>0</v>
      </c>
      <c r="G225" s="18" t="s">
        <v>5</v>
      </c>
    </row>
    <row r="226" spans="1:7" ht="15" x14ac:dyDescent="0.25">
      <c r="A226" s="40" t="s">
        <v>207</v>
      </c>
      <c r="B226" s="18">
        <v>2508</v>
      </c>
      <c r="C226" s="18">
        <v>686</v>
      </c>
      <c r="D226" s="19">
        <f t="shared" si="6"/>
        <v>0.27352472089314195</v>
      </c>
      <c r="E226" s="18">
        <v>99</v>
      </c>
      <c r="F226" s="19">
        <f t="shared" si="7"/>
        <v>0.14431486880466474</v>
      </c>
      <c r="G226" s="18" t="s">
        <v>5</v>
      </c>
    </row>
    <row r="227" spans="1:7" ht="15" x14ac:dyDescent="0.25">
      <c r="A227" s="40" t="s">
        <v>208</v>
      </c>
      <c r="B227" s="18">
        <v>975</v>
      </c>
      <c r="C227" s="18">
        <v>265</v>
      </c>
      <c r="D227" s="19">
        <f t="shared" si="6"/>
        <v>0.27179487179487177</v>
      </c>
      <c r="E227" s="18">
        <v>36</v>
      </c>
      <c r="F227" s="19">
        <f t="shared" si="7"/>
        <v>0.13584905660377358</v>
      </c>
      <c r="G227" s="18" t="s">
        <v>5</v>
      </c>
    </row>
    <row r="228" spans="1:7" ht="15" x14ac:dyDescent="0.25">
      <c r="A228" s="40" t="s">
        <v>209</v>
      </c>
      <c r="B228" s="18">
        <v>515</v>
      </c>
      <c r="C228" s="18">
        <v>108</v>
      </c>
      <c r="D228" s="19">
        <f t="shared" si="6"/>
        <v>0.20970873786407768</v>
      </c>
      <c r="E228" s="18">
        <v>5</v>
      </c>
      <c r="F228" s="19">
        <f t="shared" si="7"/>
        <v>4.6296296296296294E-2</v>
      </c>
      <c r="G228" s="18" t="s">
        <v>5</v>
      </c>
    </row>
    <row r="229" spans="1:7" ht="15" x14ac:dyDescent="0.25">
      <c r="A229" s="40" t="s">
        <v>268</v>
      </c>
      <c r="B229" s="18">
        <v>188</v>
      </c>
      <c r="C229" s="18">
        <v>90</v>
      </c>
      <c r="D229" s="19">
        <f t="shared" si="6"/>
        <v>0.47872340425531917</v>
      </c>
      <c r="E229" s="18">
        <v>6</v>
      </c>
      <c r="F229" s="19">
        <f t="shared" si="7"/>
        <v>6.6666666666666666E-2</v>
      </c>
      <c r="G229" s="18" t="s">
        <v>5</v>
      </c>
    </row>
    <row r="230" spans="1:7" ht="15" x14ac:dyDescent="0.25">
      <c r="A230" s="40" t="s">
        <v>251</v>
      </c>
      <c r="B230" s="18">
        <v>1626</v>
      </c>
      <c r="C230" s="18">
        <v>442</v>
      </c>
      <c r="D230" s="19">
        <f t="shared" si="6"/>
        <v>0.27183271832718325</v>
      </c>
      <c r="E230" s="18">
        <v>36</v>
      </c>
      <c r="F230" s="19">
        <f t="shared" si="7"/>
        <v>8.1447963800904979E-2</v>
      </c>
      <c r="G230" s="18" t="s">
        <v>5</v>
      </c>
    </row>
    <row r="231" spans="1:7" ht="15" x14ac:dyDescent="0.25">
      <c r="A231" s="40" t="s">
        <v>210</v>
      </c>
      <c r="B231" s="18">
        <v>1043</v>
      </c>
      <c r="C231" s="18">
        <v>115</v>
      </c>
      <c r="D231" s="19">
        <f t="shared" si="6"/>
        <v>0.11025886864813039</v>
      </c>
      <c r="E231" s="18">
        <v>0</v>
      </c>
      <c r="F231" s="19">
        <f t="shared" si="7"/>
        <v>0</v>
      </c>
      <c r="G231" s="18" t="s">
        <v>5</v>
      </c>
    </row>
    <row r="232" spans="1:7" ht="15" x14ac:dyDescent="0.25">
      <c r="A232" s="40" t="s">
        <v>211</v>
      </c>
      <c r="B232" s="18">
        <v>461</v>
      </c>
      <c r="C232" s="18">
        <v>104</v>
      </c>
      <c r="D232" s="19">
        <f t="shared" si="6"/>
        <v>0.22559652928416485</v>
      </c>
      <c r="E232" s="18">
        <v>11</v>
      </c>
      <c r="F232" s="19">
        <f t="shared" si="7"/>
        <v>0.10576923076923077</v>
      </c>
      <c r="G232" s="18" t="s">
        <v>5</v>
      </c>
    </row>
    <row r="233" spans="1:7" ht="15" x14ac:dyDescent="0.25">
      <c r="A233" s="40" t="s">
        <v>212</v>
      </c>
      <c r="B233" s="18">
        <v>1798</v>
      </c>
      <c r="C233" s="18">
        <v>842</v>
      </c>
      <c r="D233" s="19">
        <f t="shared" si="6"/>
        <v>0.46829810901001112</v>
      </c>
      <c r="E233" s="18">
        <v>603</v>
      </c>
      <c r="F233" s="19">
        <f t="shared" si="7"/>
        <v>0.71615201900237535</v>
      </c>
      <c r="G233" s="18" t="s">
        <v>307</v>
      </c>
    </row>
    <row r="234" spans="1:7" ht="15" x14ac:dyDescent="0.25">
      <c r="A234" s="40" t="s">
        <v>213</v>
      </c>
      <c r="B234" s="18">
        <v>2629</v>
      </c>
      <c r="C234" s="18">
        <v>592</v>
      </c>
      <c r="D234" s="19">
        <f t="shared" si="6"/>
        <v>0.22518067706352224</v>
      </c>
      <c r="E234" s="18">
        <v>57</v>
      </c>
      <c r="F234" s="19">
        <f t="shared" si="7"/>
        <v>9.6283783783783786E-2</v>
      </c>
      <c r="G234" s="18" t="s">
        <v>5</v>
      </c>
    </row>
    <row r="235" spans="1:7" ht="15" x14ac:dyDescent="0.25">
      <c r="A235" s="40" t="s">
        <v>269</v>
      </c>
      <c r="B235" s="18">
        <v>289</v>
      </c>
      <c r="C235" s="18">
        <v>63</v>
      </c>
      <c r="D235" s="19">
        <f t="shared" si="6"/>
        <v>0.2179930795847751</v>
      </c>
      <c r="E235" s="18">
        <v>0</v>
      </c>
      <c r="F235" s="19">
        <f t="shared" si="7"/>
        <v>0</v>
      </c>
      <c r="G235" s="18" t="s">
        <v>5</v>
      </c>
    </row>
    <row r="236" spans="1:7" ht="15" x14ac:dyDescent="0.25">
      <c r="A236" s="40" t="s">
        <v>214</v>
      </c>
      <c r="B236" s="18">
        <v>545</v>
      </c>
      <c r="C236" s="18">
        <v>110</v>
      </c>
      <c r="D236" s="19">
        <f t="shared" si="6"/>
        <v>0.20183486238532111</v>
      </c>
      <c r="E236" s="18">
        <v>0</v>
      </c>
      <c r="F236" s="19">
        <f t="shared" si="7"/>
        <v>0</v>
      </c>
      <c r="G236" s="18" t="s">
        <v>5</v>
      </c>
    </row>
    <row r="237" spans="1:7" ht="15" x14ac:dyDescent="0.25">
      <c r="A237" s="40" t="s">
        <v>215</v>
      </c>
      <c r="B237" s="18">
        <v>722</v>
      </c>
      <c r="C237" s="18">
        <v>262</v>
      </c>
      <c r="D237" s="19">
        <f t="shared" si="6"/>
        <v>0.36288088642659277</v>
      </c>
      <c r="E237" s="18">
        <v>18</v>
      </c>
      <c r="F237" s="19">
        <f t="shared" si="7"/>
        <v>6.8702290076335881E-2</v>
      </c>
      <c r="G237" s="18" t="s">
        <v>5</v>
      </c>
    </row>
    <row r="238" spans="1:7" ht="15" x14ac:dyDescent="0.25">
      <c r="A238" s="40" t="s">
        <v>216</v>
      </c>
      <c r="B238" s="18">
        <v>582</v>
      </c>
      <c r="C238" s="18">
        <v>50</v>
      </c>
      <c r="D238" s="19">
        <f t="shared" si="6"/>
        <v>8.5910652920962199E-2</v>
      </c>
      <c r="E238" s="18">
        <v>0</v>
      </c>
      <c r="F238" s="19">
        <f t="shared" si="7"/>
        <v>0</v>
      </c>
      <c r="G238" s="18" t="s">
        <v>5</v>
      </c>
    </row>
    <row r="239" spans="1:7" ht="15" x14ac:dyDescent="0.25">
      <c r="A239" s="40" t="s">
        <v>349</v>
      </c>
      <c r="B239" s="18">
        <v>298</v>
      </c>
      <c r="C239" s="18">
        <v>50</v>
      </c>
      <c r="D239" s="19">
        <f t="shared" si="6"/>
        <v>0.16778523489932887</v>
      </c>
      <c r="E239" s="18">
        <v>0</v>
      </c>
      <c r="F239" s="19">
        <f t="shared" si="7"/>
        <v>0</v>
      </c>
      <c r="G239" s="18" t="s">
        <v>5</v>
      </c>
    </row>
    <row r="240" spans="1:7" ht="15" x14ac:dyDescent="0.25">
      <c r="A240" s="40" t="s">
        <v>270</v>
      </c>
      <c r="B240" s="18">
        <v>1021</v>
      </c>
      <c r="C240" s="18">
        <v>274</v>
      </c>
      <c r="D240" s="19">
        <f t="shared" si="6"/>
        <v>0.26836434867776687</v>
      </c>
      <c r="E240" s="18">
        <v>22</v>
      </c>
      <c r="F240" s="19">
        <f t="shared" si="7"/>
        <v>8.0291970802919707E-2</v>
      </c>
      <c r="G240" s="18" t="s">
        <v>5</v>
      </c>
    </row>
    <row r="241" spans="1:7" ht="15" x14ac:dyDescent="0.25">
      <c r="A241" s="40" t="s">
        <v>217</v>
      </c>
      <c r="B241" s="18">
        <v>2477</v>
      </c>
      <c r="C241" s="18">
        <v>665</v>
      </c>
      <c r="D241" s="19">
        <f t="shared" si="6"/>
        <v>0.26846992329430763</v>
      </c>
      <c r="E241" s="18">
        <v>69</v>
      </c>
      <c r="F241" s="19">
        <f t="shared" si="7"/>
        <v>0.10375939849624061</v>
      </c>
      <c r="G241" s="18" t="s">
        <v>5</v>
      </c>
    </row>
    <row r="242" spans="1:7" ht="15" x14ac:dyDescent="0.25">
      <c r="A242" s="40" t="s">
        <v>218</v>
      </c>
      <c r="B242" s="18">
        <v>8579</v>
      </c>
      <c r="C242" s="18">
        <v>2987</v>
      </c>
      <c r="D242" s="19">
        <f t="shared" si="6"/>
        <v>0.34817577806271127</v>
      </c>
      <c r="E242" s="18">
        <v>829</v>
      </c>
      <c r="F242" s="19">
        <f t="shared" si="7"/>
        <v>0.27753598928690992</v>
      </c>
      <c r="G242" s="18" t="s">
        <v>5</v>
      </c>
    </row>
    <row r="243" spans="1:7" ht="15" x14ac:dyDescent="0.25">
      <c r="A243" s="40" t="s">
        <v>219</v>
      </c>
      <c r="B243" s="18">
        <v>1669</v>
      </c>
      <c r="C243" s="18">
        <v>423</v>
      </c>
      <c r="D243" s="19">
        <f t="shared" si="6"/>
        <v>0.25344517675254641</v>
      </c>
      <c r="E243" s="18">
        <v>55</v>
      </c>
      <c r="F243" s="19">
        <f t="shared" si="7"/>
        <v>0.13002364066193853</v>
      </c>
      <c r="G243" s="18" t="s">
        <v>5</v>
      </c>
    </row>
    <row r="244" spans="1:7" x14ac:dyDescent="0.2">
      <c r="A244" s="41" t="s">
        <v>220</v>
      </c>
      <c r="B244" s="20">
        <v>326</v>
      </c>
      <c r="C244" s="20">
        <v>148</v>
      </c>
      <c r="D244" s="21">
        <f t="shared" si="6"/>
        <v>0.45398773006134968</v>
      </c>
      <c r="E244" s="20">
        <v>0</v>
      </c>
      <c r="F244" s="21">
        <f t="shared" si="7"/>
        <v>0</v>
      </c>
      <c r="G244" s="18" t="s">
        <v>5</v>
      </c>
    </row>
    <row r="245" spans="1:7" ht="15" x14ac:dyDescent="0.25">
      <c r="A245" s="40" t="s">
        <v>221</v>
      </c>
      <c r="B245" s="18">
        <v>2693</v>
      </c>
      <c r="C245" s="18">
        <v>716</v>
      </c>
      <c r="D245" s="19">
        <f t="shared" si="6"/>
        <v>0.26587448941700703</v>
      </c>
      <c r="E245" s="18">
        <v>68</v>
      </c>
      <c r="F245" s="19">
        <f t="shared" si="7"/>
        <v>9.4972067039106142E-2</v>
      </c>
      <c r="G245" s="18" t="s">
        <v>5</v>
      </c>
    </row>
    <row r="246" spans="1:7" ht="15" x14ac:dyDescent="0.25">
      <c r="A246" s="40" t="s">
        <v>222</v>
      </c>
      <c r="B246" s="18">
        <v>781</v>
      </c>
      <c r="C246" s="18">
        <v>215</v>
      </c>
      <c r="D246" s="19">
        <f t="shared" si="6"/>
        <v>0.27528809218950062</v>
      </c>
      <c r="E246" s="18">
        <v>24</v>
      </c>
      <c r="F246" s="19">
        <f t="shared" si="7"/>
        <v>0.11162790697674418</v>
      </c>
      <c r="G246" s="18" t="s">
        <v>5</v>
      </c>
    </row>
    <row r="247" spans="1:7" ht="15" x14ac:dyDescent="0.25">
      <c r="A247" s="40" t="s">
        <v>223</v>
      </c>
      <c r="B247" s="18">
        <v>5680</v>
      </c>
      <c r="C247" s="18">
        <v>1332</v>
      </c>
      <c r="D247" s="19">
        <f t="shared" si="6"/>
        <v>0.23450704225352112</v>
      </c>
      <c r="E247" s="18">
        <v>160</v>
      </c>
      <c r="F247" s="19">
        <f t="shared" si="7"/>
        <v>0.12012012012012012</v>
      </c>
      <c r="G247" s="18" t="s">
        <v>5</v>
      </c>
    </row>
    <row r="248" spans="1:7" ht="15" x14ac:dyDescent="0.25">
      <c r="A248" s="40" t="s">
        <v>252</v>
      </c>
      <c r="B248" s="18">
        <v>1235</v>
      </c>
      <c r="C248" s="18">
        <v>265</v>
      </c>
      <c r="D248" s="19">
        <f t="shared" si="6"/>
        <v>0.2145748987854251</v>
      </c>
      <c r="E248" s="18">
        <v>32</v>
      </c>
      <c r="F248" s="19">
        <f t="shared" si="7"/>
        <v>0.12075471698113208</v>
      </c>
      <c r="G248" s="18" t="s">
        <v>5</v>
      </c>
    </row>
    <row r="249" spans="1:7" ht="15" x14ac:dyDescent="0.25">
      <c r="A249" s="40" t="s">
        <v>224</v>
      </c>
      <c r="B249" s="18">
        <v>712</v>
      </c>
      <c r="C249" s="18">
        <v>119</v>
      </c>
      <c r="D249" s="19">
        <f t="shared" si="6"/>
        <v>0.16713483146067415</v>
      </c>
      <c r="E249" s="18">
        <v>0</v>
      </c>
      <c r="F249" s="19">
        <f t="shared" si="7"/>
        <v>0</v>
      </c>
      <c r="G249" s="18" t="s">
        <v>5</v>
      </c>
    </row>
    <row r="250" spans="1:7" ht="15" x14ac:dyDescent="0.25">
      <c r="A250" s="40" t="s">
        <v>271</v>
      </c>
      <c r="B250" s="18">
        <v>273</v>
      </c>
      <c r="C250" s="18">
        <v>68</v>
      </c>
      <c r="D250" s="19">
        <f t="shared" si="6"/>
        <v>0.24908424908424909</v>
      </c>
      <c r="E250" s="18">
        <v>3</v>
      </c>
      <c r="F250" s="19">
        <f t="shared" si="7"/>
        <v>4.4117647058823532E-2</v>
      </c>
      <c r="G250" s="18" t="s">
        <v>5</v>
      </c>
    </row>
    <row r="251" spans="1:7" ht="15" x14ac:dyDescent="0.25">
      <c r="A251" s="40" t="s">
        <v>225</v>
      </c>
      <c r="B251" s="18">
        <v>2863</v>
      </c>
      <c r="C251" s="18">
        <v>1281</v>
      </c>
      <c r="D251" s="19">
        <f t="shared" si="6"/>
        <v>0.44743276283618583</v>
      </c>
      <c r="E251" s="18">
        <v>226</v>
      </c>
      <c r="F251" s="19">
        <f t="shared" si="7"/>
        <v>0.17642466822794692</v>
      </c>
      <c r="G251" s="18" t="s">
        <v>5</v>
      </c>
    </row>
    <row r="252" spans="1:7" ht="15" x14ac:dyDescent="0.25">
      <c r="A252" s="40" t="s">
        <v>272</v>
      </c>
      <c r="B252" s="18">
        <v>803</v>
      </c>
      <c r="C252" s="18">
        <v>248</v>
      </c>
      <c r="D252" s="19">
        <f t="shared" si="6"/>
        <v>0.30884184308841844</v>
      </c>
      <c r="E252" s="18">
        <v>34</v>
      </c>
      <c r="F252" s="19">
        <f t="shared" si="7"/>
        <v>0.13709677419354838</v>
      </c>
      <c r="G252" s="18" t="s">
        <v>5</v>
      </c>
    </row>
  </sheetData>
  <printOptions horizontalCentered="1"/>
  <pageMargins left="0.25" right="0.25" top="0.25" bottom="0.5" header="0.25" footer="0.17"/>
  <pageSetup scale="74" fitToHeight="0" orientation="landscape" verticalDpi="0" r:id="rId1"/>
  <headerFooter>
    <oddFooter>&amp;C&amp;"Arial,Regular"Vermont Secretary of State
Elections Division
802-828-2363 | Sos.Vermont.gov/Elections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7CD2-1812-4970-BB16-C47CE8539C3D}">
  <sheetPr>
    <pageSetUpPr fitToPage="1"/>
  </sheetPr>
  <dimension ref="A1:I254"/>
  <sheetViews>
    <sheetView topLeftCell="C1" zoomScaleNormal="100" workbookViewId="0">
      <selection activeCell="H8" sqref="H8"/>
    </sheetView>
  </sheetViews>
  <sheetFormatPr defaultColWidth="0" defaultRowHeight="14.25" zeroHeight="1" x14ac:dyDescent="0.2"/>
  <cols>
    <col min="1" max="1" width="23.7109375" style="6" customWidth="1"/>
    <col min="2" max="2" width="18.85546875" style="7" customWidth="1"/>
    <col min="3" max="3" width="23.140625" style="7" customWidth="1"/>
    <col min="4" max="4" width="17.7109375" style="8" customWidth="1"/>
    <col min="5" max="5" width="24" style="7" customWidth="1"/>
    <col min="6" max="6" width="17.7109375" style="8" customWidth="1"/>
    <col min="7" max="7" width="23.42578125" style="7" customWidth="1"/>
    <col min="8" max="8" width="16.140625" style="8" customWidth="1"/>
    <col min="9" max="9" width="26.85546875" style="9" customWidth="1"/>
    <col min="10" max="16383" width="9.140625" style="11" hidden="1"/>
    <col min="16384" max="16384" width="9.140625" style="11" hidden="1" customWidth="1"/>
  </cols>
  <sheetData>
    <row r="1" spans="1:9" ht="27" customHeight="1" x14ac:dyDescent="0.2">
      <c r="A1" s="23" t="s">
        <v>390</v>
      </c>
    </row>
    <row r="2" spans="1:9" ht="15" x14ac:dyDescent="0.2">
      <c r="A2" s="87" t="s">
        <v>388</v>
      </c>
    </row>
    <row r="3" spans="1:9" ht="15" x14ac:dyDescent="0.2">
      <c r="A3" s="87" t="s">
        <v>389</v>
      </c>
    </row>
    <row r="4" spans="1:9" ht="27" customHeight="1" x14ac:dyDescent="0.2">
      <c r="A4" s="88" t="s">
        <v>408</v>
      </c>
    </row>
    <row r="5" spans="1:9" ht="126" x14ac:dyDescent="0.2">
      <c r="A5" s="37" t="s">
        <v>350</v>
      </c>
      <c r="B5" s="38" t="s">
        <v>351</v>
      </c>
      <c r="C5" s="38" t="s">
        <v>352</v>
      </c>
      <c r="D5" s="38" t="s">
        <v>13</v>
      </c>
      <c r="E5" s="38" t="s">
        <v>353</v>
      </c>
      <c r="F5" s="38" t="s">
        <v>354</v>
      </c>
      <c r="G5" s="39" t="s">
        <v>355</v>
      </c>
      <c r="H5" s="37" t="s">
        <v>356</v>
      </c>
      <c r="I5" s="38" t="s">
        <v>357</v>
      </c>
    </row>
    <row r="6" spans="1:9" ht="15.75" x14ac:dyDescent="0.25">
      <c r="A6" s="24" t="s">
        <v>19</v>
      </c>
      <c r="B6" s="25" t="s">
        <v>5</v>
      </c>
      <c r="C6" s="25" t="s">
        <v>5</v>
      </c>
      <c r="D6" s="26" t="s">
        <v>5</v>
      </c>
      <c r="E6" s="25" t="s">
        <v>5</v>
      </c>
      <c r="F6" s="26" t="s">
        <v>5</v>
      </c>
      <c r="G6" s="25" t="s">
        <v>5</v>
      </c>
      <c r="H6" s="26" t="s">
        <v>5</v>
      </c>
      <c r="I6" s="27" t="s">
        <v>5</v>
      </c>
    </row>
    <row r="7" spans="1:9" ht="15.75" x14ac:dyDescent="0.25">
      <c r="A7" s="28" t="s">
        <v>229</v>
      </c>
      <c r="B7" s="29">
        <v>715</v>
      </c>
      <c r="C7" s="29">
        <v>130</v>
      </c>
      <c r="D7" s="30">
        <f>C7/B7</f>
        <v>0.18181818181818182</v>
      </c>
      <c r="E7" s="29" t="s">
        <v>5</v>
      </c>
      <c r="F7" s="30" t="s">
        <v>5</v>
      </c>
      <c r="G7" s="29" t="s">
        <v>5</v>
      </c>
      <c r="H7" s="30" t="s">
        <v>5</v>
      </c>
      <c r="I7" s="31" t="s">
        <v>299</v>
      </c>
    </row>
    <row r="8" spans="1:9" ht="15.75" x14ac:dyDescent="0.25">
      <c r="A8" s="28" t="s">
        <v>20</v>
      </c>
      <c r="B8" s="29">
        <v>1467</v>
      </c>
      <c r="C8" s="29" t="s">
        <v>5</v>
      </c>
      <c r="D8" s="30" t="s">
        <v>5</v>
      </c>
      <c r="E8" s="29">
        <v>333</v>
      </c>
      <c r="F8" s="30">
        <f>E8/B8</f>
        <v>0.22699386503067484</v>
      </c>
      <c r="G8" s="29">
        <v>46</v>
      </c>
      <c r="H8" s="30">
        <f>G8/E8</f>
        <v>0.13813813813813813</v>
      </c>
      <c r="I8" s="31" t="s">
        <v>299</v>
      </c>
    </row>
    <row r="9" spans="1:9" ht="15.75" x14ac:dyDescent="0.25">
      <c r="A9" s="28" t="s">
        <v>21</v>
      </c>
      <c r="B9" s="29">
        <v>403</v>
      </c>
      <c r="C9" s="29">
        <v>80</v>
      </c>
      <c r="D9" s="30">
        <f t="shared" ref="D9:D14" si="0">C9/B9</f>
        <v>0.19851116625310175</v>
      </c>
      <c r="E9" s="29" t="s">
        <v>5</v>
      </c>
      <c r="F9" s="30" t="s">
        <v>5</v>
      </c>
      <c r="G9" s="29" t="s">
        <v>5</v>
      </c>
      <c r="H9" s="30" t="s">
        <v>5</v>
      </c>
      <c r="I9" s="31" t="s">
        <v>299</v>
      </c>
    </row>
    <row r="10" spans="1:9" ht="15.75" x14ac:dyDescent="0.25">
      <c r="A10" s="28" t="s">
        <v>22</v>
      </c>
      <c r="B10" s="29">
        <v>2006</v>
      </c>
      <c r="C10" s="29">
        <v>115</v>
      </c>
      <c r="D10" s="30">
        <f t="shared" si="0"/>
        <v>5.7328015952143568E-2</v>
      </c>
      <c r="E10" s="29">
        <v>399</v>
      </c>
      <c r="F10" s="30">
        <f>E10/B10</f>
        <v>0.19890329012961117</v>
      </c>
      <c r="G10" s="29">
        <v>30</v>
      </c>
      <c r="H10" s="30">
        <f>G10/E10</f>
        <v>7.5187969924812026E-2</v>
      </c>
      <c r="I10" s="31" t="s">
        <v>299</v>
      </c>
    </row>
    <row r="11" spans="1:9" ht="15.75" x14ac:dyDescent="0.25">
      <c r="A11" s="28" t="s">
        <v>23</v>
      </c>
      <c r="B11" s="29">
        <v>330</v>
      </c>
      <c r="C11" s="29">
        <v>50</v>
      </c>
      <c r="D11" s="30">
        <f t="shared" si="0"/>
        <v>0.15151515151515152</v>
      </c>
      <c r="E11" s="29">
        <v>70</v>
      </c>
      <c r="F11" s="30">
        <f>E11/B11</f>
        <v>0.21212121212121213</v>
      </c>
      <c r="G11" s="29">
        <v>8</v>
      </c>
      <c r="H11" s="30">
        <f>G11/E11</f>
        <v>0.11428571428571428</v>
      </c>
      <c r="I11" s="31" t="s">
        <v>299</v>
      </c>
    </row>
    <row r="12" spans="1:9" ht="15.75" x14ac:dyDescent="0.25">
      <c r="A12" s="28" t="s">
        <v>24</v>
      </c>
      <c r="B12" s="29">
        <v>1027</v>
      </c>
      <c r="C12" s="29">
        <v>79</v>
      </c>
      <c r="D12" s="30">
        <f t="shared" si="0"/>
        <v>7.6923076923076927E-2</v>
      </c>
      <c r="E12" s="29">
        <v>176</v>
      </c>
      <c r="F12" s="30">
        <f>E12/B12</f>
        <v>0.17137293086660174</v>
      </c>
      <c r="G12" s="29">
        <v>2</v>
      </c>
      <c r="H12" s="30">
        <f>G12/E12</f>
        <v>1.1363636363636364E-2</v>
      </c>
      <c r="I12" s="31" t="s">
        <v>299</v>
      </c>
    </row>
    <row r="13" spans="1:9" ht="15.75" x14ac:dyDescent="0.25">
      <c r="A13" s="28" t="s">
        <v>25</v>
      </c>
      <c r="B13" s="29">
        <v>199</v>
      </c>
      <c r="C13" s="29">
        <v>23</v>
      </c>
      <c r="D13" s="30">
        <f t="shared" si="0"/>
        <v>0.11557788944723618</v>
      </c>
      <c r="E13" s="29" t="s">
        <v>5</v>
      </c>
      <c r="F13" s="30" t="s">
        <v>5</v>
      </c>
      <c r="G13" s="29" t="s">
        <v>5</v>
      </c>
      <c r="H13" s="30" t="s">
        <v>5</v>
      </c>
      <c r="I13" s="31" t="s">
        <v>299</v>
      </c>
    </row>
    <row r="14" spans="1:9" ht="15.75" x14ac:dyDescent="0.25">
      <c r="A14" s="28" t="s">
        <v>230</v>
      </c>
      <c r="B14" s="29">
        <v>665</v>
      </c>
      <c r="C14" s="29">
        <v>130</v>
      </c>
      <c r="D14" s="30">
        <f t="shared" si="0"/>
        <v>0.19548872180451127</v>
      </c>
      <c r="E14" s="29" t="s">
        <v>5</v>
      </c>
      <c r="F14" s="30" t="s">
        <v>5</v>
      </c>
      <c r="G14" s="29" t="s">
        <v>5</v>
      </c>
      <c r="H14" s="30" t="s">
        <v>5</v>
      </c>
      <c r="I14" s="31" t="s">
        <v>299</v>
      </c>
    </row>
    <row r="15" spans="1:9" ht="15.75" x14ac:dyDescent="0.25">
      <c r="A15" s="28" t="s">
        <v>26</v>
      </c>
      <c r="B15" s="29">
        <v>1490</v>
      </c>
      <c r="C15" s="29" t="s">
        <v>5</v>
      </c>
      <c r="D15" s="30" t="s">
        <v>5</v>
      </c>
      <c r="E15" s="29">
        <v>194</v>
      </c>
      <c r="F15" s="30">
        <f>E15/B15</f>
        <v>0.13020134228187918</v>
      </c>
      <c r="G15" s="29">
        <v>6</v>
      </c>
      <c r="H15" s="30">
        <f>G15/E15</f>
        <v>3.0927835051546393E-2</v>
      </c>
      <c r="I15" s="31" t="s">
        <v>299</v>
      </c>
    </row>
    <row r="16" spans="1:9" ht="15.75" x14ac:dyDescent="0.25">
      <c r="A16" s="28" t="s">
        <v>27</v>
      </c>
      <c r="B16" s="32">
        <v>6264</v>
      </c>
      <c r="C16" s="32" t="s">
        <v>5</v>
      </c>
      <c r="D16" s="33" t="s">
        <v>5</v>
      </c>
      <c r="E16" s="32">
        <v>813</v>
      </c>
      <c r="F16" s="30">
        <f>E16/B16</f>
        <v>0.12978927203065135</v>
      </c>
      <c r="G16" s="32">
        <v>279</v>
      </c>
      <c r="H16" s="30">
        <f>G16/E16</f>
        <v>0.34317343173431736</v>
      </c>
      <c r="I16" s="31" t="s">
        <v>299</v>
      </c>
    </row>
    <row r="17" spans="1:9" ht="15.75" x14ac:dyDescent="0.25">
      <c r="A17" s="28" t="s">
        <v>257</v>
      </c>
      <c r="B17" s="32">
        <v>6301</v>
      </c>
      <c r="C17" s="32" t="s">
        <v>5</v>
      </c>
      <c r="D17" s="33" t="s">
        <v>5</v>
      </c>
      <c r="E17" s="32">
        <v>1041</v>
      </c>
      <c r="F17" s="30">
        <f>E17/B17</f>
        <v>0.16521187113156641</v>
      </c>
      <c r="G17" s="32">
        <v>627</v>
      </c>
      <c r="H17" s="30">
        <f>G17/E17</f>
        <v>0.60230547550432278</v>
      </c>
      <c r="I17" s="31" t="s">
        <v>299</v>
      </c>
    </row>
    <row r="18" spans="1:9" ht="15.75" x14ac:dyDescent="0.25">
      <c r="A18" s="28" t="s">
        <v>28</v>
      </c>
      <c r="B18" s="29">
        <v>2030</v>
      </c>
      <c r="C18" s="29">
        <v>63</v>
      </c>
      <c r="D18" s="30">
        <f>C18/B18</f>
        <v>3.1034482758620689E-2</v>
      </c>
      <c r="E18" s="29" t="s">
        <v>5</v>
      </c>
      <c r="F18" s="30" t="s">
        <v>5</v>
      </c>
      <c r="G18" s="29" t="s">
        <v>5</v>
      </c>
      <c r="H18" s="30" t="s">
        <v>5</v>
      </c>
      <c r="I18" s="31" t="s">
        <v>299</v>
      </c>
    </row>
    <row r="19" spans="1:9" ht="15.75" x14ac:dyDescent="0.25">
      <c r="A19" s="28" t="s">
        <v>29</v>
      </c>
      <c r="B19" s="29">
        <v>284</v>
      </c>
      <c r="C19" s="29">
        <v>40</v>
      </c>
      <c r="D19" s="30">
        <f>C19/B19</f>
        <v>0.14084507042253522</v>
      </c>
      <c r="E19" s="29" t="s">
        <v>5</v>
      </c>
      <c r="F19" s="30" t="s">
        <v>5</v>
      </c>
      <c r="G19" s="29" t="s">
        <v>5</v>
      </c>
      <c r="H19" s="30" t="s">
        <v>5</v>
      </c>
      <c r="I19" s="31" t="s">
        <v>299</v>
      </c>
    </row>
    <row r="20" spans="1:9" ht="15.75" x14ac:dyDescent="0.25">
      <c r="A20" s="28" t="s">
        <v>30</v>
      </c>
      <c r="B20" s="29">
        <v>9954</v>
      </c>
      <c r="C20" s="29" t="s">
        <v>5</v>
      </c>
      <c r="D20" s="30" t="s">
        <v>5</v>
      </c>
      <c r="E20" s="29">
        <v>2257</v>
      </c>
      <c r="F20" s="30" t="s">
        <v>5</v>
      </c>
      <c r="G20" s="29">
        <v>396</v>
      </c>
      <c r="H20" s="30">
        <f>G20/E20</f>
        <v>0.17545414266725742</v>
      </c>
      <c r="I20" s="31" t="s">
        <v>299</v>
      </c>
    </row>
    <row r="21" spans="1:9" ht="60.75" x14ac:dyDescent="0.25">
      <c r="A21" s="28" t="s">
        <v>232</v>
      </c>
      <c r="B21" s="34" t="s">
        <v>358</v>
      </c>
      <c r="C21" s="32">
        <v>68</v>
      </c>
      <c r="D21" s="33">
        <f>C21/852</f>
        <v>7.9812206572769953E-2</v>
      </c>
      <c r="E21" s="32">
        <v>279</v>
      </c>
      <c r="F21" s="33">
        <f>E21/852</f>
        <v>0.32746478873239437</v>
      </c>
      <c r="G21" s="32">
        <v>54</v>
      </c>
      <c r="H21" s="33">
        <f>G21/E21</f>
        <v>0.19354838709677419</v>
      </c>
      <c r="I21" s="31" t="s">
        <v>299</v>
      </c>
    </row>
    <row r="22" spans="1:9" ht="15.75" x14ac:dyDescent="0.25">
      <c r="A22" s="28" t="s">
        <v>31</v>
      </c>
      <c r="B22" s="29">
        <v>1113</v>
      </c>
      <c r="C22" s="29" t="s">
        <v>5</v>
      </c>
      <c r="D22" s="30" t="s">
        <v>5</v>
      </c>
      <c r="E22" s="29">
        <v>142</v>
      </c>
      <c r="F22" s="30">
        <f>E22/B22</f>
        <v>0.12758310871518419</v>
      </c>
      <c r="G22" s="29">
        <v>14</v>
      </c>
      <c r="H22" s="30">
        <f>G22/E22</f>
        <v>9.8591549295774641E-2</v>
      </c>
      <c r="I22" s="31" t="s">
        <v>299</v>
      </c>
    </row>
    <row r="23" spans="1:9" ht="15.75" x14ac:dyDescent="0.25">
      <c r="A23" s="28" t="s">
        <v>32</v>
      </c>
      <c r="B23" s="35">
        <v>2074</v>
      </c>
      <c r="C23" s="29">
        <v>48</v>
      </c>
      <c r="D23" s="30">
        <f>C23/B23</f>
        <v>2.3143683702989394E-2</v>
      </c>
      <c r="E23" s="29">
        <v>505</v>
      </c>
      <c r="F23" s="30">
        <f>E23/B23</f>
        <v>0.24349083895853424</v>
      </c>
      <c r="G23" s="29">
        <v>170</v>
      </c>
      <c r="H23" s="30">
        <f>G23/E23</f>
        <v>0.33663366336633666</v>
      </c>
      <c r="I23" s="31" t="s">
        <v>299</v>
      </c>
    </row>
    <row r="24" spans="1:9" ht="15.75" x14ac:dyDescent="0.25">
      <c r="A24" s="28" t="s">
        <v>33</v>
      </c>
      <c r="B24" s="29">
        <v>1429</v>
      </c>
      <c r="C24" s="29">
        <v>155</v>
      </c>
      <c r="D24" s="30">
        <f>C24/B24</f>
        <v>0.10846745976207138</v>
      </c>
      <c r="E24" s="29">
        <v>271</v>
      </c>
      <c r="F24" s="30">
        <f>E24/B24</f>
        <v>0.18964310706787962</v>
      </c>
      <c r="G24" s="29">
        <v>10</v>
      </c>
      <c r="H24" s="30">
        <f>G24/E24</f>
        <v>3.6900369003690037E-2</v>
      </c>
      <c r="I24" s="31" t="s">
        <v>299</v>
      </c>
    </row>
    <row r="25" spans="1:9" ht="15.75" x14ac:dyDescent="0.25">
      <c r="A25" s="24" t="s">
        <v>34</v>
      </c>
      <c r="B25" s="25" t="s">
        <v>5</v>
      </c>
      <c r="C25" s="25" t="s">
        <v>5</v>
      </c>
      <c r="D25" s="26" t="s">
        <v>5</v>
      </c>
      <c r="E25" s="25" t="s">
        <v>5</v>
      </c>
      <c r="F25" s="26" t="s">
        <v>5</v>
      </c>
      <c r="G25" s="25" t="s">
        <v>5</v>
      </c>
      <c r="H25" s="26" t="s">
        <v>5</v>
      </c>
      <c r="I25" s="27" t="s">
        <v>5</v>
      </c>
    </row>
    <row r="26" spans="1:9" ht="15.75" x14ac:dyDescent="0.25">
      <c r="A26" s="28" t="s">
        <v>36</v>
      </c>
      <c r="B26" s="32">
        <v>1073</v>
      </c>
      <c r="C26" s="32">
        <v>120</v>
      </c>
      <c r="D26" s="30">
        <f>C26/B26</f>
        <v>0.11183597390493942</v>
      </c>
      <c r="E26" s="32">
        <v>171</v>
      </c>
      <c r="F26" s="30">
        <f>E26/B26</f>
        <v>0.15936626281453867</v>
      </c>
      <c r="G26" s="32">
        <v>8</v>
      </c>
      <c r="H26" s="30">
        <f>G26/E26</f>
        <v>4.6783625730994149E-2</v>
      </c>
      <c r="I26" s="31" t="s">
        <v>299</v>
      </c>
    </row>
    <row r="27" spans="1:9" ht="15.75" x14ac:dyDescent="0.25">
      <c r="A27" s="28" t="s">
        <v>37</v>
      </c>
      <c r="B27" s="29">
        <v>1990</v>
      </c>
      <c r="C27" s="29">
        <v>170</v>
      </c>
      <c r="D27" s="30">
        <f>C27/B27</f>
        <v>8.5427135678391955E-2</v>
      </c>
      <c r="E27" s="29">
        <v>410</v>
      </c>
      <c r="F27" s="30">
        <f>E27/B27</f>
        <v>0.20603015075376885</v>
      </c>
      <c r="G27" s="29">
        <v>70</v>
      </c>
      <c r="H27" s="30">
        <f>G27/E27</f>
        <v>0.17073170731707318</v>
      </c>
      <c r="I27" s="31" t="s">
        <v>299</v>
      </c>
    </row>
    <row r="28" spans="1:9" ht="15.75" x14ac:dyDescent="0.25">
      <c r="A28" s="28" t="s">
        <v>38</v>
      </c>
      <c r="B28" s="29">
        <v>1055</v>
      </c>
      <c r="C28" s="29">
        <v>80</v>
      </c>
      <c r="D28" s="30">
        <f>C28/B28</f>
        <v>7.582938388625593E-2</v>
      </c>
      <c r="E28" s="29" t="s">
        <v>5</v>
      </c>
      <c r="F28" s="30" t="s">
        <v>5</v>
      </c>
      <c r="G28" s="29" t="s">
        <v>5</v>
      </c>
      <c r="H28" s="30" t="s">
        <v>5</v>
      </c>
      <c r="I28" s="31" t="s">
        <v>5</v>
      </c>
    </row>
    <row r="29" spans="1:9" ht="15.75" x14ac:dyDescent="0.25">
      <c r="A29" s="28" t="s">
        <v>39</v>
      </c>
      <c r="B29" s="29">
        <v>3052</v>
      </c>
      <c r="C29" s="29" t="s">
        <v>5</v>
      </c>
      <c r="D29" s="30" t="s">
        <v>5</v>
      </c>
      <c r="E29" s="29">
        <v>932</v>
      </c>
      <c r="F29" s="30">
        <f t="shared" ref="F29:F35" si="1">E29/B29</f>
        <v>0.3053735255570118</v>
      </c>
      <c r="G29" s="29">
        <v>199</v>
      </c>
      <c r="H29" s="30">
        <f t="shared" ref="H29:H35" si="2">G29/E29</f>
        <v>0.21351931330472104</v>
      </c>
      <c r="I29" s="31" t="s">
        <v>299</v>
      </c>
    </row>
    <row r="30" spans="1:9" ht="15.75" x14ac:dyDescent="0.25">
      <c r="A30" s="28" t="s">
        <v>40</v>
      </c>
      <c r="B30" s="29">
        <v>8828</v>
      </c>
      <c r="C30" s="29">
        <v>142</v>
      </c>
      <c r="D30" s="30">
        <f>C30/B30</f>
        <v>1.6085183507023107E-2</v>
      </c>
      <c r="E30" s="29">
        <v>2580</v>
      </c>
      <c r="F30" s="30">
        <f t="shared" si="1"/>
        <v>0.29225192569098324</v>
      </c>
      <c r="G30" s="29">
        <v>869</v>
      </c>
      <c r="H30" s="30">
        <f t="shared" si="2"/>
        <v>0.33682170542635659</v>
      </c>
      <c r="I30" s="31" t="s">
        <v>299</v>
      </c>
    </row>
    <row r="31" spans="1:9" ht="15.75" x14ac:dyDescent="0.25">
      <c r="A31" s="28" t="s">
        <v>41</v>
      </c>
      <c r="B31" s="29">
        <v>726</v>
      </c>
      <c r="C31" s="29">
        <v>143</v>
      </c>
      <c r="D31" s="30">
        <f>C31/B31</f>
        <v>0.19696969696969696</v>
      </c>
      <c r="E31" s="29">
        <v>129</v>
      </c>
      <c r="F31" s="30">
        <f t="shared" si="1"/>
        <v>0.17768595041322313</v>
      </c>
      <c r="G31" s="29">
        <v>5</v>
      </c>
      <c r="H31" s="30">
        <f t="shared" si="2"/>
        <v>3.875968992248062E-2</v>
      </c>
      <c r="I31" s="31" t="s">
        <v>299</v>
      </c>
    </row>
    <row r="32" spans="1:9" ht="15.75" x14ac:dyDescent="0.25">
      <c r="A32" s="28" t="s">
        <v>42</v>
      </c>
      <c r="B32" s="29">
        <v>923</v>
      </c>
      <c r="C32" s="29">
        <v>75</v>
      </c>
      <c r="D32" s="30">
        <f>C32/B32</f>
        <v>8.1256771397616473E-2</v>
      </c>
      <c r="E32" s="29">
        <v>192</v>
      </c>
      <c r="F32" s="30">
        <f t="shared" si="1"/>
        <v>0.20801733477789816</v>
      </c>
      <c r="G32" s="29">
        <v>7</v>
      </c>
      <c r="H32" s="30">
        <f t="shared" si="2"/>
        <v>3.6458333333333336E-2</v>
      </c>
      <c r="I32" s="31" t="s">
        <v>299</v>
      </c>
    </row>
    <row r="33" spans="1:9" ht="15.75" x14ac:dyDescent="0.25">
      <c r="A33" s="28" t="s">
        <v>233</v>
      </c>
      <c r="B33" s="29">
        <v>1036</v>
      </c>
      <c r="C33" s="29">
        <v>60</v>
      </c>
      <c r="D33" s="30">
        <f>C33/B33</f>
        <v>5.7915057915057917E-2</v>
      </c>
      <c r="E33" s="29">
        <v>168</v>
      </c>
      <c r="F33" s="30">
        <f t="shared" si="1"/>
        <v>0.16216216216216217</v>
      </c>
      <c r="G33" s="29">
        <v>8</v>
      </c>
      <c r="H33" s="30">
        <f t="shared" si="2"/>
        <v>4.7619047619047616E-2</v>
      </c>
      <c r="I33" s="31" t="s">
        <v>299</v>
      </c>
    </row>
    <row r="34" spans="1:9" ht="15.75" x14ac:dyDescent="0.25">
      <c r="A34" s="28" t="s">
        <v>44</v>
      </c>
      <c r="B34" s="29">
        <v>3401</v>
      </c>
      <c r="C34" s="29">
        <v>110</v>
      </c>
      <c r="D34" s="30">
        <f>C34/B34</f>
        <v>3.2343428403410764E-2</v>
      </c>
      <c r="E34" s="29">
        <v>738</v>
      </c>
      <c r="F34" s="30">
        <f t="shared" si="1"/>
        <v>0.21699500147015582</v>
      </c>
      <c r="G34" s="29">
        <v>74</v>
      </c>
      <c r="H34" s="30">
        <f t="shared" si="2"/>
        <v>0.1002710027100271</v>
      </c>
      <c r="I34" s="31" t="s">
        <v>299</v>
      </c>
    </row>
    <row r="35" spans="1:9" ht="15.75" x14ac:dyDescent="0.25">
      <c r="A35" s="28" t="s">
        <v>234</v>
      </c>
      <c r="B35" s="29">
        <v>1149</v>
      </c>
      <c r="C35" s="29" t="s">
        <v>359</v>
      </c>
      <c r="D35" s="30" t="s">
        <v>360</v>
      </c>
      <c r="E35" s="29">
        <v>208</v>
      </c>
      <c r="F35" s="30">
        <f t="shared" si="1"/>
        <v>0.18102697998259357</v>
      </c>
      <c r="G35" s="29">
        <v>4</v>
      </c>
      <c r="H35" s="30">
        <f t="shared" si="2"/>
        <v>1.9230769230769232E-2</v>
      </c>
      <c r="I35" s="31" t="s">
        <v>299</v>
      </c>
    </row>
    <row r="36" spans="1:9" ht="15.75" x14ac:dyDescent="0.25">
      <c r="A36" s="28" t="s">
        <v>235</v>
      </c>
      <c r="B36" s="29">
        <v>54</v>
      </c>
      <c r="C36" s="29">
        <v>54</v>
      </c>
      <c r="D36" s="30">
        <f>C36/B36</f>
        <v>1</v>
      </c>
      <c r="E36" s="29" t="s">
        <v>5</v>
      </c>
      <c r="F36" s="30" t="s">
        <v>5</v>
      </c>
      <c r="G36" s="29" t="s">
        <v>5</v>
      </c>
      <c r="H36" s="30" t="s">
        <v>5</v>
      </c>
      <c r="I36" s="31" t="s">
        <v>299</v>
      </c>
    </row>
    <row r="37" spans="1:9" ht="15.75" x14ac:dyDescent="0.25">
      <c r="A37" s="28" t="s">
        <v>45</v>
      </c>
      <c r="B37" s="29">
        <v>788</v>
      </c>
      <c r="C37" s="29">
        <v>73</v>
      </c>
      <c r="D37" s="30">
        <f>C37/B37</f>
        <v>9.2639593908629442E-2</v>
      </c>
      <c r="E37" s="29" t="s">
        <v>5</v>
      </c>
      <c r="F37" s="30" t="s">
        <v>5</v>
      </c>
      <c r="G37" s="29" t="s">
        <v>5</v>
      </c>
      <c r="H37" s="30" t="s">
        <v>5</v>
      </c>
      <c r="I37" s="31" t="s">
        <v>299</v>
      </c>
    </row>
    <row r="38" spans="1:9" ht="15.75" x14ac:dyDescent="0.25">
      <c r="A38" s="28" t="s">
        <v>46</v>
      </c>
      <c r="B38" s="29">
        <v>74</v>
      </c>
      <c r="C38" s="29">
        <v>18</v>
      </c>
      <c r="D38" s="30">
        <f>C38/B38</f>
        <v>0.24324324324324326</v>
      </c>
      <c r="E38" s="29" t="s">
        <v>5</v>
      </c>
      <c r="F38" s="30" t="s">
        <v>5</v>
      </c>
      <c r="G38" s="29" t="s">
        <v>5</v>
      </c>
      <c r="H38" s="30" t="s">
        <v>5</v>
      </c>
      <c r="I38" s="31" t="s">
        <v>299</v>
      </c>
    </row>
    <row r="39" spans="1:9" ht="15.75" x14ac:dyDescent="0.25">
      <c r="A39" s="28" t="s">
        <v>236</v>
      </c>
      <c r="B39" s="29">
        <v>1250</v>
      </c>
      <c r="C39" s="29" t="s">
        <v>5</v>
      </c>
      <c r="D39" s="30" t="s">
        <v>5</v>
      </c>
      <c r="E39" s="29">
        <v>298</v>
      </c>
      <c r="F39" s="30">
        <f>E39/B39</f>
        <v>0.2384</v>
      </c>
      <c r="G39" s="29">
        <v>20</v>
      </c>
      <c r="H39" s="30">
        <f>G39/E39</f>
        <v>6.7114093959731544E-2</v>
      </c>
      <c r="I39" s="31" t="s">
        <v>299</v>
      </c>
    </row>
    <row r="40" spans="1:9" ht="15.75" x14ac:dyDescent="0.25">
      <c r="A40" s="28" t="s">
        <v>47</v>
      </c>
      <c r="B40" s="29" t="s">
        <v>361</v>
      </c>
      <c r="C40" s="29" t="s">
        <v>5</v>
      </c>
      <c r="D40" s="30" t="s">
        <v>5</v>
      </c>
      <c r="E40" s="29" t="s">
        <v>362</v>
      </c>
      <c r="F40" s="30">
        <f>E40/B40</f>
        <v>0.3392857142857143</v>
      </c>
      <c r="G40" s="29">
        <v>6243</v>
      </c>
      <c r="H40" s="30">
        <f>G40/E40</f>
        <v>0.6355492212155146</v>
      </c>
      <c r="I40" s="31" t="s">
        <v>307</v>
      </c>
    </row>
    <row r="41" spans="1:9" ht="15.75" x14ac:dyDescent="0.25">
      <c r="A41" s="28" t="s">
        <v>48</v>
      </c>
      <c r="B41" s="29">
        <v>1123</v>
      </c>
      <c r="C41" s="29" t="s">
        <v>5</v>
      </c>
      <c r="D41" s="30" t="s">
        <v>5</v>
      </c>
      <c r="E41" s="29">
        <v>431</v>
      </c>
      <c r="F41" s="30">
        <f>E41/B41</f>
        <v>0.38379341050756899</v>
      </c>
      <c r="G41" s="29">
        <v>115</v>
      </c>
      <c r="H41" s="30">
        <f>G41/E41</f>
        <v>0.26682134570765659</v>
      </c>
      <c r="I41" s="31" t="s">
        <v>299</v>
      </c>
    </row>
    <row r="42" spans="1:9" ht="15.75" x14ac:dyDescent="0.25">
      <c r="A42" s="28" t="s">
        <v>49</v>
      </c>
      <c r="B42" s="29">
        <v>1405</v>
      </c>
      <c r="C42" s="29">
        <v>127</v>
      </c>
      <c r="D42" s="30">
        <f>C42/B42</f>
        <v>9.0391459074733102E-2</v>
      </c>
      <c r="E42" s="29">
        <v>350</v>
      </c>
      <c r="F42" s="30">
        <f>E42/B42</f>
        <v>0.24911032028469751</v>
      </c>
      <c r="G42" s="29">
        <v>83</v>
      </c>
      <c r="H42" s="30">
        <f>G42/E42</f>
        <v>0.23714285714285716</v>
      </c>
      <c r="I42" s="31" t="s">
        <v>299</v>
      </c>
    </row>
    <row r="43" spans="1:9" ht="15.75" x14ac:dyDescent="0.25">
      <c r="A43" s="28" t="s">
        <v>50</v>
      </c>
      <c r="B43" s="29">
        <v>2922</v>
      </c>
      <c r="C43" s="29">
        <v>189</v>
      </c>
      <c r="D43" s="30">
        <f>C43/B43</f>
        <v>6.4681724845995894E-2</v>
      </c>
      <c r="E43" s="29" t="s">
        <v>5</v>
      </c>
      <c r="F43" s="30" t="s">
        <v>5</v>
      </c>
      <c r="G43" s="29" t="s">
        <v>5</v>
      </c>
      <c r="H43" s="30" t="s">
        <v>5</v>
      </c>
      <c r="I43" s="31" t="s">
        <v>299</v>
      </c>
    </row>
    <row r="44" spans="1:9" ht="15.75" x14ac:dyDescent="0.25">
      <c r="A44" s="28" t="s">
        <v>51</v>
      </c>
      <c r="B44" s="29">
        <v>732</v>
      </c>
      <c r="C44" s="29">
        <v>79</v>
      </c>
      <c r="D44" s="30">
        <f>C44/B44</f>
        <v>0.10792349726775956</v>
      </c>
      <c r="E44" s="29">
        <v>120</v>
      </c>
      <c r="F44" s="30">
        <f t="shared" ref="F44:F56" si="3">E44/B44</f>
        <v>0.16393442622950818</v>
      </c>
      <c r="G44" s="29">
        <v>2</v>
      </c>
      <c r="H44" s="30">
        <f>G44/E44</f>
        <v>1.6666666666666666E-2</v>
      </c>
      <c r="I44" s="31" t="s">
        <v>299</v>
      </c>
    </row>
    <row r="45" spans="1:9" ht="15.75" x14ac:dyDescent="0.25">
      <c r="A45" s="28" t="s">
        <v>274</v>
      </c>
      <c r="B45" s="29">
        <v>2895</v>
      </c>
      <c r="C45" s="29" t="s">
        <v>5</v>
      </c>
      <c r="D45" s="30" t="s">
        <v>5</v>
      </c>
      <c r="E45" s="29">
        <v>641</v>
      </c>
      <c r="F45" s="30">
        <f t="shared" si="3"/>
        <v>0.22141623488773748</v>
      </c>
      <c r="G45" s="29">
        <v>120</v>
      </c>
      <c r="H45" s="30">
        <f>G45/E45</f>
        <v>0.18720748829953199</v>
      </c>
      <c r="I45" s="31" t="s">
        <v>299</v>
      </c>
    </row>
    <row r="46" spans="1:9" ht="15.75" x14ac:dyDescent="0.25">
      <c r="A46" s="28" t="s">
        <v>52</v>
      </c>
      <c r="B46" s="29" t="s">
        <v>363</v>
      </c>
      <c r="C46" s="29" t="s">
        <v>5</v>
      </c>
      <c r="D46" s="30" t="s">
        <v>5</v>
      </c>
      <c r="E46" s="29">
        <v>216</v>
      </c>
      <c r="F46" s="30">
        <f t="shared" si="3"/>
        <v>0.19285714285714287</v>
      </c>
      <c r="G46" s="29">
        <v>9</v>
      </c>
      <c r="H46" s="30">
        <f>G46/E46</f>
        <v>4.1666666666666664E-2</v>
      </c>
      <c r="I46" s="31" t="s">
        <v>299</v>
      </c>
    </row>
    <row r="47" spans="1:9" ht="15.75" x14ac:dyDescent="0.25">
      <c r="A47" s="28" t="s">
        <v>53</v>
      </c>
      <c r="B47" s="29">
        <v>734</v>
      </c>
      <c r="C47" s="29">
        <v>101</v>
      </c>
      <c r="D47" s="30">
        <f>C47/B47</f>
        <v>0.13760217983651227</v>
      </c>
      <c r="E47" s="29">
        <v>102</v>
      </c>
      <c r="F47" s="30">
        <f t="shared" si="3"/>
        <v>0.13896457765667575</v>
      </c>
      <c r="G47" s="29" t="s">
        <v>5</v>
      </c>
      <c r="H47" s="30" t="s">
        <v>5</v>
      </c>
      <c r="I47" s="31" t="s">
        <v>299</v>
      </c>
    </row>
    <row r="48" spans="1:9" ht="15.75" x14ac:dyDescent="0.25">
      <c r="A48" s="28" t="s">
        <v>238</v>
      </c>
      <c r="B48" s="29">
        <v>3380</v>
      </c>
      <c r="C48" s="29">
        <v>250</v>
      </c>
      <c r="D48" s="30">
        <f>C48/B48</f>
        <v>7.3964497041420121E-2</v>
      </c>
      <c r="E48" s="29">
        <v>1123</v>
      </c>
      <c r="F48" s="30">
        <f t="shared" si="3"/>
        <v>0.33224852071005917</v>
      </c>
      <c r="G48" s="29">
        <v>492</v>
      </c>
      <c r="H48" s="30">
        <f t="shared" ref="H48:H54" si="4">G48/E48</f>
        <v>0.43811219946571683</v>
      </c>
      <c r="I48" s="31" t="s">
        <v>299</v>
      </c>
    </row>
    <row r="49" spans="1:9" ht="15.75" x14ac:dyDescent="0.25">
      <c r="A49" s="28" t="s">
        <v>54</v>
      </c>
      <c r="B49" s="29">
        <v>1010</v>
      </c>
      <c r="C49" s="29">
        <v>88</v>
      </c>
      <c r="D49" s="30">
        <f>C49/B49</f>
        <v>8.7128712871287123E-2</v>
      </c>
      <c r="E49" s="29">
        <v>147</v>
      </c>
      <c r="F49" s="30">
        <f t="shared" si="3"/>
        <v>0.14554455445544554</v>
      </c>
      <c r="G49" s="29">
        <v>16</v>
      </c>
      <c r="H49" s="30">
        <f t="shared" si="4"/>
        <v>0.10884353741496598</v>
      </c>
      <c r="I49" s="31" t="s">
        <v>299</v>
      </c>
    </row>
    <row r="50" spans="1:9" ht="15.75" x14ac:dyDescent="0.25">
      <c r="A50" s="28" t="s">
        <v>55</v>
      </c>
      <c r="B50" s="29">
        <v>2521</v>
      </c>
      <c r="C50" s="29">
        <v>100</v>
      </c>
      <c r="D50" s="30">
        <f>C50/B50</f>
        <v>3.9666798889329634E-2</v>
      </c>
      <c r="E50" s="29">
        <v>483</v>
      </c>
      <c r="F50" s="30">
        <f t="shared" si="3"/>
        <v>0.19159063863546211</v>
      </c>
      <c r="G50" s="29">
        <v>39</v>
      </c>
      <c r="H50" s="30">
        <f t="shared" si="4"/>
        <v>8.0745341614906832E-2</v>
      </c>
      <c r="I50" s="31" t="s">
        <v>299</v>
      </c>
    </row>
    <row r="51" spans="1:9" ht="15.75" x14ac:dyDescent="0.25">
      <c r="A51" s="28" t="s">
        <v>56</v>
      </c>
      <c r="B51" s="29">
        <v>1019</v>
      </c>
      <c r="C51" s="29" t="s">
        <v>5</v>
      </c>
      <c r="D51" s="30" t="s">
        <v>5</v>
      </c>
      <c r="E51" s="29">
        <v>306</v>
      </c>
      <c r="F51" s="30">
        <f t="shared" si="3"/>
        <v>0.30029440628066734</v>
      </c>
      <c r="G51" s="29">
        <v>28</v>
      </c>
      <c r="H51" s="30">
        <f t="shared" si="4"/>
        <v>9.1503267973856203E-2</v>
      </c>
      <c r="I51" s="31" t="s">
        <v>299</v>
      </c>
    </row>
    <row r="52" spans="1:9" ht="15.75" x14ac:dyDescent="0.25">
      <c r="A52" s="28" t="s">
        <v>57</v>
      </c>
      <c r="B52" s="29">
        <v>2044</v>
      </c>
      <c r="C52" s="29" t="s">
        <v>5</v>
      </c>
      <c r="D52" s="30" t="s">
        <v>5</v>
      </c>
      <c r="E52" s="29">
        <v>376</v>
      </c>
      <c r="F52" s="30">
        <f t="shared" si="3"/>
        <v>0.18395303326810175</v>
      </c>
      <c r="G52" s="29">
        <v>376</v>
      </c>
      <c r="H52" s="30">
        <f t="shared" si="4"/>
        <v>1</v>
      </c>
      <c r="I52" s="31" t="s">
        <v>299</v>
      </c>
    </row>
    <row r="53" spans="1:9" ht="15.75" x14ac:dyDescent="0.25">
      <c r="A53" s="28" t="s">
        <v>58</v>
      </c>
      <c r="B53" s="29" t="s">
        <v>364</v>
      </c>
      <c r="C53" s="29" t="s">
        <v>5</v>
      </c>
      <c r="D53" s="30" t="s">
        <v>5</v>
      </c>
      <c r="E53" s="29" t="s">
        <v>365</v>
      </c>
      <c r="F53" s="30">
        <f t="shared" si="3"/>
        <v>0.20958447073096756</v>
      </c>
      <c r="G53" s="29">
        <v>681</v>
      </c>
      <c r="H53" s="30">
        <f t="shared" si="4"/>
        <v>0.24638205499276411</v>
      </c>
      <c r="I53" s="31" t="s">
        <v>299</v>
      </c>
    </row>
    <row r="54" spans="1:9" ht="15.75" x14ac:dyDescent="0.25">
      <c r="A54" s="28" t="s">
        <v>59</v>
      </c>
      <c r="B54" s="29">
        <v>938</v>
      </c>
      <c r="C54" s="29" t="s">
        <v>5</v>
      </c>
      <c r="D54" s="30" t="s">
        <v>5</v>
      </c>
      <c r="E54" s="29">
        <v>198</v>
      </c>
      <c r="F54" s="30">
        <f t="shared" si="3"/>
        <v>0.21108742004264391</v>
      </c>
      <c r="G54" s="29">
        <v>28</v>
      </c>
      <c r="H54" s="30">
        <f t="shared" si="4"/>
        <v>0.14141414141414141</v>
      </c>
      <c r="I54" s="31" t="s">
        <v>299</v>
      </c>
    </row>
    <row r="55" spans="1:9" ht="15.75" x14ac:dyDescent="0.25">
      <c r="A55" s="28" t="s">
        <v>60</v>
      </c>
      <c r="B55" s="29">
        <v>1104</v>
      </c>
      <c r="C55" s="29">
        <v>100</v>
      </c>
      <c r="D55" s="30">
        <f>C55/B55</f>
        <v>9.0579710144927536E-2</v>
      </c>
      <c r="E55" s="29">
        <v>127</v>
      </c>
      <c r="F55" s="30">
        <f t="shared" si="3"/>
        <v>0.11503623188405797</v>
      </c>
      <c r="G55" s="29" t="s">
        <v>5</v>
      </c>
      <c r="H55" s="30" t="s">
        <v>5</v>
      </c>
      <c r="I55" s="31" t="s">
        <v>299</v>
      </c>
    </row>
    <row r="56" spans="1:9" ht="15.75" x14ac:dyDescent="0.25">
      <c r="A56" s="28" t="s">
        <v>258</v>
      </c>
      <c r="B56" s="32">
        <v>1018</v>
      </c>
      <c r="C56" s="32">
        <v>100</v>
      </c>
      <c r="D56" s="30">
        <f>C56/B56</f>
        <v>9.8231827111984277E-2</v>
      </c>
      <c r="E56" s="32">
        <v>232</v>
      </c>
      <c r="F56" s="30">
        <f t="shared" si="3"/>
        <v>0.22789783889980353</v>
      </c>
      <c r="G56" s="32">
        <v>17</v>
      </c>
      <c r="H56" s="30">
        <f>G56/E56</f>
        <v>7.3275862068965511E-2</v>
      </c>
      <c r="I56" s="31" t="s">
        <v>299</v>
      </c>
    </row>
    <row r="57" spans="1:9" ht="15.75" x14ac:dyDescent="0.25">
      <c r="A57" s="28" t="s">
        <v>61</v>
      </c>
      <c r="B57" s="29">
        <v>805</v>
      </c>
      <c r="C57" s="29">
        <v>77</v>
      </c>
      <c r="D57" s="30">
        <f>C57/B57</f>
        <v>9.5652173913043481E-2</v>
      </c>
      <c r="E57" s="29" t="s">
        <v>5</v>
      </c>
      <c r="F57" s="30" t="s">
        <v>5</v>
      </c>
      <c r="G57" s="29" t="s">
        <v>5</v>
      </c>
      <c r="H57" s="30" t="s">
        <v>5</v>
      </c>
      <c r="I57" s="31" t="s">
        <v>299</v>
      </c>
    </row>
    <row r="58" spans="1:9" ht="15.75" x14ac:dyDescent="0.25">
      <c r="A58" s="24" t="s">
        <v>239</v>
      </c>
      <c r="B58" s="25" t="s">
        <v>5</v>
      </c>
      <c r="C58" s="25" t="s">
        <v>5</v>
      </c>
      <c r="D58" s="26" t="s">
        <v>5</v>
      </c>
      <c r="E58" s="25" t="s">
        <v>5</v>
      </c>
      <c r="F58" s="26" t="s">
        <v>5</v>
      </c>
      <c r="G58" s="25" t="s">
        <v>5</v>
      </c>
      <c r="H58" s="26" t="s">
        <v>5</v>
      </c>
      <c r="I58" s="27" t="s">
        <v>5</v>
      </c>
    </row>
    <row r="59" spans="1:9" ht="15.75" x14ac:dyDescent="0.25">
      <c r="A59" s="28" t="s">
        <v>62</v>
      </c>
      <c r="B59" s="29">
        <v>982</v>
      </c>
      <c r="C59" s="29">
        <v>29</v>
      </c>
      <c r="D59" s="30">
        <f>C59/B59</f>
        <v>2.9531568228105907E-2</v>
      </c>
      <c r="E59" s="29">
        <v>467</v>
      </c>
      <c r="F59" s="30">
        <f t="shared" ref="F59:F67" si="5">E59/B59</f>
        <v>0.47556008146639511</v>
      </c>
      <c r="G59" s="29">
        <v>319</v>
      </c>
      <c r="H59" s="30">
        <f t="shared" ref="H59:H67" si="6">G59/E59</f>
        <v>0.68308351177730198</v>
      </c>
      <c r="I59" s="31" t="s">
        <v>307</v>
      </c>
    </row>
    <row r="60" spans="1:9" ht="15.75" x14ac:dyDescent="0.25">
      <c r="A60" s="28" t="s">
        <v>63</v>
      </c>
      <c r="B60" s="29">
        <v>1879</v>
      </c>
      <c r="C60" s="29">
        <v>84</v>
      </c>
      <c r="D60" s="30">
        <f>C60/B60</f>
        <v>4.4704630122405532E-2</v>
      </c>
      <c r="E60" s="29">
        <v>280</v>
      </c>
      <c r="F60" s="30">
        <f t="shared" si="5"/>
        <v>0.14901543374135179</v>
      </c>
      <c r="G60" s="29">
        <v>22</v>
      </c>
      <c r="H60" s="30">
        <f t="shared" si="6"/>
        <v>7.857142857142857E-2</v>
      </c>
      <c r="I60" s="31" t="s">
        <v>299</v>
      </c>
    </row>
    <row r="61" spans="1:9" ht="15.75" x14ac:dyDescent="0.25">
      <c r="A61" s="28" t="s">
        <v>64</v>
      </c>
      <c r="B61" s="29">
        <v>3703</v>
      </c>
      <c r="C61" s="29">
        <v>38</v>
      </c>
      <c r="D61" s="30">
        <f>C61/B61</f>
        <v>1.0261949770456387E-2</v>
      </c>
      <c r="E61" s="29">
        <v>393</v>
      </c>
      <c r="F61" s="30">
        <f t="shared" si="5"/>
        <v>0.10613016473129895</v>
      </c>
      <c r="G61" s="29">
        <v>92</v>
      </c>
      <c r="H61" s="30">
        <f t="shared" si="6"/>
        <v>0.2340966921119593</v>
      </c>
      <c r="I61" s="31" t="s">
        <v>299</v>
      </c>
    </row>
    <row r="62" spans="1:9" ht="15.75" x14ac:dyDescent="0.25">
      <c r="A62" s="28" t="s">
        <v>65</v>
      </c>
      <c r="B62" s="32">
        <v>1899</v>
      </c>
      <c r="C62" s="32" t="s">
        <v>5</v>
      </c>
      <c r="D62" s="30" t="s">
        <v>5</v>
      </c>
      <c r="E62" s="32">
        <v>236</v>
      </c>
      <c r="F62" s="30">
        <f t="shared" si="5"/>
        <v>0.12427593470247499</v>
      </c>
      <c r="G62" s="32">
        <v>23</v>
      </c>
      <c r="H62" s="30">
        <f t="shared" si="6"/>
        <v>9.7457627118644072E-2</v>
      </c>
      <c r="I62" s="31" t="s">
        <v>299</v>
      </c>
    </row>
    <row r="63" spans="1:9" ht="15.75" x14ac:dyDescent="0.25">
      <c r="A63" s="28" t="s">
        <v>275</v>
      </c>
      <c r="B63" s="29">
        <v>1390</v>
      </c>
      <c r="C63" s="29">
        <v>70</v>
      </c>
      <c r="D63" s="30">
        <f>C63/B63</f>
        <v>5.0359712230215826E-2</v>
      </c>
      <c r="E63" s="29">
        <v>98</v>
      </c>
      <c r="F63" s="30">
        <f t="shared" si="5"/>
        <v>7.0503597122302156E-2</v>
      </c>
      <c r="G63" s="29">
        <v>2</v>
      </c>
      <c r="H63" s="30">
        <f t="shared" si="6"/>
        <v>2.0408163265306121E-2</v>
      </c>
      <c r="I63" s="31" t="s">
        <v>299</v>
      </c>
    </row>
    <row r="64" spans="1:9" ht="15.75" x14ac:dyDescent="0.25">
      <c r="A64" s="28" t="s">
        <v>66</v>
      </c>
      <c r="B64" s="29">
        <v>1572</v>
      </c>
      <c r="C64" s="29">
        <v>152</v>
      </c>
      <c r="D64" s="30">
        <f>C64/B64</f>
        <v>9.6692111959287536E-2</v>
      </c>
      <c r="E64" s="29">
        <v>233</v>
      </c>
      <c r="F64" s="30">
        <f t="shared" si="5"/>
        <v>0.14821882951653945</v>
      </c>
      <c r="G64" s="29">
        <v>4</v>
      </c>
      <c r="H64" s="30">
        <f t="shared" si="6"/>
        <v>1.7167381974248927E-2</v>
      </c>
      <c r="I64" s="31" t="s">
        <v>299</v>
      </c>
    </row>
    <row r="65" spans="1:9" ht="15.75" x14ac:dyDescent="0.25">
      <c r="A65" s="28" t="s">
        <v>67</v>
      </c>
      <c r="B65" s="29">
        <v>1169</v>
      </c>
      <c r="C65" s="29" t="s">
        <v>5</v>
      </c>
      <c r="D65" s="30" t="s">
        <v>5</v>
      </c>
      <c r="E65" s="29">
        <v>381</v>
      </c>
      <c r="F65" s="30">
        <f t="shared" si="5"/>
        <v>0.32591958939264326</v>
      </c>
      <c r="G65" s="29">
        <v>89</v>
      </c>
      <c r="H65" s="30">
        <f t="shared" si="6"/>
        <v>0.23359580052493439</v>
      </c>
      <c r="I65" s="31" t="s">
        <v>299</v>
      </c>
    </row>
    <row r="66" spans="1:9" ht="15.75" x14ac:dyDescent="0.25">
      <c r="A66" s="28" t="s">
        <v>68</v>
      </c>
      <c r="B66" s="29">
        <v>65</v>
      </c>
      <c r="C66" s="29" t="s">
        <v>5</v>
      </c>
      <c r="D66" s="30" t="s">
        <v>5</v>
      </c>
      <c r="E66" s="29">
        <v>65</v>
      </c>
      <c r="F66" s="30">
        <f t="shared" si="5"/>
        <v>1</v>
      </c>
      <c r="G66" s="29">
        <v>15</v>
      </c>
      <c r="H66" s="30">
        <f t="shared" si="6"/>
        <v>0.23076923076923078</v>
      </c>
      <c r="I66" s="31" t="s">
        <v>299</v>
      </c>
    </row>
    <row r="67" spans="1:9" ht="15.75" x14ac:dyDescent="0.25">
      <c r="A67" s="28" t="s">
        <v>69</v>
      </c>
      <c r="B67" s="29">
        <v>2207</v>
      </c>
      <c r="C67" s="29">
        <v>128</v>
      </c>
      <c r="D67" s="30">
        <f>C67/B67</f>
        <v>5.7997281377435435E-2</v>
      </c>
      <c r="E67" s="29">
        <v>809</v>
      </c>
      <c r="F67" s="30">
        <f t="shared" si="5"/>
        <v>0.36656094245582238</v>
      </c>
      <c r="G67" s="29">
        <v>407</v>
      </c>
      <c r="H67" s="30">
        <f t="shared" si="6"/>
        <v>0.50309023485784921</v>
      </c>
      <c r="I67" s="31" t="s">
        <v>307</v>
      </c>
    </row>
    <row r="68" spans="1:9" ht="15.75" x14ac:dyDescent="0.25">
      <c r="A68" s="28" t="s">
        <v>240</v>
      </c>
      <c r="B68" s="29">
        <v>965</v>
      </c>
      <c r="C68" s="29" t="s">
        <v>5</v>
      </c>
      <c r="D68" s="30" t="s">
        <v>5</v>
      </c>
      <c r="E68" s="29" t="s">
        <v>5</v>
      </c>
      <c r="F68" s="30" t="s">
        <v>5</v>
      </c>
      <c r="G68" s="29" t="s">
        <v>5</v>
      </c>
      <c r="H68" s="30" t="s">
        <v>5</v>
      </c>
      <c r="I68" s="31" t="s">
        <v>299</v>
      </c>
    </row>
    <row r="69" spans="1:9" ht="15.75" x14ac:dyDescent="0.25">
      <c r="A69" s="28" t="s">
        <v>340</v>
      </c>
      <c r="B69" s="29">
        <v>738</v>
      </c>
      <c r="C69" s="29">
        <v>64</v>
      </c>
      <c r="D69" s="30">
        <f>C69/B69</f>
        <v>8.6720867208672087E-2</v>
      </c>
      <c r="E69" s="29" t="s">
        <v>5</v>
      </c>
      <c r="F69" s="30" t="s">
        <v>5</v>
      </c>
      <c r="G69" s="29" t="s">
        <v>5</v>
      </c>
      <c r="H69" s="30" t="s">
        <v>5</v>
      </c>
      <c r="I69" s="31" t="s">
        <v>299</v>
      </c>
    </row>
    <row r="70" spans="1:9" ht="15.75" x14ac:dyDescent="0.25">
      <c r="A70" s="28" t="s">
        <v>241</v>
      </c>
      <c r="B70" s="29">
        <v>2254</v>
      </c>
      <c r="C70" s="29" t="s">
        <v>5</v>
      </c>
      <c r="D70" s="30" t="s">
        <v>5</v>
      </c>
      <c r="E70" s="29">
        <v>240</v>
      </c>
      <c r="F70" s="30">
        <f>E70/B70</f>
        <v>0.1064773735581189</v>
      </c>
      <c r="G70" s="29">
        <v>26</v>
      </c>
      <c r="H70" s="30">
        <f>G70/E70</f>
        <v>0.10833333333333334</v>
      </c>
      <c r="I70" s="31" t="s">
        <v>299</v>
      </c>
    </row>
    <row r="71" spans="1:9" ht="15.75" x14ac:dyDescent="0.25">
      <c r="A71" s="28" t="s">
        <v>341</v>
      </c>
      <c r="B71" s="32">
        <v>7959</v>
      </c>
      <c r="C71" s="32" t="s">
        <v>5</v>
      </c>
      <c r="D71" s="33" t="s">
        <v>5</v>
      </c>
      <c r="E71" s="32">
        <v>1867</v>
      </c>
      <c r="F71" s="30">
        <f>E71/B71</f>
        <v>0.23457720819198391</v>
      </c>
      <c r="G71" s="32">
        <v>849</v>
      </c>
      <c r="H71" s="30">
        <f>G71/E71</f>
        <v>0.45474022495982858</v>
      </c>
      <c r="I71" s="31" t="s">
        <v>299</v>
      </c>
    </row>
    <row r="72" spans="1:9" ht="15.75" x14ac:dyDescent="0.25">
      <c r="A72" s="28" t="s">
        <v>342</v>
      </c>
      <c r="B72" s="29" t="s">
        <v>366</v>
      </c>
      <c r="C72" s="29" t="s">
        <v>5</v>
      </c>
      <c r="D72" s="30" t="s">
        <v>5</v>
      </c>
      <c r="E72" s="29" t="s">
        <v>367</v>
      </c>
      <c r="F72" s="30">
        <f>E72/B72</f>
        <v>0.10732121984911273</v>
      </c>
      <c r="G72" s="29">
        <v>214</v>
      </c>
      <c r="H72" s="30">
        <f>G72/E72</f>
        <v>0.21188118811881188</v>
      </c>
      <c r="I72" s="31" t="s">
        <v>299</v>
      </c>
    </row>
    <row r="73" spans="1:9" ht="15.75" x14ac:dyDescent="0.25">
      <c r="A73" s="28" t="s">
        <v>71</v>
      </c>
      <c r="B73" s="29">
        <v>2018</v>
      </c>
      <c r="C73" s="29" t="s">
        <v>5</v>
      </c>
      <c r="D73" s="30" t="s">
        <v>5</v>
      </c>
      <c r="E73" s="29">
        <v>487</v>
      </c>
      <c r="F73" s="30">
        <f>E73/B73</f>
        <v>0.24132804757185333</v>
      </c>
      <c r="G73" s="29">
        <v>80</v>
      </c>
      <c r="H73" s="30">
        <f>G73/E73</f>
        <v>0.16427104722792607</v>
      </c>
      <c r="I73" s="31" t="s">
        <v>299</v>
      </c>
    </row>
    <row r="74" spans="1:9" ht="15.75" x14ac:dyDescent="0.25">
      <c r="A74" s="28" t="s">
        <v>72</v>
      </c>
      <c r="B74" s="29">
        <v>3820</v>
      </c>
      <c r="C74" s="29" t="s">
        <v>5</v>
      </c>
      <c r="D74" s="30" t="s">
        <v>5</v>
      </c>
      <c r="E74" s="29">
        <v>1048</v>
      </c>
      <c r="F74" s="30">
        <f>E74/B74</f>
        <v>0.2743455497382199</v>
      </c>
      <c r="G74" s="29">
        <v>110</v>
      </c>
      <c r="H74" s="30">
        <f>G74/E74</f>
        <v>0.1049618320610687</v>
      </c>
      <c r="I74" s="31" t="s">
        <v>299</v>
      </c>
    </row>
    <row r="75" spans="1:9" ht="15.75" x14ac:dyDescent="0.25">
      <c r="A75" s="28" t="s">
        <v>73</v>
      </c>
      <c r="B75" s="29">
        <v>1516</v>
      </c>
      <c r="C75" s="29">
        <v>50</v>
      </c>
      <c r="D75" s="30">
        <f>C75/B75</f>
        <v>3.2981530343007916E-2</v>
      </c>
      <c r="E75" s="29" t="s">
        <v>5</v>
      </c>
      <c r="F75" s="30" t="s">
        <v>5</v>
      </c>
      <c r="G75" s="29" t="s">
        <v>5</v>
      </c>
      <c r="H75" s="30" t="s">
        <v>5</v>
      </c>
      <c r="I75" s="31" t="s">
        <v>299</v>
      </c>
    </row>
    <row r="76" spans="1:9" ht="15.75" x14ac:dyDescent="0.25">
      <c r="A76" s="28" t="s">
        <v>74</v>
      </c>
      <c r="B76" s="29">
        <v>808</v>
      </c>
      <c r="C76" s="29">
        <v>71</v>
      </c>
      <c r="D76" s="30">
        <f>C76/B76</f>
        <v>8.7871287128712866E-2</v>
      </c>
      <c r="E76" s="29" t="s">
        <v>5</v>
      </c>
      <c r="F76" s="30" t="s">
        <v>5</v>
      </c>
      <c r="G76" s="29" t="s">
        <v>5</v>
      </c>
      <c r="H76" s="30" t="s">
        <v>5</v>
      </c>
      <c r="I76" s="31" t="s">
        <v>299</v>
      </c>
    </row>
    <row r="77" spans="1:9" ht="15.75" x14ac:dyDescent="0.25">
      <c r="A77" s="28" t="s">
        <v>75</v>
      </c>
      <c r="B77" s="29">
        <v>84</v>
      </c>
      <c r="C77" s="29">
        <v>84</v>
      </c>
      <c r="D77" s="30">
        <f>C77/B77</f>
        <v>1</v>
      </c>
      <c r="E77" s="29">
        <v>251</v>
      </c>
      <c r="F77" s="30">
        <f>E77/B77</f>
        <v>2.9880952380952381</v>
      </c>
      <c r="G77" s="29">
        <v>66</v>
      </c>
      <c r="H77" s="30">
        <f>G77/E77</f>
        <v>0.26294820717131473</v>
      </c>
      <c r="I77" s="31" t="s">
        <v>299</v>
      </c>
    </row>
    <row r="78" spans="1:9" ht="15.75" x14ac:dyDescent="0.25">
      <c r="A78" s="28" t="s">
        <v>242</v>
      </c>
      <c r="B78" s="29">
        <v>2371</v>
      </c>
      <c r="C78" s="29">
        <v>90</v>
      </c>
      <c r="D78" s="30">
        <f>C78/B78</f>
        <v>3.7958667229017293E-2</v>
      </c>
      <c r="E78" s="29">
        <v>495</v>
      </c>
      <c r="F78" s="30">
        <f>E78/B78</f>
        <v>0.2087726697595951</v>
      </c>
      <c r="G78" s="29">
        <v>86</v>
      </c>
      <c r="H78" s="30">
        <f>G78/E78</f>
        <v>0.17373737373737375</v>
      </c>
      <c r="I78" s="31" t="s">
        <v>299</v>
      </c>
    </row>
    <row r="79" spans="1:9" ht="15.75" x14ac:dyDescent="0.25">
      <c r="A79" s="28" t="s">
        <v>76</v>
      </c>
      <c r="B79" s="29">
        <v>1137</v>
      </c>
      <c r="C79" s="29" t="s">
        <v>5</v>
      </c>
      <c r="D79" s="30" t="s">
        <v>5</v>
      </c>
      <c r="E79" s="29">
        <v>402</v>
      </c>
      <c r="F79" s="30">
        <f>E79/B79</f>
        <v>0.35356200527704484</v>
      </c>
      <c r="G79" s="29">
        <v>110</v>
      </c>
      <c r="H79" s="30">
        <f>G79/E79</f>
        <v>0.27363184079601988</v>
      </c>
      <c r="I79" s="31" t="s">
        <v>299</v>
      </c>
    </row>
    <row r="80" spans="1:9" ht="15.75" x14ac:dyDescent="0.25">
      <c r="A80" s="28" t="s">
        <v>77</v>
      </c>
      <c r="B80" s="29">
        <v>1145</v>
      </c>
      <c r="C80" s="29">
        <v>68</v>
      </c>
      <c r="D80" s="30">
        <f t="shared" ref="D80:D85" si="7">C80/B80</f>
        <v>5.9388646288209605E-2</v>
      </c>
      <c r="E80" s="29" t="s">
        <v>5</v>
      </c>
      <c r="F80" s="30" t="s">
        <v>5</v>
      </c>
      <c r="G80" s="29" t="s">
        <v>5</v>
      </c>
      <c r="H80" s="30" t="s">
        <v>5</v>
      </c>
      <c r="I80" s="31" t="s">
        <v>299</v>
      </c>
    </row>
    <row r="81" spans="1:9" ht="15.75" x14ac:dyDescent="0.25">
      <c r="A81" s="28" t="s">
        <v>78</v>
      </c>
      <c r="B81" s="29">
        <v>4186</v>
      </c>
      <c r="C81" s="29">
        <v>105</v>
      </c>
      <c r="D81" s="30">
        <f t="shared" si="7"/>
        <v>2.508361204013378E-2</v>
      </c>
      <c r="E81" s="29">
        <v>730</v>
      </c>
      <c r="F81" s="30">
        <f>E81/B81</f>
        <v>0.17439082656473961</v>
      </c>
      <c r="G81" s="29">
        <v>76</v>
      </c>
      <c r="H81" s="30">
        <f>G81/E81</f>
        <v>0.10410958904109589</v>
      </c>
      <c r="I81" s="31" t="s">
        <v>299</v>
      </c>
    </row>
    <row r="82" spans="1:9" ht="15.75" x14ac:dyDescent="0.25">
      <c r="A82" s="28" t="s">
        <v>79</v>
      </c>
      <c r="B82" s="29">
        <v>888</v>
      </c>
      <c r="C82" s="29">
        <v>97</v>
      </c>
      <c r="D82" s="30">
        <f t="shared" si="7"/>
        <v>0.10923423423423423</v>
      </c>
      <c r="E82" s="29" t="s">
        <v>5</v>
      </c>
      <c r="F82" s="30" t="s">
        <v>5</v>
      </c>
      <c r="G82" s="29" t="s">
        <v>5</v>
      </c>
      <c r="H82" s="30" t="s">
        <v>5</v>
      </c>
      <c r="I82" s="31" t="s">
        <v>299</v>
      </c>
    </row>
    <row r="83" spans="1:9" ht="15.75" x14ac:dyDescent="0.25">
      <c r="A83" s="28" t="s">
        <v>80</v>
      </c>
      <c r="B83" s="29">
        <v>172</v>
      </c>
      <c r="C83" s="29">
        <v>40</v>
      </c>
      <c r="D83" s="30">
        <f t="shared" si="7"/>
        <v>0.23255813953488372</v>
      </c>
      <c r="E83" s="29">
        <v>56</v>
      </c>
      <c r="F83" s="30">
        <f>E83/B83</f>
        <v>0.32558139534883723</v>
      </c>
      <c r="G83" s="29" t="s">
        <v>5</v>
      </c>
      <c r="H83" s="30" t="s">
        <v>5</v>
      </c>
      <c r="I83" s="31" t="s">
        <v>299</v>
      </c>
    </row>
    <row r="84" spans="1:9" ht="15.75" x14ac:dyDescent="0.25">
      <c r="A84" s="28" t="s">
        <v>81</v>
      </c>
      <c r="B84" s="29">
        <v>595</v>
      </c>
      <c r="C84" s="29">
        <v>70</v>
      </c>
      <c r="D84" s="30">
        <f t="shared" si="7"/>
        <v>0.11764705882352941</v>
      </c>
      <c r="E84" s="29">
        <v>172</v>
      </c>
      <c r="F84" s="30">
        <f>E84/B84</f>
        <v>0.28907563025210087</v>
      </c>
      <c r="G84" s="29">
        <v>11</v>
      </c>
      <c r="H84" s="30">
        <f>G84/E84</f>
        <v>6.3953488372093026E-2</v>
      </c>
      <c r="I84" s="31" t="s">
        <v>299</v>
      </c>
    </row>
    <row r="85" spans="1:9" ht="15.75" x14ac:dyDescent="0.25">
      <c r="A85" s="28" t="s">
        <v>82</v>
      </c>
      <c r="B85" s="29">
        <v>62</v>
      </c>
      <c r="C85" s="29">
        <v>8</v>
      </c>
      <c r="D85" s="30">
        <f t="shared" si="7"/>
        <v>0.12903225806451613</v>
      </c>
      <c r="E85" s="29">
        <v>10</v>
      </c>
      <c r="F85" s="30">
        <f>E85/B85</f>
        <v>0.16129032258064516</v>
      </c>
      <c r="G85" s="29" t="s">
        <v>5</v>
      </c>
      <c r="H85" s="30" t="s">
        <v>5</v>
      </c>
      <c r="I85" s="31" t="s">
        <v>299</v>
      </c>
    </row>
    <row r="86" spans="1:9" ht="15.75" x14ac:dyDescent="0.25">
      <c r="A86" s="28" t="s">
        <v>309</v>
      </c>
      <c r="B86" s="29">
        <v>1925</v>
      </c>
      <c r="C86" s="29" t="s">
        <v>5</v>
      </c>
      <c r="D86" s="30" t="s">
        <v>5</v>
      </c>
      <c r="E86" s="29">
        <v>531</v>
      </c>
      <c r="F86" s="30">
        <f>E86/B86</f>
        <v>0.27584415584415584</v>
      </c>
      <c r="G86" s="29">
        <v>79</v>
      </c>
      <c r="H86" s="30">
        <f>G86/E86</f>
        <v>0.1487758945386064</v>
      </c>
      <c r="I86" s="31" t="s">
        <v>299</v>
      </c>
    </row>
    <row r="87" spans="1:9" ht="15.75" x14ac:dyDescent="0.25">
      <c r="A87" s="28" t="s">
        <v>84</v>
      </c>
      <c r="B87" s="29">
        <v>244</v>
      </c>
      <c r="C87" s="29">
        <v>50</v>
      </c>
      <c r="D87" s="30">
        <f t="shared" ref="D87:D94" si="8">C87/B87</f>
        <v>0.20491803278688525</v>
      </c>
      <c r="E87" s="29" t="s">
        <v>5</v>
      </c>
      <c r="F87" s="30" t="s">
        <v>5</v>
      </c>
      <c r="G87" s="29" t="s">
        <v>5</v>
      </c>
      <c r="H87" s="30" t="s">
        <v>5</v>
      </c>
      <c r="I87" s="31" t="s">
        <v>299</v>
      </c>
    </row>
    <row r="88" spans="1:9" ht="15.75" x14ac:dyDescent="0.25">
      <c r="A88" s="28" t="s">
        <v>85</v>
      </c>
      <c r="B88" s="29">
        <v>692</v>
      </c>
      <c r="C88" s="29">
        <v>181</v>
      </c>
      <c r="D88" s="30">
        <f t="shared" si="8"/>
        <v>0.26156069364161849</v>
      </c>
      <c r="E88" s="29" t="s">
        <v>5</v>
      </c>
      <c r="F88" s="30" t="s">
        <v>5</v>
      </c>
      <c r="G88" s="29" t="s">
        <v>5</v>
      </c>
      <c r="H88" s="30" t="s">
        <v>5</v>
      </c>
      <c r="I88" s="31" t="s">
        <v>299</v>
      </c>
    </row>
    <row r="89" spans="1:9" ht="15.75" x14ac:dyDescent="0.25">
      <c r="A89" s="28" t="s">
        <v>86</v>
      </c>
      <c r="B89" s="29">
        <v>772</v>
      </c>
      <c r="C89" s="29">
        <v>100</v>
      </c>
      <c r="D89" s="30">
        <f t="shared" si="8"/>
        <v>0.12953367875647667</v>
      </c>
      <c r="E89" s="29" t="s">
        <v>5</v>
      </c>
      <c r="F89" s="30" t="s">
        <v>5</v>
      </c>
      <c r="G89" s="29" t="s">
        <v>5</v>
      </c>
      <c r="H89" s="30" t="s">
        <v>5</v>
      </c>
      <c r="I89" s="31" t="s">
        <v>299</v>
      </c>
    </row>
    <row r="90" spans="1:9" ht="15.75" x14ac:dyDescent="0.25">
      <c r="A90" s="28" t="s">
        <v>87</v>
      </c>
      <c r="B90" s="29">
        <v>231</v>
      </c>
      <c r="C90" s="29">
        <v>17</v>
      </c>
      <c r="D90" s="30">
        <f t="shared" si="8"/>
        <v>7.3593073593073599E-2</v>
      </c>
      <c r="E90" s="29">
        <v>41</v>
      </c>
      <c r="F90" s="30">
        <f>E90/B90</f>
        <v>0.1774891774891775</v>
      </c>
      <c r="G90" s="29">
        <v>3</v>
      </c>
      <c r="H90" s="30">
        <f>G90/E90</f>
        <v>7.3170731707317069E-2</v>
      </c>
      <c r="I90" s="31" t="s">
        <v>299</v>
      </c>
    </row>
    <row r="91" spans="1:9" ht="15.75" x14ac:dyDescent="0.25">
      <c r="A91" s="28" t="s">
        <v>243</v>
      </c>
      <c r="B91" s="29">
        <v>1841</v>
      </c>
      <c r="C91" s="29">
        <v>225</v>
      </c>
      <c r="D91" s="30">
        <f t="shared" si="8"/>
        <v>0.12221618685497013</v>
      </c>
      <c r="E91" s="29">
        <v>611</v>
      </c>
      <c r="F91" s="30">
        <f>E91/B91</f>
        <v>0.33188484519282996</v>
      </c>
      <c r="G91" s="29">
        <v>136</v>
      </c>
      <c r="H91" s="30">
        <f>G91/E91</f>
        <v>0.22258592471358429</v>
      </c>
      <c r="I91" s="31" t="s">
        <v>299</v>
      </c>
    </row>
    <row r="92" spans="1:9" ht="15.75" x14ac:dyDescent="0.25">
      <c r="A92" s="28" t="s">
        <v>89</v>
      </c>
      <c r="B92" s="29">
        <v>678</v>
      </c>
      <c r="C92" s="29">
        <v>70</v>
      </c>
      <c r="D92" s="30">
        <f t="shared" si="8"/>
        <v>0.10324483775811209</v>
      </c>
      <c r="E92" s="29">
        <v>207</v>
      </c>
      <c r="F92" s="30">
        <f>E92/B92</f>
        <v>0.30530973451327431</v>
      </c>
      <c r="G92" s="29">
        <v>40</v>
      </c>
      <c r="H92" s="30">
        <f>G92/E92</f>
        <v>0.19323671497584541</v>
      </c>
      <c r="I92" s="31" t="s">
        <v>299</v>
      </c>
    </row>
    <row r="93" spans="1:9" ht="15.75" x14ac:dyDescent="0.25">
      <c r="A93" s="28" t="s">
        <v>310</v>
      </c>
      <c r="B93" s="29">
        <v>270</v>
      </c>
      <c r="C93" s="29">
        <v>40</v>
      </c>
      <c r="D93" s="30">
        <f t="shared" si="8"/>
        <v>0.14814814814814814</v>
      </c>
      <c r="E93" s="29" t="s">
        <v>5</v>
      </c>
      <c r="F93" s="30" t="s">
        <v>5</v>
      </c>
      <c r="G93" s="29" t="s">
        <v>5</v>
      </c>
      <c r="H93" s="30" t="s">
        <v>5</v>
      </c>
      <c r="I93" s="31" t="s">
        <v>299</v>
      </c>
    </row>
    <row r="94" spans="1:9" ht="15.75" x14ac:dyDescent="0.25">
      <c r="A94" s="28" t="s">
        <v>311</v>
      </c>
      <c r="B94" s="29">
        <v>2290</v>
      </c>
      <c r="C94" s="29">
        <v>173</v>
      </c>
      <c r="D94" s="30">
        <f t="shared" si="8"/>
        <v>7.5545851528384278E-2</v>
      </c>
      <c r="E94" s="29">
        <v>393</v>
      </c>
      <c r="F94" s="30">
        <f t="shared" ref="F94:F100" si="9">E94/B94</f>
        <v>0.17161572052401747</v>
      </c>
      <c r="G94" s="29">
        <v>12</v>
      </c>
      <c r="H94" s="30">
        <f t="shared" ref="H94:H100" si="10">G94/E94</f>
        <v>3.0534351145038167E-2</v>
      </c>
      <c r="I94" s="31" t="s">
        <v>299</v>
      </c>
    </row>
    <row r="95" spans="1:9" ht="15.75" x14ac:dyDescent="0.25">
      <c r="A95" s="28" t="s">
        <v>90</v>
      </c>
      <c r="B95" s="29">
        <v>9723</v>
      </c>
      <c r="C95" s="29" t="s">
        <v>5</v>
      </c>
      <c r="D95" s="30" t="s">
        <v>5</v>
      </c>
      <c r="E95" s="29">
        <v>1576</v>
      </c>
      <c r="F95" s="30">
        <f t="shared" si="9"/>
        <v>0.16208988995166101</v>
      </c>
      <c r="G95" s="29">
        <v>379</v>
      </c>
      <c r="H95" s="30">
        <f t="shared" si="10"/>
        <v>0.24048223350253808</v>
      </c>
      <c r="I95" s="31" t="s">
        <v>299</v>
      </c>
    </row>
    <row r="96" spans="1:9" ht="15.75" x14ac:dyDescent="0.25">
      <c r="A96" s="28" t="s">
        <v>91</v>
      </c>
      <c r="B96" s="29">
        <v>3080</v>
      </c>
      <c r="C96" s="29">
        <v>129</v>
      </c>
      <c r="D96" s="30">
        <f>C96/B96</f>
        <v>4.1883116883116883E-2</v>
      </c>
      <c r="E96" s="29">
        <v>543</v>
      </c>
      <c r="F96" s="30">
        <f t="shared" si="9"/>
        <v>0.17629870129870129</v>
      </c>
      <c r="G96" s="29">
        <v>34</v>
      </c>
      <c r="H96" s="30">
        <f t="shared" si="10"/>
        <v>6.2615101289134445E-2</v>
      </c>
      <c r="I96" s="31" t="s">
        <v>299</v>
      </c>
    </row>
    <row r="97" spans="1:9" ht="15.75" x14ac:dyDescent="0.25">
      <c r="A97" s="28" t="s">
        <v>92</v>
      </c>
      <c r="B97" s="29">
        <v>2530</v>
      </c>
      <c r="C97" s="29" t="s">
        <v>5</v>
      </c>
      <c r="D97" s="30" t="s">
        <v>5</v>
      </c>
      <c r="E97" s="29">
        <v>495</v>
      </c>
      <c r="F97" s="30">
        <f t="shared" si="9"/>
        <v>0.19565217391304349</v>
      </c>
      <c r="G97" s="29">
        <v>91</v>
      </c>
      <c r="H97" s="30">
        <f t="shared" si="10"/>
        <v>0.18383838383838383</v>
      </c>
      <c r="I97" s="31" t="s">
        <v>299</v>
      </c>
    </row>
    <row r="98" spans="1:9" ht="15.75" x14ac:dyDescent="0.25">
      <c r="A98" s="28" t="s">
        <v>93</v>
      </c>
      <c r="B98" s="29">
        <v>4198</v>
      </c>
      <c r="C98" s="29" t="s">
        <v>5</v>
      </c>
      <c r="D98" s="30" t="s">
        <v>5</v>
      </c>
      <c r="E98" s="29">
        <v>1290</v>
      </c>
      <c r="F98" s="30">
        <f t="shared" si="9"/>
        <v>0.30728918532634586</v>
      </c>
      <c r="G98" s="29">
        <v>314</v>
      </c>
      <c r="H98" s="30">
        <f t="shared" si="10"/>
        <v>0.24341085271317831</v>
      </c>
      <c r="I98" s="31" t="s">
        <v>299</v>
      </c>
    </row>
    <row r="99" spans="1:9" ht="15.75" x14ac:dyDescent="0.25">
      <c r="A99" s="28" t="s">
        <v>94</v>
      </c>
      <c r="B99" s="29">
        <v>489</v>
      </c>
      <c r="C99" s="29">
        <v>40</v>
      </c>
      <c r="D99" s="30">
        <f>C99/B99</f>
        <v>8.1799591002044994E-2</v>
      </c>
      <c r="E99" s="29">
        <v>48</v>
      </c>
      <c r="F99" s="30">
        <f t="shared" si="9"/>
        <v>9.815950920245399E-2</v>
      </c>
      <c r="G99" s="29">
        <v>2</v>
      </c>
      <c r="H99" s="30">
        <f t="shared" si="10"/>
        <v>4.1666666666666664E-2</v>
      </c>
      <c r="I99" s="31" t="s">
        <v>299</v>
      </c>
    </row>
    <row r="100" spans="1:9" ht="15.75" x14ac:dyDescent="0.25">
      <c r="A100" s="28" t="s">
        <v>95</v>
      </c>
      <c r="B100" s="29">
        <v>526</v>
      </c>
      <c r="C100" s="29" t="s">
        <v>5</v>
      </c>
      <c r="D100" s="30" t="s">
        <v>5</v>
      </c>
      <c r="E100" s="29">
        <v>97</v>
      </c>
      <c r="F100" s="30">
        <f t="shared" si="9"/>
        <v>0.18441064638783269</v>
      </c>
      <c r="G100" s="29">
        <v>6</v>
      </c>
      <c r="H100" s="30">
        <f t="shared" si="10"/>
        <v>6.1855670103092786E-2</v>
      </c>
      <c r="I100" s="31" t="s">
        <v>299</v>
      </c>
    </row>
    <row r="101" spans="1:9" ht="15.75" x14ac:dyDescent="0.25">
      <c r="A101" s="24" t="s">
        <v>96</v>
      </c>
      <c r="B101" s="25" t="s">
        <v>5</v>
      </c>
      <c r="C101" s="25" t="s">
        <v>5</v>
      </c>
      <c r="D101" s="26" t="s">
        <v>5</v>
      </c>
      <c r="E101" s="25" t="s">
        <v>5</v>
      </c>
      <c r="F101" s="26" t="s">
        <v>5</v>
      </c>
      <c r="G101" s="25" t="s">
        <v>5</v>
      </c>
      <c r="H101" s="26" t="s">
        <v>5</v>
      </c>
      <c r="I101" s="27" t="s">
        <v>5</v>
      </c>
    </row>
    <row r="102" spans="1:9" ht="15.75" x14ac:dyDescent="0.25">
      <c r="A102" s="28" t="s">
        <v>97</v>
      </c>
      <c r="B102" s="29">
        <v>2364</v>
      </c>
      <c r="C102" s="29">
        <v>83</v>
      </c>
      <c r="D102" s="30">
        <f>C102/B102</f>
        <v>3.5109983079526223E-2</v>
      </c>
      <c r="E102" s="29">
        <v>181</v>
      </c>
      <c r="F102" s="30">
        <f>E102/B102</f>
        <v>7.6565143824027071E-2</v>
      </c>
      <c r="G102" s="29">
        <v>15</v>
      </c>
      <c r="H102" s="30">
        <f>G102/E102</f>
        <v>8.2872928176795577E-2</v>
      </c>
      <c r="I102" s="31" t="s">
        <v>299</v>
      </c>
    </row>
    <row r="103" spans="1:9" ht="15.75" x14ac:dyDescent="0.25">
      <c r="A103" s="28" t="s">
        <v>98</v>
      </c>
      <c r="B103" s="29">
        <v>328</v>
      </c>
      <c r="C103" s="29" t="s">
        <v>5</v>
      </c>
      <c r="D103" s="30" t="s">
        <v>5</v>
      </c>
      <c r="E103" s="29">
        <v>80</v>
      </c>
      <c r="F103" s="30">
        <f>E103/B103</f>
        <v>0.24390243902439024</v>
      </c>
      <c r="G103" s="29">
        <v>2</v>
      </c>
      <c r="H103" s="30">
        <f>G103/E103</f>
        <v>2.5000000000000001E-2</v>
      </c>
      <c r="I103" s="31" t="s">
        <v>299</v>
      </c>
    </row>
    <row r="104" spans="1:9" ht="15.75" x14ac:dyDescent="0.25">
      <c r="A104" s="28" t="s">
        <v>99</v>
      </c>
      <c r="B104" s="29">
        <v>929</v>
      </c>
      <c r="C104" s="29">
        <v>68</v>
      </c>
      <c r="D104" s="30">
        <f>C104/B104</f>
        <v>7.3196986006458561E-2</v>
      </c>
      <c r="E104" s="29" t="s">
        <v>5</v>
      </c>
      <c r="F104" s="30" t="s">
        <v>5</v>
      </c>
      <c r="G104" s="29" t="s">
        <v>5</v>
      </c>
      <c r="H104" s="30" t="s">
        <v>5</v>
      </c>
      <c r="I104" s="31" t="s">
        <v>299</v>
      </c>
    </row>
    <row r="105" spans="1:9" ht="15.75" x14ac:dyDescent="0.25">
      <c r="A105" s="28" t="s">
        <v>100</v>
      </c>
      <c r="B105" s="29">
        <v>495</v>
      </c>
      <c r="C105" s="29" t="s">
        <v>5</v>
      </c>
      <c r="D105" s="30" t="s">
        <v>5</v>
      </c>
      <c r="E105" s="29">
        <v>127</v>
      </c>
      <c r="F105" s="30">
        <f>E105/B105</f>
        <v>0.25656565656565655</v>
      </c>
      <c r="G105" s="29">
        <v>41</v>
      </c>
      <c r="H105" s="30">
        <f>G105/E105</f>
        <v>0.32283464566929132</v>
      </c>
      <c r="I105" s="31" t="s">
        <v>299</v>
      </c>
    </row>
    <row r="106" spans="1:9" ht="15.75" x14ac:dyDescent="0.25">
      <c r="A106" s="28" t="s">
        <v>101</v>
      </c>
      <c r="B106" s="29">
        <v>806</v>
      </c>
      <c r="C106" s="29">
        <v>79</v>
      </c>
      <c r="D106" s="30">
        <f>C106/B106</f>
        <v>9.8014888337468978E-2</v>
      </c>
      <c r="E106" s="29" t="s">
        <v>5</v>
      </c>
      <c r="F106" s="30" t="s">
        <v>5</v>
      </c>
      <c r="G106" s="29" t="s">
        <v>5</v>
      </c>
      <c r="H106" s="30" t="s">
        <v>5</v>
      </c>
      <c r="I106" s="31" t="s">
        <v>299</v>
      </c>
    </row>
    <row r="107" spans="1:9" ht="15.75" x14ac:dyDescent="0.25">
      <c r="A107" s="28" t="s">
        <v>102</v>
      </c>
      <c r="B107" s="29">
        <v>439</v>
      </c>
      <c r="C107" s="29">
        <v>35</v>
      </c>
      <c r="D107" s="30">
        <f>C107/B107</f>
        <v>7.9726651480637817E-2</v>
      </c>
      <c r="E107" s="29">
        <v>32</v>
      </c>
      <c r="F107" s="30">
        <f>E107/B107</f>
        <v>7.289293849658314E-2</v>
      </c>
      <c r="G107" s="29" t="s">
        <v>5</v>
      </c>
      <c r="H107" s="30" t="s">
        <v>5</v>
      </c>
      <c r="I107" s="31" t="s">
        <v>299</v>
      </c>
    </row>
    <row r="108" spans="1:9" ht="15.75" x14ac:dyDescent="0.25">
      <c r="A108" s="28" t="s">
        <v>103</v>
      </c>
      <c r="B108" s="29" t="s">
        <v>368</v>
      </c>
      <c r="C108" s="29" t="s">
        <v>5</v>
      </c>
      <c r="D108" s="30" t="s">
        <v>5</v>
      </c>
      <c r="E108" s="29">
        <v>898</v>
      </c>
      <c r="F108" s="30">
        <f>E108/B108</f>
        <v>0.20874012087401209</v>
      </c>
      <c r="G108" s="29">
        <v>194</v>
      </c>
      <c r="H108" s="30">
        <f>G108/E108</f>
        <v>0.21603563474387527</v>
      </c>
      <c r="I108" s="31" t="s">
        <v>299</v>
      </c>
    </row>
    <row r="109" spans="1:9" ht="15.75" x14ac:dyDescent="0.25">
      <c r="A109" s="28" t="s">
        <v>104</v>
      </c>
      <c r="B109" s="29">
        <v>2173</v>
      </c>
      <c r="C109" s="29">
        <v>107</v>
      </c>
      <c r="D109" s="30">
        <f>C109/B109</f>
        <v>4.9240681086056143E-2</v>
      </c>
      <c r="E109" s="29">
        <v>379</v>
      </c>
      <c r="F109" s="30">
        <f>E109/B109</f>
        <v>0.17441325356649792</v>
      </c>
      <c r="G109" s="29">
        <v>76</v>
      </c>
      <c r="H109" s="30">
        <f>G109/E109</f>
        <v>0.20052770448548812</v>
      </c>
      <c r="I109" s="31" t="s">
        <v>299</v>
      </c>
    </row>
    <row r="110" spans="1:9" ht="15.75" x14ac:dyDescent="0.25">
      <c r="A110" s="28" t="s">
        <v>105</v>
      </c>
      <c r="B110" s="29" t="s">
        <v>369</v>
      </c>
      <c r="C110" s="29" t="s">
        <v>5</v>
      </c>
      <c r="D110" s="30" t="s">
        <v>5</v>
      </c>
      <c r="E110" s="29">
        <v>342</v>
      </c>
      <c r="F110" s="30">
        <f>E110/B110</f>
        <v>0.31290027447392499</v>
      </c>
      <c r="G110" s="29">
        <v>49</v>
      </c>
      <c r="H110" s="30">
        <f>G110/E110</f>
        <v>0.14327485380116958</v>
      </c>
      <c r="I110" s="31" t="s">
        <v>299</v>
      </c>
    </row>
    <row r="111" spans="1:9" ht="15.75" x14ac:dyDescent="0.25">
      <c r="A111" s="28" t="s">
        <v>106</v>
      </c>
      <c r="B111" s="29">
        <v>426</v>
      </c>
      <c r="C111" s="29">
        <v>75</v>
      </c>
      <c r="D111" s="30">
        <f t="shared" ref="D111:D117" si="11">C111/B111</f>
        <v>0.176056338028169</v>
      </c>
      <c r="E111" s="29" t="s">
        <v>5</v>
      </c>
      <c r="F111" s="30" t="s">
        <v>5</v>
      </c>
      <c r="G111" s="29" t="s">
        <v>5</v>
      </c>
      <c r="H111" s="30" t="s">
        <v>5</v>
      </c>
      <c r="I111" s="31" t="s">
        <v>299</v>
      </c>
    </row>
    <row r="112" spans="1:9" ht="15.75" x14ac:dyDescent="0.25">
      <c r="A112" s="28" t="s">
        <v>107</v>
      </c>
      <c r="B112" s="29">
        <v>130</v>
      </c>
      <c r="C112" s="29">
        <v>37</v>
      </c>
      <c r="D112" s="30">
        <f t="shared" si="11"/>
        <v>0.2846153846153846</v>
      </c>
      <c r="E112" s="29" t="s">
        <v>5</v>
      </c>
      <c r="F112" s="30" t="s">
        <v>5</v>
      </c>
      <c r="G112" s="29" t="s">
        <v>5</v>
      </c>
      <c r="H112" s="30" t="s">
        <v>5</v>
      </c>
      <c r="I112" s="31" t="s">
        <v>299</v>
      </c>
    </row>
    <row r="113" spans="1:9" ht="15.75" x14ac:dyDescent="0.25">
      <c r="A113" s="28" t="s">
        <v>108</v>
      </c>
      <c r="B113" s="29">
        <v>794</v>
      </c>
      <c r="C113" s="29">
        <v>45</v>
      </c>
      <c r="D113" s="30">
        <f t="shared" si="11"/>
        <v>5.6675062972292189E-2</v>
      </c>
      <c r="E113" s="29">
        <v>189</v>
      </c>
      <c r="F113" s="30">
        <f>E113/B113</f>
        <v>0.23803526448362719</v>
      </c>
      <c r="G113" s="29">
        <v>5</v>
      </c>
      <c r="H113" s="30">
        <f>G113/E113</f>
        <v>2.6455026455026454E-2</v>
      </c>
      <c r="I113" s="31" t="s">
        <v>299</v>
      </c>
    </row>
    <row r="114" spans="1:9" ht="15.75" x14ac:dyDescent="0.25">
      <c r="A114" s="28" t="s">
        <v>109</v>
      </c>
      <c r="B114" s="29">
        <v>63</v>
      </c>
      <c r="C114" s="29">
        <v>17</v>
      </c>
      <c r="D114" s="30">
        <f t="shared" si="11"/>
        <v>0.26984126984126983</v>
      </c>
      <c r="E114" s="29" t="s">
        <v>5</v>
      </c>
      <c r="F114" s="30" t="s">
        <v>5</v>
      </c>
      <c r="G114" s="29" t="s">
        <v>5</v>
      </c>
      <c r="H114" s="30" t="s">
        <v>5</v>
      </c>
      <c r="I114" s="31" t="s">
        <v>299</v>
      </c>
    </row>
    <row r="115" spans="1:9" ht="15.75" x14ac:dyDescent="0.25">
      <c r="A115" s="28" t="s">
        <v>110</v>
      </c>
      <c r="B115" s="29">
        <v>1130</v>
      </c>
      <c r="C115" s="29">
        <v>143</v>
      </c>
      <c r="D115" s="30">
        <f t="shared" si="11"/>
        <v>0.12654867256637167</v>
      </c>
      <c r="E115" s="29">
        <v>324</v>
      </c>
      <c r="F115" s="30">
        <f>E115/B115</f>
        <v>0.28672566371681418</v>
      </c>
      <c r="G115" s="29">
        <v>28</v>
      </c>
      <c r="H115" s="30">
        <f>G115/E115</f>
        <v>8.6419753086419748E-2</v>
      </c>
      <c r="I115" s="31" t="s">
        <v>299</v>
      </c>
    </row>
    <row r="116" spans="1:9" ht="15.75" x14ac:dyDescent="0.25">
      <c r="A116" s="28" t="s">
        <v>111</v>
      </c>
      <c r="B116" s="29">
        <v>107</v>
      </c>
      <c r="C116" s="29">
        <v>90</v>
      </c>
      <c r="D116" s="30">
        <f t="shared" si="11"/>
        <v>0.84112149532710279</v>
      </c>
      <c r="E116" s="29" t="s">
        <v>5</v>
      </c>
      <c r="F116" s="30" t="s">
        <v>5</v>
      </c>
      <c r="G116" s="29" t="s">
        <v>5</v>
      </c>
      <c r="H116" s="30" t="s">
        <v>5</v>
      </c>
      <c r="I116" s="31" t="s">
        <v>299</v>
      </c>
    </row>
    <row r="117" spans="1:9" ht="15.75" x14ac:dyDescent="0.25">
      <c r="A117" s="28" t="s">
        <v>112</v>
      </c>
      <c r="B117" s="29">
        <v>763</v>
      </c>
      <c r="C117" s="29">
        <v>115</v>
      </c>
      <c r="D117" s="30">
        <f t="shared" si="11"/>
        <v>0.15072083879423329</v>
      </c>
      <c r="E117" s="29" t="s">
        <v>5</v>
      </c>
      <c r="F117" s="30" t="s">
        <v>5</v>
      </c>
      <c r="G117" s="29" t="s">
        <v>5</v>
      </c>
      <c r="H117" s="30" t="s">
        <v>5</v>
      </c>
      <c r="I117" s="31" t="s">
        <v>299</v>
      </c>
    </row>
    <row r="118" spans="1:9" ht="15.75" x14ac:dyDescent="0.25">
      <c r="A118" s="28" t="s">
        <v>244</v>
      </c>
      <c r="B118" s="29">
        <v>1738</v>
      </c>
      <c r="C118" s="29" t="s">
        <v>5</v>
      </c>
      <c r="D118" s="30" t="s">
        <v>5</v>
      </c>
      <c r="E118" s="29">
        <v>356</v>
      </c>
      <c r="F118" s="30">
        <f t="shared" ref="F118:F123" si="12">E118/B118</f>
        <v>0.2048331415420023</v>
      </c>
      <c r="G118" s="29">
        <v>24</v>
      </c>
      <c r="H118" s="30">
        <f t="shared" ref="H118:H123" si="13">G118/E118</f>
        <v>6.741573033707865E-2</v>
      </c>
      <c r="I118" s="31" t="s">
        <v>299</v>
      </c>
    </row>
    <row r="119" spans="1:9" ht="15.75" x14ac:dyDescent="0.25">
      <c r="A119" s="28" t="s">
        <v>113</v>
      </c>
      <c r="B119" s="29">
        <v>1234</v>
      </c>
      <c r="C119" s="29">
        <v>58</v>
      </c>
      <c r="D119" s="30">
        <f>C119/B119</f>
        <v>4.7001620745542948E-2</v>
      </c>
      <c r="E119" s="29">
        <v>208</v>
      </c>
      <c r="F119" s="30">
        <f t="shared" si="12"/>
        <v>0.16855753646677471</v>
      </c>
      <c r="G119" s="29">
        <v>10</v>
      </c>
      <c r="H119" s="30">
        <f t="shared" si="13"/>
        <v>4.807692307692308E-2</v>
      </c>
      <c r="I119" s="31" t="s">
        <v>299</v>
      </c>
    </row>
    <row r="120" spans="1:9" ht="15.75" x14ac:dyDescent="0.25">
      <c r="A120" s="28" t="s">
        <v>114</v>
      </c>
      <c r="B120" s="29">
        <v>3813</v>
      </c>
      <c r="C120" s="29">
        <v>90</v>
      </c>
      <c r="D120" s="30">
        <f>C120/B120</f>
        <v>2.3603461841070025E-2</v>
      </c>
      <c r="E120" s="29">
        <v>419</v>
      </c>
      <c r="F120" s="30">
        <f t="shared" si="12"/>
        <v>0.10988722790453712</v>
      </c>
      <c r="G120" s="29">
        <v>29</v>
      </c>
      <c r="H120" s="30">
        <f t="shared" si="13"/>
        <v>6.9212410501193311E-2</v>
      </c>
      <c r="I120" s="31" t="s">
        <v>299</v>
      </c>
    </row>
    <row r="121" spans="1:9" ht="15.75" x14ac:dyDescent="0.25">
      <c r="A121" s="28" t="s">
        <v>115</v>
      </c>
      <c r="B121" s="29">
        <v>165</v>
      </c>
      <c r="C121" s="29">
        <v>21</v>
      </c>
      <c r="D121" s="30">
        <f>C121/B121</f>
        <v>0.12727272727272726</v>
      </c>
      <c r="E121" s="29">
        <v>68</v>
      </c>
      <c r="F121" s="30">
        <f t="shared" si="12"/>
        <v>0.41212121212121211</v>
      </c>
      <c r="G121" s="29">
        <v>20</v>
      </c>
      <c r="H121" s="30">
        <f t="shared" si="13"/>
        <v>0.29411764705882354</v>
      </c>
      <c r="I121" s="31" t="s">
        <v>299</v>
      </c>
    </row>
    <row r="122" spans="1:9" ht="15.75" x14ac:dyDescent="0.25">
      <c r="A122" s="28" t="s">
        <v>116</v>
      </c>
      <c r="B122" s="29">
        <v>3893</v>
      </c>
      <c r="C122" s="29">
        <v>157</v>
      </c>
      <c r="D122" s="30">
        <f>C122/B122</f>
        <v>4.032879527356794E-2</v>
      </c>
      <c r="E122" s="29">
        <v>853</v>
      </c>
      <c r="F122" s="30">
        <f t="shared" si="12"/>
        <v>0.21911122527613666</v>
      </c>
      <c r="G122" s="29">
        <v>234</v>
      </c>
      <c r="H122" s="30">
        <f t="shared" si="13"/>
        <v>0.27432590855803046</v>
      </c>
      <c r="I122" s="31" t="s">
        <v>299</v>
      </c>
    </row>
    <row r="123" spans="1:9" ht="15.75" x14ac:dyDescent="0.25">
      <c r="A123" s="28" t="s">
        <v>117</v>
      </c>
      <c r="B123" s="29">
        <v>749</v>
      </c>
      <c r="C123" s="29" t="s">
        <v>5</v>
      </c>
      <c r="D123" s="29" t="s">
        <v>5</v>
      </c>
      <c r="E123" s="29">
        <v>343</v>
      </c>
      <c r="F123" s="30">
        <f t="shared" si="12"/>
        <v>0.45794392523364486</v>
      </c>
      <c r="G123" s="29">
        <v>326</v>
      </c>
      <c r="H123" s="30">
        <f t="shared" si="13"/>
        <v>0.95043731778425655</v>
      </c>
      <c r="I123" s="31" t="s">
        <v>307</v>
      </c>
    </row>
    <row r="124" spans="1:9" ht="15.75" x14ac:dyDescent="0.25">
      <c r="A124" s="28" t="s">
        <v>118</v>
      </c>
      <c r="B124" s="29">
        <v>1260</v>
      </c>
      <c r="C124" s="29">
        <v>119</v>
      </c>
      <c r="D124" s="30">
        <f>C124/B124</f>
        <v>9.4444444444444442E-2</v>
      </c>
      <c r="E124" s="29" t="s">
        <v>5</v>
      </c>
      <c r="F124" s="29" t="s">
        <v>5</v>
      </c>
      <c r="G124" s="29" t="s">
        <v>5</v>
      </c>
      <c r="H124" s="29" t="s">
        <v>5</v>
      </c>
      <c r="I124" s="31" t="s">
        <v>299</v>
      </c>
    </row>
    <row r="125" spans="1:9" ht="15.75" x14ac:dyDescent="0.25">
      <c r="A125" s="28" t="s">
        <v>119</v>
      </c>
      <c r="B125" s="29">
        <v>993</v>
      </c>
      <c r="C125" s="29">
        <v>49</v>
      </c>
      <c r="D125" s="30">
        <f>C125/B125</f>
        <v>4.9345417925478349E-2</v>
      </c>
      <c r="E125" s="29">
        <v>292</v>
      </c>
      <c r="F125" s="30">
        <f t="shared" ref="F125:F130" si="14">E125/B125</f>
        <v>0.29405840886203422</v>
      </c>
      <c r="G125" s="29">
        <v>33</v>
      </c>
      <c r="H125" s="30">
        <f t="shared" ref="H125:H130" si="15">G125/E125</f>
        <v>0.11301369863013698</v>
      </c>
      <c r="I125" s="31" t="s">
        <v>299</v>
      </c>
    </row>
    <row r="126" spans="1:9" ht="15.75" x14ac:dyDescent="0.25">
      <c r="A126" s="28" t="s">
        <v>120</v>
      </c>
      <c r="B126" s="29">
        <v>5929</v>
      </c>
      <c r="C126" s="29" t="s">
        <v>5</v>
      </c>
      <c r="D126" s="29" t="s">
        <v>5</v>
      </c>
      <c r="E126" s="29">
        <v>1177</v>
      </c>
      <c r="F126" s="30">
        <f t="shared" si="14"/>
        <v>0.19851576994434136</v>
      </c>
      <c r="G126" s="29">
        <v>268</v>
      </c>
      <c r="H126" s="30">
        <f t="shared" si="15"/>
        <v>0.22769753610875107</v>
      </c>
      <c r="I126" s="31" t="s">
        <v>299</v>
      </c>
    </row>
    <row r="127" spans="1:9" ht="15.75" x14ac:dyDescent="0.25">
      <c r="A127" s="28" t="s">
        <v>121</v>
      </c>
      <c r="B127" s="29">
        <v>1357</v>
      </c>
      <c r="C127" s="29" t="s">
        <v>5</v>
      </c>
      <c r="D127" s="29" t="s">
        <v>5</v>
      </c>
      <c r="E127" s="29">
        <v>416</v>
      </c>
      <c r="F127" s="30">
        <f t="shared" si="14"/>
        <v>0.30655858511422257</v>
      </c>
      <c r="G127" s="29">
        <v>79</v>
      </c>
      <c r="H127" s="30">
        <f t="shared" si="15"/>
        <v>0.18990384615384615</v>
      </c>
      <c r="I127" s="31" t="s">
        <v>299</v>
      </c>
    </row>
    <row r="128" spans="1:9" ht="15.75" x14ac:dyDescent="0.25">
      <c r="A128" s="28" t="s">
        <v>122</v>
      </c>
      <c r="B128" s="29">
        <v>675</v>
      </c>
      <c r="C128" s="29" t="s">
        <v>5</v>
      </c>
      <c r="D128" s="29" t="s">
        <v>5</v>
      </c>
      <c r="E128" s="29">
        <v>318</v>
      </c>
      <c r="F128" s="30">
        <f t="shared" si="14"/>
        <v>0.47111111111111109</v>
      </c>
      <c r="G128" s="29">
        <v>75</v>
      </c>
      <c r="H128" s="30">
        <f t="shared" si="15"/>
        <v>0.23584905660377359</v>
      </c>
      <c r="I128" s="31" t="s">
        <v>299</v>
      </c>
    </row>
    <row r="129" spans="1:9" ht="15.75" x14ac:dyDescent="0.25">
      <c r="A129" s="28" t="s">
        <v>123</v>
      </c>
      <c r="B129" s="29" t="s">
        <v>370</v>
      </c>
      <c r="C129" s="29" t="s">
        <v>5</v>
      </c>
      <c r="D129" s="29" t="s">
        <v>5</v>
      </c>
      <c r="E129" s="29" t="s">
        <v>371</v>
      </c>
      <c r="F129" s="30">
        <f t="shared" si="14"/>
        <v>0.21047320026911864</v>
      </c>
      <c r="G129" s="29">
        <v>543</v>
      </c>
      <c r="H129" s="30">
        <f t="shared" si="15"/>
        <v>0.28929142248268513</v>
      </c>
      <c r="I129" s="31" t="s">
        <v>299</v>
      </c>
    </row>
    <row r="130" spans="1:9" ht="15.75" x14ac:dyDescent="0.25">
      <c r="A130" s="28" t="s">
        <v>124</v>
      </c>
      <c r="B130" s="29">
        <v>1882</v>
      </c>
      <c r="C130" s="29" t="s">
        <v>5</v>
      </c>
      <c r="D130" s="29" t="s">
        <v>5</v>
      </c>
      <c r="E130" s="29">
        <v>506</v>
      </c>
      <c r="F130" s="30">
        <f t="shared" si="14"/>
        <v>0.26886291179596172</v>
      </c>
      <c r="G130" s="29">
        <v>63</v>
      </c>
      <c r="H130" s="30">
        <f t="shared" si="15"/>
        <v>0.12450592885375494</v>
      </c>
      <c r="I130" s="31" t="s">
        <v>299</v>
      </c>
    </row>
    <row r="131" spans="1:9" ht="15.75" x14ac:dyDescent="0.25">
      <c r="A131" s="28" t="s">
        <v>125</v>
      </c>
      <c r="B131" s="29">
        <v>992</v>
      </c>
      <c r="C131" s="29">
        <v>168</v>
      </c>
      <c r="D131" s="30">
        <f>C131/B131</f>
        <v>0.16935483870967741</v>
      </c>
      <c r="E131" s="29" t="s">
        <v>5</v>
      </c>
      <c r="F131" s="29" t="s">
        <v>5</v>
      </c>
      <c r="G131" s="29" t="s">
        <v>5</v>
      </c>
      <c r="H131" s="29" t="s">
        <v>5</v>
      </c>
      <c r="I131" s="31" t="s">
        <v>299</v>
      </c>
    </row>
    <row r="132" spans="1:9" ht="15.75" x14ac:dyDescent="0.25">
      <c r="A132" s="28" t="s">
        <v>126</v>
      </c>
      <c r="B132" s="29">
        <v>6801</v>
      </c>
      <c r="C132" s="29" t="s">
        <v>5</v>
      </c>
      <c r="D132" s="29" t="s">
        <v>5</v>
      </c>
      <c r="E132" s="29">
        <v>2341</v>
      </c>
      <c r="F132" s="30">
        <f>E132/B132</f>
        <v>0.34421408616379945</v>
      </c>
      <c r="G132" s="29">
        <v>456</v>
      </c>
      <c r="H132" s="30">
        <f>G132/E132</f>
        <v>0.19478855190089706</v>
      </c>
      <c r="I132" s="31" t="s">
        <v>299</v>
      </c>
    </row>
    <row r="133" spans="1:9" ht="15.75" x14ac:dyDescent="0.25">
      <c r="A133" s="28" t="s">
        <v>127</v>
      </c>
      <c r="B133" s="29">
        <v>1477</v>
      </c>
      <c r="C133" s="29" t="s">
        <v>5</v>
      </c>
      <c r="D133" s="29" t="s">
        <v>5</v>
      </c>
      <c r="E133" s="29">
        <v>427</v>
      </c>
      <c r="F133" s="30">
        <f>E133/B133</f>
        <v>0.2890995260663507</v>
      </c>
      <c r="G133" s="29">
        <v>83</v>
      </c>
      <c r="H133" s="30">
        <f>G133/E133</f>
        <v>0.19437939110070257</v>
      </c>
      <c r="I133" s="31" t="s">
        <v>299</v>
      </c>
    </row>
    <row r="134" spans="1:9" ht="15.75" x14ac:dyDescent="0.25">
      <c r="A134" s="28" t="s">
        <v>245</v>
      </c>
      <c r="B134" s="29">
        <v>574</v>
      </c>
      <c r="C134" s="29">
        <v>40</v>
      </c>
      <c r="D134" s="30">
        <f>C134/B134</f>
        <v>6.968641114982578E-2</v>
      </c>
      <c r="E134" s="29" t="s">
        <v>5</v>
      </c>
      <c r="F134" s="29" t="s">
        <v>5</v>
      </c>
      <c r="G134" s="29" t="s">
        <v>5</v>
      </c>
      <c r="H134" s="29" t="s">
        <v>5</v>
      </c>
      <c r="I134" s="31" t="s">
        <v>299</v>
      </c>
    </row>
    <row r="135" spans="1:9" ht="15.75" x14ac:dyDescent="0.25">
      <c r="A135" s="28" t="s">
        <v>261</v>
      </c>
      <c r="B135" s="29">
        <v>4273</v>
      </c>
      <c r="C135" s="29" t="s">
        <v>5</v>
      </c>
      <c r="D135" s="29" t="s">
        <v>5</v>
      </c>
      <c r="E135" s="29">
        <v>1507</v>
      </c>
      <c r="F135" s="30">
        <f>E135/B135</f>
        <v>0.352679616194711</v>
      </c>
      <c r="G135" s="29">
        <v>1194</v>
      </c>
      <c r="H135" s="30">
        <f>G135/E135</f>
        <v>0.79230258792302588</v>
      </c>
      <c r="I135" s="31" t="s">
        <v>307</v>
      </c>
    </row>
    <row r="136" spans="1:9" ht="15.75" x14ac:dyDescent="0.25">
      <c r="A136" s="28" t="s">
        <v>129</v>
      </c>
      <c r="B136" s="29">
        <v>1108</v>
      </c>
      <c r="C136" s="29" t="s">
        <v>5</v>
      </c>
      <c r="D136" s="29" t="s">
        <v>5</v>
      </c>
      <c r="E136" s="29">
        <v>322</v>
      </c>
      <c r="F136" s="30">
        <f>E136/B136</f>
        <v>0.29061371841155237</v>
      </c>
      <c r="G136" s="29">
        <v>49</v>
      </c>
      <c r="H136" s="30">
        <f>G136/E136</f>
        <v>0.15217391304347827</v>
      </c>
      <c r="I136" s="31" t="s">
        <v>299</v>
      </c>
    </row>
    <row r="137" spans="1:9" ht="15.75" x14ac:dyDescent="0.25">
      <c r="A137" s="28" t="s">
        <v>130</v>
      </c>
      <c r="B137" s="29">
        <v>152</v>
      </c>
      <c r="C137" s="29">
        <v>28</v>
      </c>
      <c r="D137" s="30">
        <f>C137/B137</f>
        <v>0.18421052631578946</v>
      </c>
      <c r="E137" s="29">
        <v>28</v>
      </c>
      <c r="F137" s="30">
        <f>E137/B137</f>
        <v>0.18421052631578946</v>
      </c>
      <c r="G137" s="29">
        <v>3</v>
      </c>
      <c r="H137" s="30">
        <f>G137/E137</f>
        <v>0.10714285714285714</v>
      </c>
      <c r="I137" s="31" t="s">
        <v>299</v>
      </c>
    </row>
    <row r="138" spans="1:9" ht="15.75" x14ac:dyDescent="0.25">
      <c r="A138" s="28" t="s">
        <v>131</v>
      </c>
      <c r="B138" s="29">
        <v>1354</v>
      </c>
      <c r="C138" s="29" t="s">
        <v>5</v>
      </c>
      <c r="D138" s="29" t="s">
        <v>5</v>
      </c>
      <c r="E138" s="29">
        <v>378</v>
      </c>
      <c r="F138" s="30">
        <f>E138/B138</f>
        <v>0.27917282127031018</v>
      </c>
      <c r="G138" s="29">
        <v>31</v>
      </c>
      <c r="H138" s="30">
        <f>G138/E138</f>
        <v>8.2010582010582006E-2</v>
      </c>
      <c r="I138" s="31" t="s">
        <v>299</v>
      </c>
    </row>
    <row r="139" spans="1:9" ht="15.75" x14ac:dyDescent="0.25">
      <c r="A139" s="28" t="s">
        <v>132</v>
      </c>
      <c r="B139" s="29">
        <v>451</v>
      </c>
      <c r="C139" s="29">
        <v>65</v>
      </c>
      <c r="D139" s="30">
        <f>C139/B139</f>
        <v>0.14412416851441243</v>
      </c>
      <c r="E139" s="29" t="s">
        <v>5</v>
      </c>
      <c r="F139" s="29" t="s">
        <v>5</v>
      </c>
      <c r="G139" s="29" t="s">
        <v>5</v>
      </c>
      <c r="H139" s="29" t="s">
        <v>5</v>
      </c>
      <c r="I139" s="31" t="s">
        <v>299</v>
      </c>
    </row>
    <row r="140" spans="1:9" ht="15.75" x14ac:dyDescent="0.25">
      <c r="A140" s="28" t="s">
        <v>133</v>
      </c>
      <c r="B140" s="29">
        <v>1672</v>
      </c>
      <c r="C140" s="29">
        <v>100</v>
      </c>
      <c r="D140" s="30">
        <f>C140/B140</f>
        <v>5.9808612440191387E-2</v>
      </c>
      <c r="E140" s="29">
        <v>190</v>
      </c>
      <c r="F140" s="30">
        <f>E140/B140</f>
        <v>0.11363636363636363</v>
      </c>
      <c r="G140" s="29">
        <v>28</v>
      </c>
      <c r="H140" s="30">
        <f>G140/E140</f>
        <v>0.14736842105263157</v>
      </c>
      <c r="I140" s="31" t="s">
        <v>299</v>
      </c>
    </row>
    <row r="141" spans="1:9" ht="15.75" x14ac:dyDescent="0.25">
      <c r="A141" s="28" t="s">
        <v>134</v>
      </c>
      <c r="B141" s="29">
        <v>1375</v>
      </c>
      <c r="C141" s="29">
        <v>103</v>
      </c>
      <c r="D141" s="30">
        <f>C141/B141</f>
        <v>7.4909090909090911E-2</v>
      </c>
      <c r="E141" s="29">
        <v>277</v>
      </c>
      <c r="F141" s="30">
        <f>E141/B141</f>
        <v>0.20145454545454544</v>
      </c>
      <c r="G141" s="29" t="s">
        <v>5</v>
      </c>
      <c r="H141" s="29" t="s">
        <v>5</v>
      </c>
      <c r="I141" s="31" t="s">
        <v>299</v>
      </c>
    </row>
    <row r="142" spans="1:9" ht="15.75" x14ac:dyDescent="0.25">
      <c r="A142" s="28" t="s">
        <v>135</v>
      </c>
      <c r="B142" s="29" t="s">
        <v>372</v>
      </c>
      <c r="C142" s="29" t="s">
        <v>5</v>
      </c>
      <c r="D142" s="29" t="s">
        <v>5</v>
      </c>
      <c r="E142" s="29">
        <v>558</v>
      </c>
      <c r="F142" s="30">
        <f>E142/B142</f>
        <v>0.153423150948584</v>
      </c>
      <c r="G142" s="29">
        <v>58</v>
      </c>
      <c r="H142" s="30">
        <f>G142/E142</f>
        <v>0.1039426523297491</v>
      </c>
      <c r="I142" s="31" t="s">
        <v>299</v>
      </c>
    </row>
    <row r="143" spans="1:9" ht="15.75" x14ac:dyDescent="0.25">
      <c r="A143" s="28" t="s">
        <v>136</v>
      </c>
      <c r="B143" s="29">
        <v>1244</v>
      </c>
      <c r="C143" s="29">
        <v>85</v>
      </c>
      <c r="D143" s="30">
        <f>C143/B143</f>
        <v>6.8327974276527328E-2</v>
      </c>
      <c r="E143" s="29" t="s">
        <v>5</v>
      </c>
      <c r="F143" s="29" t="s">
        <v>5</v>
      </c>
      <c r="G143" s="29" t="s">
        <v>5</v>
      </c>
      <c r="H143" s="29" t="s">
        <v>5</v>
      </c>
      <c r="I143" s="31" t="s">
        <v>299</v>
      </c>
    </row>
    <row r="144" spans="1:9" ht="15.75" x14ac:dyDescent="0.25">
      <c r="A144" s="28" t="s">
        <v>137</v>
      </c>
      <c r="B144" s="29">
        <v>925</v>
      </c>
      <c r="C144" s="29" t="s">
        <v>5</v>
      </c>
      <c r="D144" s="29" t="s">
        <v>5</v>
      </c>
      <c r="E144" s="29">
        <v>273</v>
      </c>
      <c r="F144" s="30">
        <f>E144/B144</f>
        <v>0.29513513513513512</v>
      </c>
      <c r="G144" s="29">
        <v>47</v>
      </c>
      <c r="H144" s="30">
        <f>G144/E144</f>
        <v>0.17216117216117216</v>
      </c>
      <c r="I144" s="31" t="s">
        <v>299</v>
      </c>
    </row>
    <row r="145" spans="1:9" ht="15.75" x14ac:dyDescent="0.25">
      <c r="A145" s="28" t="s">
        <v>138</v>
      </c>
      <c r="B145" s="29">
        <v>3639</v>
      </c>
      <c r="C145" s="29">
        <v>130</v>
      </c>
      <c r="D145" s="30">
        <f>C145/B145</f>
        <v>3.5724100027480075E-2</v>
      </c>
      <c r="E145" s="29">
        <v>785</v>
      </c>
      <c r="F145" s="30">
        <f>E145/B145</f>
        <v>0.21571860401209123</v>
      </c>
      <c r="G145" s="29">
        <v>159</v>
      </c>
      <c r="H145" s="30">
        <f>G145/E145</f>
        <v>0.20254777070063695</v>
      </c>
      <c r="I145" s="31" t="s">
        <v>299</v>
      </c>
    </row>
    <row r="146" spans="1:9" ht="15.75" x14ac:dyDescent="0.25">
      <c r="A146" s="28" t="s">
        <v>139</v>
      </c>
      <c r="B146" s="29">
        <v>123</v>
      </c>
      <c r="C146" s="29">
        <v>28</v>
      </c>
      <c r="D146" s="30">
        <f>C146/B146</f>
        <v>0.22764227642276422</v>
      </c>
      <c r="E146" s="29" t="s">
        <v>5</v>
      </c>
      <c r="F146" s="29" t="s">
        <v>5</v>
      </c>
      <c r="G146" s="29" t="s">
        <v>5</v>
      </c>
      <c r="H146" s="29" t="s">
        <v>5</v>
      </c>
      <c r="I146" s="31" t="s">
        <v>299</v>
      </c>
    </row>
    <row r="147" spans="1:9" ht="15.75" x14ac:dyDescent="0.25">
      <c r="A147" s="28" t="s">
        <v>140</v>
      </c>
      <c r="B147" s="29">
        <v>3046</v>
      </c>
      <c r="C147" s="29" t="s">
        <v>5</v>
      </c>
      <c r="D147" s="29" t="s">
        <v>5</v>
      </c>
      <c r="E147" s="29">
        <v>977</v>
      </c>
      <c r="F147" s="30">
        <f>E147/B147</f>
        <v>0.32074852265265924</v>
      </c>
      <c r="G147" s="29">
        <v>253</v>
      </c>
      <c r="H147" s="30">
        <f>G147/E147</f>
        <v>0.25895598771750256</v>
      </c>
      <c r="I147" s="31" t="s">
        <v>299</v>
      </c>
    </row>
    <row r="148" spans="1:9" ht="15.75" x14ac:dyDescent="0.25">
      <c r="A148" s="28" t="s">
        <v>141</v>
      </c>
      <c r="B148" s="29">
        <v>923</v>
      </c>
      <c r="C148" s="29">
        <v>45</v>
      </c>
      <c r="D148" s="30">
        <f>C148/B148</f>
        <v>4.8754062838569881E-2</v>
      </c>
      <c r="E148" s="29" t="s">
        <v>5</v>
      </c>
      <c r="F148" s="29" t="s">
        <v>5</v>
      </c>
      <c r="G148" s="29" t="s">
        <v>5</v>
      </c>
      <c r="H148" s="29" t="s">
        <v>5</v>
      </c>
      <c r="I148" s="31" t="s">
        <v>299</v>
      </c>
    </row>
    <row r="149" spans="1:9" ht="15.75" x14ac:dyDescent="0.25">
      <c r="A149" s="28" t="s">
        <v>142</v>
      </c>
      <c r="B149" s="29">
        <v>963</v>
      </c>
      <c r="C149" s="29">
        <v>110</v>
      </c>
      <c r="D149" s="30">
        <f>C149/B149</f>
        <v>0.11422637590861889</v>
      </c>
      <c r="E149" s="29">
        <v>355</v>
      </c>
      <c r="F149" s="30">
        <f>E149/B149</f>
        <v>0.36863966770508827</v>
      </c>
      <c r="G149" s="29">
        <v>33</v>
      </c>
      <c r="H149" s="30">
        <f>G149/E149</f>
        <v>9.295774647887324E-2</v>
      </c>
      <c r="I149" s="31" t="s">
        <v>299</v>
      </c>
    </row>
    <row r="150" spans="1:9" ht="15.75" x14ac:dyDescent="0.25">
      <c r="A150" s="28" t="s">
        <v>143</v>
      </c>
      <c r="B150" s="29">
        <v>574</v>
      </c>
      <c r="C150" s="29" t="s">
        <v>5</v>
      </c>
      <c r="D150" s="29" t="s">
        <v>5</v>
      </c>
      <c r="E150" s="29">
        <v>170</v>
      </c>
      <c r="F150" s="30">
        <f>E150/B150</f>
        <v>0.29616724738675959</v>
      </c>
      <c r="G150" s="29">
        <v>27</v>
      </c>
      <c r="H150" s="30">
        <f>G150/E150</f>
        <v>0.1588235294117647</v>
      </c>
      <c r="I150" s="31" t="s">
        <v>299</v>
      </c>
    </row>
    <row r="151" spans="1:9" ht="15.75" x14ac:dyDescent="0.25">
      <c r="A151" s="28" t="s">
        <v>144</v>
      </c>
      <c r="B151" s="29">
        <v>1209</v>
      </c>
      <c r="C151" s="29" t="s">
        <v>5</v>
      </c>
      <c r="D151" s="29" t="s">
        <v>5</v>
      </c>
      <c r="E151" s="29">
        <v>343</v>
      </c>
      <c r="F151" s="30">
        <f>E151/B151</f>
        <v>0.28370554177005791</v>
      </c>
      <c r="G151" s="29">
        <v>60</v>
      </c>
      <c r="H151" s="30">
        <f>G151/E151</f>
        <v>0.1749271137026239</v>
      </c>
      <c r="I151" s="31" t="s">
        <v>299</v>
      </c>
    </row>
    <row r="152" spans="1:9" ht="15.75" x14ac:dyDescent="0.25">
      <c r="A152" s="28" t="s">
        <v>145</v>
      </c>
      <c r="B152" s="29">
        <v>704</v>
      </c>
      <c r="C152" s="29">
        <v>114</v>
      </c>
      <c r="D152" s="30">
        <f>C152/B152</f>
        <v>0.16193181818181818</v>
      </c>
      <c r="E152" s="29" t="s">
        <v>5</v>
      </c>
      <c r="F152" s="29" t="s">
        <v>5</v>
      </c>
      <c r="G152" s="29" t="s">
        <v>5</v>
      </c>
      <c r="H152" s="29" t="s">
        <v>5</v>
      </c>
      <c r="I152" s="31" t="s">
        <v>299</v>
      </c>
    </row>
    <row r="153" spans="1:9" ht="15.75" x14ac:dyDescent="0.25">
      <c r="A153" s="28" t="s">
        <v>146</v>
      </c>
      <c r="B153" s="29">
        <v>376</v>
      </c>
      <c r="C153" s="29">
        <v>30</v>
      </c>
      <c r="D153" s="30">
        <f>C153/B153</f>
        <v>7.9787234042553196E-2</v>
      </c>
      <c r="E153" s="29" t="s">
        <v>5</v>
      </c>
      <c r="F153" s="29" t="s">
        <v>5</v>
      </c>
      <c r="G153" s="29" t="s">
        <v>5</v>
      </c>
      <c r="H153" s="29" t="s">
        <v>5</v>
      </c>
      <c r="I153" s="31" t="s">
        <v>299</v>
      </c>
    </row>
    <row r="154" spans="1:9" ht="15.75" x14ac:dyDescent="0.25">
      <c r="A154" s="28" t="s">
        <v>147</v>
      </c>
      <c r="B154" s="29">
        <v>59</v>
      </c>
      <c r="C154" s="29">
        <v>59</v>
      </c>
      <c r="D154" s="30">
        <f>C154/B154</f>
        <v>1</v>
      </c>
      <c r="E154" s="29" t="s">
        <v>5</v>
      </c>
      <c r="F154" s="29" t="s">
        <v>5</v>
      </c>
      <c r="G154" s="29" t="s">
        <v>5</v>
      </c>
      <c r="H154" s="29" t="s">
        <v>5</v>
      </c>
      <c r="I154" s="31" t="s">
        <v>299</v>
      </c>
    </row>
    <row r="155" spans="1:9" ht="15.75" x14ac:dyDescent="0.25">
      <c r="A155" s="28" t="s">
        <v>148</v>
      </c>
      <c r="B155" s="29" t="s">
        <v>5</v>
      </c>
      <c r="C155" s="29" t="s">
        <v>5</v>
      </c>
      <c r="D155" s="29" t="s">
        <v>5</v>
      </c>
      <c r="E155" s="29" t="s">
        <v>5</v>
      </c>
      <c r="F155" s="29" t="s">
        <v>5</v>
      </c>
      <c r="G155" s="29" t="s">
        <v>5</v>
      </c>
      <c r="H155" s="29" t="s">
        <v>5</v>
      </c>
      <c r="I155" s="31" t="s">
        <v>299</v>
      </c>
    </row>
    <row r="156" spans="1:9" ht="15.75" x14ac:dyDescent="0.25">
      <c r="A156" s="28" t="s">
        <v>149</v>
      </c>
      <c r="B156" s="29">
        <v>1116</v>
      </c>
      <c r="C156" s="29">
        <v>180</v>
      </c>
      <c r="D156" s="30">
        <f>C156/B156</f>
        <v>0.16129032258064516</v>
      </c>
      <c r="E156" s="29">
        <v>180</v>
      </c>
      <c r="F156" s="30">
        <f t="shared" ref="F156:F162" si="16">E156/B156</f>
        <v>0.16129032258064516</v>
      </c>
      <c r="G156" s="29">
        <v>36</v>
      </c>
      <c r="H156" s="30">
        <f t="shared" ref="H156:H162" si="17">G156/E156</f>
        <v>0.2</v>
      </c>
      <c r="I156" s="31" t="s">
        <v>299</v>
      </c>
    </row>
    <row r="157" spans="1:9" ht="15.75" x14ac:dyDescent="0.25">
      <c r="A157" s="28" t="s">
        <v>150</v>
      </c>
      <c r="B157" s="29">
        <v>479</v>
      </c>
      <c r="C157" s="29">
        <v>30</v>
      </c>
      <c r="D157" s="30">
        <f>C157/B157</f>
        <v>6.2630480167014613E-2</v>
      </c>
      <c r="E157" s="29">
        <v>133</v>
      </c>
      <c r="F157" s="30">
        <f t="shared" si="16"/>
        <v>0.27766179540709812</v>
      </c>
      <c r="G157" s="29">
        <v>9</v>
      </c>
      <c r="H157" s="30">
        <f t="shared" si="17"/>
        <v>6.7669172932330823E-2</v>
      </c>
      <c r="I157" s="31" t="s">
        <v>299</v>
      </c>
    </row>
    <row r="158" spans="1:9" ht="15.75" x14ac:dyDescent="0.25">
      <c r="A158" s="28" t="s">
        <v>151</v>
      </c>
      <c r="B158" s="29">
        <v>768</v>
      </c>
      <c r="C158" s="29" t="s">
        <v>5</v>
      </c>
      <c r="D158" s="29" t="s">
        <v>5</v>
      </c>
      <c r="E158" s="29">
        <v>231</v>
      </c>
      <c r="F158" s="30">
        <f t="shared" si="16"/>
        <v>0.30078125</v>
      </c>
      <c r="G158" s="29">
        <v>82</v>
      </c>
      <c r="H158" s="30">
        <f t="shared" si="17"/>
        <v>0.354978354978355</v>
      </c>
      <c r="I158" s="31" t="s">
        <v>299</v>
      </c>
    </row>
    <row r="159" spans="1:9" ht="15.75" x14ac:dyDescent="0.25">
      <c r="A159" s="28" t="s">
        <v>152</v>
      </c>
      <c r="B159" s="29">
        <v>2342</v>
      </c>
      <c r="C159" s="29" t="s">
        <v>5</v>
      </c>
      <c r="D159" s="29" t="s">
        <v>5</v>
      </c>
      <c r="E159" s="29">
        <v>395</v>
      </c>
      <c r="F159" s="30">
        <f t="shared" si="16"/>
        <v>0.1686592655849701</v>
      </c>
      <c r="G159" s="29">
        <v>27</v>
      </c>
      <c r="H159" s="30">
        <f t="shared" si="17"/>
        <v>6.8354430379746839E-2</v>
      </c>
      <c r="I159" s="31" t="s">
        <v>299</v>
      </c>
    </row>
    <row r="160" spans="1:9" ht="15.75" x14ac:dyDescent="0.25">
      <c r="A160" s="28" t="s">
        <v>344</v>
      </c>
      <c r="B160" s="29">
        <v>2297</v>
      </c>
      <c r="C160" s="29">
        <v>80</v>
      </c>
      <c r="D160" s="30">
        <f>C160/B160</f>
        <v>3.4828036569438399E-2</v>
      </c>
      <c r="E160" s="29">
        <v>449</v>
      </c>
      <c r="F160" s="30">
        <f t="shared" si="16"/>
        <v>0.19547235524597301</v>
      </c>
      <c r="G160" s="29">
        <v>241</v>
      </c>
      <c r="H160" s="30">
        <f t="shared" si="17"/>
        <v>0.53674832962138086</v>
      </c>
      <c r="I160" s="31" t="s">
        <v>299</v>
      </c>
    </row>
    <row r="161" spans="1:9" ht="15.75" x14ac:dyDescent="0.25">
      <c r="A161" s="28" t="s">
        <v>153</v>
      </c>
      <c r="B161" s="29">
        <v>1276</v>
      </c>
      <c r="C161" s="29">
        <v>55</v>
      </c>
      <c r="D161" s="30">
        <f>C161/B161</f>
        <v>4.3103448275862072E-2</v>
      </c>
      <c r="E161" s="29">
        <v>185</v>
      </c>
      <c r="F161" s="30">
        <f t="shared" si="16"/>
        <v>0.14498432601880878</v>
      </c>
      <c r="G161" s="29">
        <v>15</v>
      </c>
      <c r="H161" s="30">
        <f t="shared" si="17"/>
        <v>8.1081081081081086E-2</v>
      </c>
      <c r="I161" s="31" t="s">
        <v>299</v>
      </c>
    </row>
    <row r="162" spans="1:9" ht="15.75" x14ac:dyDescent="0.25">
      <c r="A162" s="28" t="s">
        <v>154</v>
      </c>
      <c r="B162" s="32">
        <v>2034</v>
      </c>
      <c r="C162" s="32">
        <v>236</v>
      </c>
      <c r="D162" s="30">
        <f>C162/B162</f>
        <v>0.1160275319567355</v>
      </c>
      <c r="E162" s="32">
        <v>466</v>
      </c>
      <c r="F162" s="30">
        <f t="shared" si="16"/>
        <v>0.22910521140609635</v>
      </c>
      <c r="G162" s="32">
        <v>50</v>
      </c>
      <c r="H162" s="30">
        <f t="shared" si="17"/>
        <v>0.1072961373390558</v>
      </c>
      <c r="I162" s="31" t="s">
        <v>299</v>
      </c>
    </row>
    <row r="163" spans="1:9" ht="15.75" x14ac:dyDescent="0.25">
      <c r="A163" s="24" t="s">
        <v>155</v>
      </c>
      <c r="B163" s="25" t="s">
        <v>5</v>
      </c>
      <c r="C163" s="25" t="s">
        <v>5</v>
      </c>
      <c r="D163" s="26" t="s">
        <v>5</v>
      </c>
      <c r="E163" s="25" t="s">
        <v>5</v>
      </c>
      <c r="F163" s="26" t="s">
        <v>5</v>
      </c>
      <c r="G163" s="25" t="s">
        <v>5</v>
      </c>
      <c r="H163" s="26" t="s">
        <v>5</v>
      </c>
      <c r="I163" s="27" t="s">
        <v>299</v>
      </c>
    </row>
    <row r="164" spans="1:9" ht="15.75" x14ac:dyDescent="0.25">
      <c r="A164" s="28" t="s">
        <v>156</v>
      </c>
      <c r="B164" s="29">
        <v>348</v>
      </c>
      <c r="C164" s="29" t="s">
        <v>5</v>
      </c>
      <c r="D164" s="30" t="s">
        <v>5</v>
      </c>
      <c r="E164" s="29">
        <v>148</v>
      </c>
      <c r="F164" s="30">
        <f>E164/B164</f>
        <v>0.42528735632183906</v>
      </c>
      <c r="G164" s="29">
        <v>16</v>
      </c>
      <c r="H164" s="30">
        <f>G164/E164</f>
        <v>0.10810810810810811</v>
      </c>
      <c r="I164" s="31" t="s">
        <v>299</v>
      </c>
    </row>
    <row r="165" spans="1:9" ht="15.75" x14ac:dyDescent="0.25">
      <c r="A165" s="28" t="s">
        <v>157</v>
      </c>
      <c r="B165" s="29">
        <v>580</v>
      </c>
      <c r="C165" s="29">
        <v>35</v>
      </c>
      <c r="D165" s="30">
        <f>C165/B165</f>
        <v>6.0344827586206899E-2</v>
      </c>
      <c r="E165" s="29">
        <v>114</v>
      </c>
      <c r="F165" s="30">
        <f>E165/B165</f>
        <v>0.19655172413793104</v>
      </c>
      <c r="G165" s="29">
        <v>8</v>
      </c>
      <c r="H165" s="30">
        <f>G165/E165</f>
        <v>7.0175438596491224E-2</v>
      </c>
      <c r="I165" s="31" t="s">
        <v>299</v>
      </c>
    </row>
    <row r="166" spans="1:9" ht="15.75" x14ac:dyDescent="0.25">
      <c r="A166" s="28" t="s">
        <v>158</v>
      </c>
      <c r="B166" s="29">
        <v>1793</v>
      </c>
      <c r="C166" s="29" t="s">
        <v>5</v>
      </c>
      <c r="D166" s="29" t="s">
        <v>5</v>
      </c>
      <c r="E166" s="29">
        <v>236</v>
      </c>
      <c r="F166" s="30">
        <f>E166/B166</f>
        <v>0.13162297824874511</v>
      </c>
      <c r="G166" s="29">
        <v>54</v>
      </c>
      <c r="H166" s="30">
        <f>G166/E166</f>
        <v>0.2288135593220339</v>
      </c>
      <c r="I166" s="31" t="s">
        <v>299</v>
      </c>
    </row>
    <row r="167" spans="1:9" ht="15.75" x14ac:dyDescent="0.25">
      <c r="A167" s="28" t="s">
        <v>159</v>
      </c>
      <c r="B167" s="29" t="s">
        <v>373</v>
      </c>
      <c r="C167" s="29" t="s">
        <v>5</v>
      </c>
      <c r="D167" s="29" t="s">
        <v>5</v>
      </c>
      <c r="E167" s="29" t="s">
        <v>374</v>
      </c>
      <c r="F167" s="30">
        <f>E167/B167</f>
        <v>0.30929059067972692</v>
      </c>
      <c r="G167" s="29">
        <v>371</v>
      </c>
      <c r="H167" s="30">
        <f>G167/E167</f>
        <v>0.35604606525911708</v>
      </c>
      <c r="I167" s="31" t="s">
        <v>299</v>
      </c>
    </row>
    <row r="168" spans="1:9" ht="15.75" x14ac:dyDescent="0.25">
      <c r="A168" s="28" t="s">
        <v>160</v>
      </c>
      <c r="B168" s="29">
        <v>458</v>
      </c>
      <c r="C168" s="29">
        <v>90</v>
      </c>
      <c r="D168" s="30">
        <f>C168/B168</f>
        <v>0.1965065502183406</v>
      </c>
      <c r="E168" s="29">
        <v>147</v>
      </c>
      <c r="F168" s="30">
        <f>E168/B168</f>
        <v>0.32096069868995636</v>
      </c>
      <c r="G168" s="29">
        <v>2</v>
      </c>
      <c r="H168" s="30">
        <f>G168/E168</f>
        <v>1.3605442176870748E-2</v>
      </c>
      <c r="I168" s="31" t="s">
        <v>299</v>
      </c>
    </row>
    <row r="169" spans="1:9" ht="15.75" x14ac:dyDescent="0.25">
      <c r="A169" s="28" t="s">
        <v>161</v>
      </c>
      <c r="B169" s="29" t="s">
        <v>5</v>
      </c>
      <c r="C169" s="29">
        <v>150</v>
      </c>
      <c r="D169" s="29" t="s">
        <v>5</v>
      </c>
      <c r="E169" s="29" t="s">
        <v>5</v>
      </c>
      <c r="F169" s="29" t="s">
        <v>5</v>
      </c>
      <c r="G169" s="29" t="s">
        <v>5</v>
      </c>
      <c r="H169" s="29" t="s">
        <v>5</v>
      </c>
      <c r="I169" s="31" t="s">
        <v>299</v>
      </c>
    </row>
    <row r="170" spans="1:9" ht="15.75" x14ac:dyDescent="0.25">
      <c r="A170" s="28" t="s">
        <v>162</v>
      </c>
      <c r="B170" s="29">
        <v>3981</v>
      </c>
      <c r="C170" s="29">
        <v>294</v>
      </c>
      <c r="D170" s="30">
        <f>C170/B170</f>
        <v>7.3850791258477766E-2</v>
      </c>
      <c r="E170" s="29">
        <v>577</v>
      </c>
      <c r="F170" s="30">
        <f t="shared" ref="F170:F175" si="18">E170/B170</f>
        <v>0.14493845767395128</v>
      </c>
      <c r="G170" s="29">
        <v>49</v>
      </c>
      <c r="H170" s="30">
        <f t="shared" ref="H170:H175" si="19">G170/E170</f>
        <v>8.4922010398613523E-2</v>
      </c>
      <c r="I170" s="31" t="s">
        <v>299</v>
      </c>
    </row>
    <row r="171" spans="1:9" ht="15.75" x14ac:dyDescent="0.25">
      <c r="A171" s="28" t="s">
        <v>163</v>
      </c>
      <c r="B171" s="29">
        <v>601</v>
      </c>
      <c r="C171" s="29">
        <v>88</v>
      </c>
      <c r="D171" s="30">
        <f>C171/B171</f>
        <v>0.1464226289517471</v>
      </c>
      <c r="E171" s="29">
        <v>178</v>
      </c>
      <c r="F171" s="30">
        <f t="shared" si="18"/>
        <v>0.29617304492512481</v>
      </c>
      <c r="G171" s="29">
        <v>27</v>
      </c>
      <c r="H171" s="30">
        <f t="shared" si="19"/>
        <v>0.15168539325842698</v>
      </c>
      <c r="I171" s="31" t="s">
        <v>299</v>
      </c>
    </row>
    <row r="172" spans="1:9" ht="15.75" x14ac:dyDescent="0.25">
      <c r="A172" s="28" t="s">
        <v>164</v>
      </c>
      <c r="B172" s="29" t="s">
        <v>375</v>
      </c>
      <c r="C172" s="29">
        <v>118</v>
      </c>
      <c r="D172" s="30">
        <f>C172/B172</f>
        <v>5.4654932839277443E-2</v>
      </c>
      <c r="E172" s="29">
        <v>596</v>
      </c>
      <c r="F172" s="30">
        <f t="shared" si="18"/>
        <v>0.27605372857804539</v>
      </c>
      <c r="G172" s="29">
        <v>80</v>
      </c>
      <c r="H172" s="30">
        <f t="shared" si="19"/>
        <v>0.13422818791946309</v>
      </c>
      <c r="I172" s="31" t="s">
        <v>299</v>
      </c>
    </row>
    <row r="173" spans="1:9" ht="15.75" x14ac:dyDescent="0.25">
      <c r="A173" s="28" t="s">
        <v>165</v>
      </c>
      <c r="B173" s="29">
        <v>533</v>
      </c>
      <c r="C173" s="29" t="s">
        <v>5</v>
      </c>
      <c r="D173" s="29" t="s">
        <v>5</v>
      </c>
      <c r="E173" s="29">
        <v>186</v>
      </c>
      <c r="F173" s="30">
        <f t="shared" si="18"/>
        <v>0.34896810506566606</v>
      </c>
      <c r="G173" s="29">
        <v>44</v>
      </c>
      <c r="H173" s="30">
        <f t="shared" si="19"/>
        <v>0.23655913978494625</v>
      </c>
      <c r="I173" s="31" t="s">
        <v>299</v>
      </c>
    </row>
    <row r="174" spans="1:9" ht="15.75" x14ac:dyDescent="0.25">
      <c r="A174" s="28" t="s">
        <v>320</v>
      </c>
      <c r="B174" s="29">
        <v>11614</v>
      </c>
      <c r="C174" s="29" t="s">
        <v>5</v>
      </c>
      <c r="D174" s="29" t="s">
        <v>5</v>
      </c>
      <c r="E174" s="29">
        <v>3736</v>
      </c>
      <c r="F174" s="30">
        <f t="shared" si="18"/>
        <v>0.32168073015326332</v>
      </c>
      <c r="G174" s="29">
        <v>590</v>
      </c>
      <c r="H174" s="30">
        <f t="shared" si="19"/>
        <v>0.15792291220556745</v>
      </c>
      <c r="I174" s="31" t="s">
        <v>299</v>
      </c>
    </row>
    <row r="175" spans="1:9" ht="15.75" x14ac:dyDescent="0.25">
      <c r="A175" s="28" t="s">
        <v>246</v>
      </c>
      <c r="B175" s="29">
        <v>3375</v>
      </c>
      <c r="C175" s="29" t="s">
        <v>5</v>
      </c>
      <c r="D175" s="29" t="s">
        <v>5</v>
      </c>
      <c r="E175" s="29">
        <v>938</v>
      </c>
      <c r="F175" s="30">
        <f t="shared" si="18"/>
        <v>0.27792592592592591</v>
      </c>
      <c r="G175" s="29">
        <v>72</v>
      </c>
      <c r="H175" s="30">
        <f t="shared" si="19"/>
        <v>7.6759061833688705E-2</v>
      </c>
      <c r="I175" s="31" t="s">
        <v>299</v>
      </c>
    </row>
    <row r="176" spans="1:9" ht="30.75" x14ac:dyDescent="0.25">
      <c r="A176" s="28" t="s">
        <v>166</v>
      </c>
      <c r="B176" s="29">
        <v>935</v>
      </c>
      <c r="C176" s="29">
        <v>102</v>
      </c>
      <c r="D176" s="30">
        <f>C176/B176</f>
        <v>0.10909090909090909</v>
      </c>
      <c r="E176" s="36" t="s">
        <v>376</v>
      </c>
      <c r="F176" s="29" t="s">
        <v>5</v>
      </c>
      <c r="G176" s="29">
        <v>6</v>
      </c>
      <c r="H176" s="29" t="s">
        <v>5</v>
      </c>
      <c r="I176" s="31" t="s">
        <v>299</v>
      </c>
    </row>
    <row r="177" spans="1:9" ht="15.75" x14ac:dyDescent="0.25">
      <c r="A177" s="28" t="s">
        <v>345</v>
      </c>
      <c r="B177" s="29">
        <v>5733</v>
      </c>
      <c r="C177" s="29" t="s">
        <v>5</v>
      </c>
      <c r="D177" s="29" t="s">
        <v>5</v>
      </c>
      <c r="E177" s="29">
        <v>680</v>
      </c>
      <c r="F177" s="30">
        <f>E177/B177</f>
        <v>0.11861154718297576</v>
      </c>
      <c r="G177" s="29">
        <v>68</v>
      </c>
      <c r="H177" s="30">
        <f>G177/E177</f>
        <v>0.1</v>
      </c>
      <c r="I177" s="31" t="s">
        <v>299</v>
      </c>
    </row>
    <row r="178" spans="1:9" ht="15.75" x14ac:dyDescent="0.25">
      <c r="A178" s="28" t="s">
        <v>167</v>
      </c>
      <c r="B178" s="29">
        <v>4657</v>
      </c>
      <c r="C178" s="29" t="s">
        <v>5</v>
      </c>
      <c r="D178" s="29" t="s">
        <v>5</v>
      </c>
      <c r="E178" s="29">
        <v>914</v>
      </c>
      <c r="F178" s="30">
        <f>E178/B178</f>
        <v>0.19626368907021688</v>
      </c>
      <c r="G178" s="29">
        <v>110</v>
      </c>
      <c r="H178" s="30">
        <f>G178/E178</f>
        <v>0.12035010940919037</v>
      </c>
      <c r="I178" s="31" t="s">
        <v>299</v>
      </c>
    </row>
    <row r="179" spans="1:9" ht="30.75" x14ac:dyDescent="0.25">
      <c r="A179" s="28" t="s">
        <v>346</v>
      </c>
      <c r="B179" s="29">
        <v>642</v>
      </c>
      <c r="C179" s="29">
        <v>38</v>
      </c>
      <c r="D179" s="30">
        <f>C179/B179</f>
        <v>5.9190031152647975E-2</v>
      </c>
      <c r="E179" s="36" t="s">
        <v>377</v>
      </c>
      <c r="F179" s="29" t="s">
        <v>5</v>
      </c>
      <c r="G179" s="29">
        <v>5</v>
      </c>
      <c r="H179" s="29" t="s">
        <v>5</v>
      </c>
      <c r="I179" s="31" t="s">
        <v>299</v>
      </c>
    </row>
    <row r="180" spans="1:9" ht="15.75" x14ac:dyDescent="0.25">
      <c r="A180" s="28" t="s">
        <v>347</v>
      </c>
      <c r="B180" s="29">
        <v>4620</v>
      </c>
      <c r="C180" s="29" t="s">
        <v>5</v>
      </c>
      <c r="D180" s="29" t="s">
        <v>5</v>
      </c>
      <c r="E180" s="29" t="s">
        <v>5</v>
      </c>
      <c r="F180" s="29" t="s">
        <v>5</v>
      </c>
      <c r="G180" s="29">
        <v>183</v>
      </c>
      <c r="H180" s="29" t="s">
        <v>5</v>
      </c>
      <c r="I180" s="31" t="s">
        <v>299</v>
      </c>
    </row>
    <row r="181" spans="1:9" ht="15.75" x14ac:dyDescent="0.25">
      <c r="A181" s="28" t="s">
        <v>168</v>
      </c>
      <c r="B181" s="29">
        <v>962</v>
      </c>
      <c r="C181" s="29">
        <v>65</v>
      </c>
      <c r="D181" s="30">
        <f>C181/B181</f>
        <v>6.7567567567567571E-2</v>
      </c>
      <c r="E181" s="29">
        <v>180</v>
      </c>
      <c r="F181" s="30">
        <f t="shared" ref="F181:F194" si="20">E181/B181</f>
        <v>0.18711018711018712</v>
      </c>
      <c r="G181" s="29">
        <v>8</v>
      </c>
      <c r="H181" s="30">
        <f>G181/E181</f>
        <v>4.4444444444444446E-2</v>
      </c>
      <c r="I181" s="31" t="s">
        <v>299</v>
      </c>
    </row>
    <row r="182" spans="1:9" ht="15.75" x14ac:dyDescent="0.25">
      <c r="A182" s="28" t="s">
        <v>169</v>
      </c>
      <c r="B182" s="29">
        <v>347</v>
      </c>
      <c r="C182" s="29">
        <v>38</v>
      </c>
      <c r="D182" s="30">
        <f>C182/B182</f>
        <v>0.10951008645533142</v>
      </c>
      <c r="E182" s="29">
        <v>87</v>
      </c>
      <c r="F182" s="30">
        <f t="shared" si="20"/>
        <v>0.25072046109510088</v>
      </c>
      <c r="G182" s="29">
        <v>8</v>
      </c>
      <c r="H182" s="30">
        <f>G182/E182</f>
        <v>9.1954022988505746E-2</v>
      </c>
      <c r="I182" s="31" t="s">
        <v>299</v>
      </c>
    </row>
    <row r="183" spans="1:9" ht="15.75" x14ac:dyDescent="0.25">
      <c r="A183" s="28" t="s">
        <v>170</v>
      </c>
      <c r="B183" s="29">
        <v>83</v>
      </c>
      <c r="C183" s="29" t="s">
        <v>5</v>
      </c>
      <c r="D183" s="29" t="s">
        <v>5</v>
      </c>
      <c r="E183" s="29">
        <v>22</v>
      </c>
      <c r="F183" s="30">
        <f t="shared" si="20"/>
        <v>0.26506024096385544</v>
      </c>
      <c r="G183" s="29" t="s">
        <v>5</v>
      </c>
      <c r="H183" s="29" t="s">
        <v>5</v>
      </c>
      <c r="I183" s="31" t="s">
        <v>299</v>
      </c>
    </row>
    <row r="184" spans="1:9" ht="15.75" x14ac:dyDescent="0.25">
      <c r="A184" s="28" t="s">
        <v>171</v>
      </c>
      <c r="B184" s="29">
        <v>3063</v>
      </c>
      <c r="C184" s="29" t="s">
        <v>5</v>
      </c>
      <c r="D184" s="29" t="s">
        <v>5</v>
      </c>
      <c r="E184" s="29">
        <v>533</v>
      </c>
      <c r="F184" s="30">
        <f t="shared" si="20"/>
        <v>0.17401240613777341</v>
      </c>
      <c r="G184" s="29">
        <v>60</v>
      </c>
      <c r="H184" s="30">
        <f t="shared" ref="H184:H194" si="21">G184/E184</f>
        <v>0.11257035647279549</v>
      </c>
      <c r="I184" s="31" t="s">
        <v>299</v>
      </c>
    </row>
    <row r="185" spans="1:9" ht="15.75" x14ac:dyDescent="0.25">
      <c r="A185" s="28" t="s">
        <v>172</v>
      </c>
      <c r="B185" s="29">
        <v>1310</v>
      </c>
      <c r="C185" s="29">
        <v>96</v>
      </c>
      <c r="D185" s="30">
        <f>C185/B185</f>
        <v>7.3282442748091606E-2</v>
      </c>
      <c r="E185" s="29">
        <v>400</v>
      </c>
      <c r="F185" s="30">
        <f t="shared" si="20"/>
        <v>0.30534351145038169</v>
      </c>
      <c r="G185" s="29">
        <v>61</v>
      </c>
      <c r="H185" s="30">
        <f t="shared" si="21"/>
        <v>0.1525</v>
      </c>
      <c r="I185" s="31" t="s">
        <v>299</v>
      </c>
    </row>
    <row r="186" spans="1:9" ht="15.75" x14ac:dyDescent="0.25">
      <c r="A186" s="28" t="s">
        <v>247</v>
      </c>
      <c r="B186" s="29">
        <v>516</v>
      </c>
      <c r="C186" s="29">
        <v>45</v>
      </c>
      <c r="D186" s="30">
        <f>C186/B186</f>
        <v>8.7209302325581398E-2</v>
      </c>
      <c r="E186" s="29">
        <v>75</v>
      </c>
      <c r="F186" s="30">
        <f t="shared" si="20"/>
        <v>0.14534883720930233</v>
      </c>
      <c r="G186" s="29">
        <v>1</v>
      </c>
      <c r="H186" s="30">
        <f t="shared" si="21"/>
        <v>1.3333333333333334E-2</v>
      </c>
      <c r="I186" s="31" t="s">
        <v>299</v>
      </c>
    </row>
    <row r="187" spans="1:9" ht="15.75" x14ac:dyDescent="0.25">
      <c r="A187" s="28" t="s">
        <v>173</v>
      </c>
      <c r="B187" s="29" t="s">
        <v>378</v>
      </c>
      <c r="C187" s="29" t="s">
        <v>5</v>
      </c>
      <c r="D187" s="29" t="s">
        <v>5</v>
      </c>
      <c r="E187" s="29" t="s">
        <v>379</v>
      </c>
      <c r="F187" s="30">
        <f t="shared" si="20"/>
        <v>0.25722379603399431</v>
      </c>
      <c r="G187" s="29">
        <v>721</v>
      </c>
      <c r="H187" s="30">
        <f t="shared" si="21"/>
        <v>0.39702643171806168</v>
      </c>
      <c r="I187" s="31" t="s">
        <v>299</v>
      </c>
    </row>
    <row r="188" spans="1:9" ht="15.75" x14ac:dyDescent="0.25">
      <c r="A188" s="28" t="s">
        <v>276</v>
      </c>
      <c r="B188" s="29">
        <v>1577</v>
      </c>
      <c r="C188" s="29">
        <v>69</v>
      </c>
      <c r="D188" s="30">
        <f>C188/B188</f>
        <v>4.3753963221306279E-2</v>
      </c>
      <c r="E188" s="29">
        <v>159</v>
      </c>
      <c r="F188" s="30">
        <f t="shared" si="20"/>
        <v>0.10082435003170577</v>
      </c>
      <c r="G188" s="29">
        <v>14</v>
      </c>
      <c r="H188" s="30">
        <f t="shared" si="21"/>
        <v>8.8050314465408799E-2</v>
      </c>
      <c r="I188" s="31" t="s">
        <v>299</v>
      </c>
    </row>
    <row r="189" spans="1:9" ht="15.75" x14ac:dyDescent="0.25">
      <c r="A189" s="28" t="s">
        <v>322</v>
      </c>
      <c r="B189" s="29">
        <v>921</v>
      </c>
      <c r="C189" s="29">
        <v>77</v>
      </c>
      <c r="D189" s="30">
        <f>C189/B189</f>
        <v>8.360477741585233E-2</v>
      </c>
      <c r="E189" s="29">
        <v>201</v>
      </c>
      <c r="F189" s="30">
        <f t="shared" si="20"/>
        <v>0.21824104234527689</v>
      </c>
      <c r="G189" s="29">
        <v>15</v>
      </c>
      <c r="H189" s="30">
        <f t="shared" si="21"/>
        <v>7.4626865671641784E-2</v>
      </c>
      <c r="I189" s="31" t="s">
        <v>299</v>
      </c>
    </row>
    <row r="190" spans="1:9" ht="15.75" x14ac:dyDescent="0.25">
      <c r="A190" s="28" t="s">
        <v>174</v>
      </c>
      <c r="B190" s="29">
        <v>947</v>
      </c>
      <c r="C190" s="29" t="s">
        <v>5</v>
      </c>
      <c r="D190" s="29" t="s">
        <v>5</v>
      </c>
      <c r="E190" s="29">
        <v>218</v>
      </c>
      <c r="F190" s="30">
        <f t="shared" si="20"/>
        <v>0.23020063357972545</v>
      </c>
      <c r="G190" s="29">
        <v>34</v>
      </c>
      <c r="H190" s="30">
        <f t="shared" si="21"/>
        <v>0.15596330275229359</v>
      </c>
      <c r="I190" s="31" t="s">
        <v>299</v>
      </c>
    </row>
    <row r="191" spans="1:9" ht="15.75" x14ac:dyDescent="0.25">
      <c r="A191" s="28" t="s">
        <v>175</v>
      </c>
      <c r="B191" s="29" t="s">
        <v>380</v>
      </c>
      <c r="C191" s="29" t="s">
        <v>5</v>
      </c>
      <c r="D191" s="29" t="s">
        <v>5</v>
      </c>
      <c r="E191" s="29" t="s">
        <v>381</v>
      </c>
      <c r="F191" s="30">
        <f t="shared" si="20"/>
        <v>0.20652981874321003</v>
      </c>
      <c r="G191" s="29">
        <v>524</v>
      </c>
      <c r="H191" s="30">
        <f t="shared" si="21"/>
        <v>0.14507198228128459</v>
      </c>
      <c r="I191" s="31" t="s">
        <v>299</v>
      </c>
    </row>
    <row r="192" spans="1:9" ht="15.75" x14ac:dyDescent="0.25">
      <c r="A192" s="28" t="s">
        <v>176</v>
      </c>
      <c r="B192" s="29">
        <v>1616</v>
      </c>
      <c r="C192" s="29" t="s">
        <v>5</v>
      </c>
      <c r="D192" s="29" t="s">
        <v>5</v>
      </c>
      <c r="E192" s="29">
        <v>688</v>
      </c>
      <c r="F192" s="30">
        <f t="shared" si="20"/>
        <v>0.42574257425742573</v>
      </c>
      <c r="G192" s="29">
        <v>136</v>
      </c>
      <c r="H192" s="30">
        <f t="shared" si="21"/>
        <v>0.19767441860465115</v>
      </c>
      <c r="I192" s="31" t="s">
        <v>299</v>
      </c>
    </row>
    <row r="193" spans="1:9" ht="15.75" x14ac:dyDescent="0.25">
      <c r="A193" s="28" t="s">
        <v>177</v>
      </c>
      <c r="B193" s="29">
        <v>6618</v>
      </c>
      <c r="C193" s="29" t="s">
        <v>5</v>
      </c>
      <c r="D193" s="29" t="s">
        <v>5</v>
      </c>
      <c r="E193" s="29">
        <v>1327</v>
      </c>
      <c r="F193" s="30">
        <f t="shared" si="20"/>
        <v>0.20051375037775762</v>
      </c>
      <c r="G193" s="29">
        <v>325</v>
      </c>
      <c r="H193" s="30">
        <f t="shared" si="21"/>
        <v>0.2449133383571967</v>
      </c>
      <c r="I193" s="31" t="s">
        <v>299</v>
      </c>
    </row>
    <row r="194" spans="1:9" ht="15.75" x14ac:dyDescent="0.25">
      <c r="A194" s="28" t="s">
        <v>265</v>
      </c>
      <c r="B194" s="29">
        <v>752</v>
      </c>
      <c r="C194" s="29">
        <v>80</v>
      </c>
      <c r="D194" s="30">
        <f>C194/B194</f>
        <v>0.10638297872340426</v>
      </c>
      <c r="E194" s="29">
        <v>260</v>
      </c>
      <c r="F194" s="30">
        <f t="shared" si="20"/>
        <v>0.34574468085106386</v>
      </c>
      <c r="G194" s="29">
        <v>25</v>
      </c>
      <c r="H194" s="30">
        <f t="shared" si="21"/>
        <v>9.6153846153846159E-2</v>
      </c>
      <c r="I194" s="31" t="s">
        <v>299</v>
      </c>
    </row>
    <row r="195" spans="1:9" ht="15.75" x14ac:dyDescent="0.25">
      <c r="A195" s="28" t="s">
        <v>180</v>
      </c>
      <c r="B195" s="29">
        <v>174</v>
      </c>
      <c r="C195" s="29">
        <v>25</v>
      </c>
      <c r="D195" s="30">
        <f>C195/B195</f>
        <v>0.14367816091954022</v>
      </c>
      <c r="E195" s="29" t="s">
        <v>5</v>
      </c>
      <c r="F195" s="29" t="s">
        <v>5</v>
      </c>
      <c r="G195" s="29" t="s">
        <v>5</v>
      </c>
      <c r="H195" s="29" t="s">
        <v>5</v>
      </c>
      <c r="I195" s="31" t="s">
        <v>299</v>
      </c>
    </row>
    <row r="196" spans="1:9" ht="15.75" x14ac:dyDescent="0.25">
      <c r="A196" s="28" t="s">
        <v>181</v>
      </c>
      <c r="B196" s="29">
        <v>1430</v>
      </c>
      <c r="C196" s="29">
        <v>127</v>
      </c>
      <c r="D196" s="30">
        <f>C196/B196</f>
        <v>8.881118881118881E-2</v>
      </c>
      <c r="E196" s="29">
        <v>263</v>
      </c>
      <c r="F196" s="30">
        <f>E196/B196</f>
        <v>0.18391608391608391</v>
      </c>
      <c r="G196" s="29">
        <v>24</v>
      </c>
      <c r="H196" s="30">
        <f>G196/E196</f>
        <v>9.125475285171103E-2</v>
      </c>
      <c r="I196" s="31" t="s">
        <v>299</v>
      </c>
    </row>
    <row r="197" spans="1:9" ht="15.75" x14ac:dyDescent="0.25">
      <c r="A197" s="28" t="s">
        <v>182</v>
      </c>
      <c r="B197" s="29">
        <v>616</v>
      </c>
      <c r="C197" s="29">
        <v>60</v>
      </c>
      <c r="D197" s="30">
        <f>C197/B197</f>
        <v>9.7402597402597407E-2</v>
      </c>
      <c r="E197" s="29" t="s">
        <v>5</v>
      </c>
      <c r="F197" s="29" t="s">
        <v>5</v>
      </c>
      <c r="G197" s="29" t="s">
        <v>5</v>
      </c>
      <c r="H197" s="29" t="s">
        <v>5</v>
      </c>
      <c r="I197" s="31" t="s">
        <v>299</v>
      </c>
    </row>
    <row r="198" spans="1:9" ht="15.75" x14ac:dyDescent="0.25">
      <c r="A198" s="28" t="s">
        <v>183</v>
      </c>
      <c r="B198" s="29">
        <v>4583</v>
      </c>
      <c r="C198" s="29">
        <v>97</v>
      </c>
      <c r="D198" s="30">
        <f>C198/B198</f>
        <v>2.116517564913812E-2</v>
      </c>
      <c r="E198" s="29">
        <v>1169</v>
      </c>
      <c r="F198" s="30">
        <f>E198/B198</f>
        <v>0.25507309622518004</v>
      </c>
      <c r="G198" s="29">
        <v>246</v>
      </c>
      <c r="H198" s="30">
        <f>G198/E198</f>
        <v>0.21043627031650983</v>
      </c>
      <c r="I198" s="31" t="s">
        <v>299</v>
      </c>
    </row>
    <row r="199" spans="1:9" ht="15.75" x14ac:dyDescent="0.25">
      <c r="A199" s="28" t="s">
        <v>184</v>
      </c>
      <c r="B199" s="29">
        <v>988</v>
      </c>
      <c r="C199" s="29" t="s">
        <v>5</v>
      </c>
      <c r="D199" s="29" t="s">
        <v>5</v>
      </c>
      <c r="E199" s="29">
        <v>498</v>
      </c>
      <c r="F199" s="30">
        <f>E199/B199</f>
        <v>0.50404858299595146</v>
      </c>
      <c r="G199" s="29">
        <v>462</v>
      </c>
      <c r="H199" s="30">
        <f>G199/E199</f>
        <v>0.92771084337349397</v>
      </c>
      <c r="I199" s="31" t="s">
        <v>307</v>
      </c>
    </row>
    <row r="200" spans="1:9" ht="15.75" x14ac:dyDescent="0.25">
      <c r="A200" s="28" t="s">
        <v>185</v>
      </c>
      <c r="B200" s="29">
        <v>242</v>
      </c>
      <c r="C200" s="29">
        <v>28</v>
      </c>
      <c r="D200" s="30">
        <f>C200/B200</f>
        <v>0.11570247933884298</v>
      </c>
      <c r="E200" s="29" t="s">
        <v>5</v>
      </c>
      <c r="F200" s="29" t="s">
        <v>5</v>
      </c>
      <c r="G200" s="29" t="s">
        <v>5</v>
      </c>
      <c r="H200" s="29" t="s">
        <v>5</v>
      </c>
      <c r="I200" s="31" t="s">
        <v>299</v>
      </c>
    </row>
    <row r="201" spans="1:9" ht="15.75" x14ac:dyDescent="0.25">
      <c r="A201" s="28" t="s">
        <v>186</v>
      </c>
      <c r="B201" s="29">
        <v>478</v>
      </c>
      <c r="C201" s="29">
        <v>80</v>
      </c>
      <c r="D201" s="30">
        <f>C201/B201</f>
        <v>0.16736401673640167</v>
      </c>
      <c r="E201" s="29" t="s">
        <v>5</v>
      </c>
      <c r="F201" s="29" t="s">
        <v>5</v>
      </c>
      <c r="G201" s="29" t="s">
        <v>5</v>
      </c>
      <c r="H201" s="29" t="s">
        <v>5</v>
      </c>
      <c r="I201" s="31" t="s">
        <v>299</v>
      </c>
    </row>
    <row r="202" spans="1:9" ht="15.75" x14ac:dyDescent="0.25">
      <c r="A202" s="24" t="s">
        <v>187</v>
      </c>
      <c r="B202" s="25" t="s">
        <v>5</v>
      </c>
      <c r="C202" s="25" t="s">
        <v>5</v>
      </c>
      <c r="D202" s="26" t="s">
        <v>5</v>
      </c>
      <c r="E202" s="25" t="s">
        <v>5</v>
      </c>
      <c r="F202" s="26" t="s">
        <v>5</v>
      </c>
      <c r="G202" s="25" t="s">
        <v>5</v>
      </c>
      <c r="H202" s="26" t="s">
        <v>5</v>
      </c>
      <c r="I202" s="27" t="s">
        <v>5</v>
      </c>
    </row>
    <row r="203" spans="1:9" ht="15.75" x14ac:dyDescent="0.25">
      <c r="A203" s="28" t="s">
        <v>323</v>
      </c>
      <c r="B203" s="29">
        <v>769</v>
      </c>
      <c r="C203" s="29" t="s">
        <v>382</v>
      </c>
      <c r="D203" s="29" t="s">
        <v>5</v>
      </c>
      <c r="E203" s="29" t="s">
        <v>5</v>
      </c>
      <c r="F203" s="29" t="s">
        <v>5</v>
      </c>
      <c r="G203" s="29" t="s">
        <v>5</v>
      </c>
      <c r="H203" s="29" t="s">
        <v>5</v>
      </c>
      <c r="I203" s="31" t="s">
        <v>299</v>
      </c>
    </row>
    <row r="204" spans="1:9" ht="15.75" x14ac:dyDescent="0.25">
      <c r="A204" s="28" t="s">
        <v>188</v>
      </c>
      <c r="B204" s="29">
        <v>4741</v>
      </c>
      <c r="C204" s="29" t="s">
        <v>5</v>
      </c>
      <c r="D204" s="29" t="s">
        <v>5</v>
      </c>
      <c r="E204" s="29">
        <v>803</v>
      </c>
      <c r="F204" s="30">
        <f>E204/B204</f>
        <v>0.16937354988399073</v>
      </c>
      <c r="G204" s="29">
        <v>125</v>
      </c>
      <c r="H204" s="30">
        <f>G204/E204</f>
        <v>0.15566625155666253</v>
      </c>
      <c r="I204" s="31" t="s">
        <v>299</v>
      </c>
    </row>
    <row r="205" spans="1:9" ht="15.75" x14ac:dyDescent="0.25">
      <c r="A205" s="28" t="s">
        <v>189</v>
      </c>
      <c r="B205" s="29">
        <v>2239</v>
      </c>
      <c r="C205" s="29">
        <v>196</v>
      </c>
      <c r="D205" s="30">
        <f>C205/B205</f>
        <v>8.7539079946404641E-2</v>
      </c>
      <c r="E205" s="29">
        <v>481</v>
      </c>
      <c r="F205" s="30">
        <f>E205/B205</f>
        <v>0.21482804823581955</v>
      </c>
      <c r="G205" s="29">
        <v>83</v>
      </c>
      <c r="H205" s="30">
        <f>G205/E205</f>
        <v>0.17255717255717257</v>
      </c>
      <c r="I205" s="31" t="s">
        <v>299</v>
      </c>
    </row>
    <row r="206" spans="1:9" ht="15.75" x14ac:dyDescent="0.25">
      <c r="A206" s="28" t="s">
        <v>190</v>
      </c>
      <c r="B206" s="29">
        <v>427</v>
      </c>
      <c r="C206" s="29" t="s">
        <v>5</v>
      </c>
      <c r="D206" s="29" t="s">
        <v>5</v>
      </c>
      <c r="E206" s="29">
        <v>150</v>
      </c>
      <c r="F206" s="30">
        <f>E206/B206</f>
        <v>0.35128805620608899</v>
      </c>
      <c r="G206" s="29">
        <v>25</v>
      </c>
      <c r="H206" s="30">
        <f>G206/E206</f>
        <v>0.16666666666666666</v>
      </c>
      <c r="I206" s="31" t="s">
        <v>299</v>
      </c>
    </row>
    <row r="207" spans="1:9" ht="15.75" x14ac:dyDescent="0.25">
      <c r="A207" s="28" t="s">
        <v>191</v>
      </c>
      <c r="B207" s="29" t="s">
        <v>5</v>
      </c>
      <c r="C207" s="29">
        <v>40</v>
      </c>
      <c r="D207" s="29" t="s">
        <v>5</v>
      </c>
      <c r="E207" s="29" t="s">
        <v>5</v>
      </c>
      <c r="F207" s="29" t="s">
        <v>5</v>
      </c>
      <c r="G207" s="29" t="s">
        <v>5</v>
      </c>
      <c r="H207" s="29" t="s">
        <v>5</v>
      </c>
      <c r="I207" s="31" t="s">
        <v>299</v>
      </c>
    </row>
    <row r="208" spans="1:9" ht="15.75" x14ac:dyDescent="0.25">
      <c r="A208" s="28" t="s">
        <v>192</v>
      </c>
      <c r="B208" s="29">
        <v>1173</v>
      </c>
      <c r="C208" s="29">
        <v>97</v>
      </c>
      <c r="D208" s="30">
        <f>C208/B208</f>
        <v>8.269394714407502E-2</v>
      </c>
      <c r="E208" s="29" t="s">
        <v>5</v>
      </c>
      <c r="F208" s="29" t="s">
        <v>5</v>
      </c>
      <c r="G208" s="29" t="s">
        <v>5</v>
      </c>
      <c r="H208" s="29" t="s">
        <v>5</v>
      </c>
      <c r="I208" s="31" t="s">
        <v>299</v>
      </c>
    </row>
    <row r="209" spans="1:9" ht="15.75" x14ac:dyDescent="0.25">
      <c r="A209" s="28" t="s">
        <v>193</v>
      </c>
      <c r="B209" s="29">
        <v>1105</v>
      </c>
      <c r="C209" s="29">
        <v>48</v>
      </c>
      <c r="D209" s="30">
        <f>C209/B209</f>
        <v>4.343891402714932E-2</v>
      </c>
      <c r="E209" s="29" t="s">
        <v>5</v>
      </c>
      <c r="F209" s="29" t="s">
        <v>5</v>
      </c>
      <c r="G209" s="29" t="s">
        <v>5</v>
      </c>
      <c r="H209" s="29" t="s">
        <v>5</v>
      </c>
      <c r="I209" s="31" t="s">
        <v>299</v>
      </c>
    </row>
    <row r="210" spans="1:9" ht="15.75" x14ac:dyDescent="0.25">
      <c r="A210" s="28" t="s">
        <v>194</v>
      </c>
      <c r="B210" s="29">
        <v>144</v>
      </c>
      <c r="C210" s="29">
        <v>120</v>
      </c>
      <c r="D210" s="30">
        <f>C210/B210</f>
        <v>0.83333333333333337</v>
      </c>
      <c r="E210" s="29" t="s">
        <v>5</v>
      </c>
      <c r="F210" s="29" t="s">
        <v>5</v>
      </c>
      <c r="G210" s="29" t="s">
        <v>5</v>
      </c>
      <c r="H210" s="29" t="s">
        <v>5</v>
      </c>
      <c r="I210" s="31" t="s">
        <v>299</v>
      </c>
    </row>
    <row r="211" spans="1:9" ht="15.75" x14ac:dyDescent="0.25">
      <c r="A211" s="28" t="s">
        <v>195</v>
      </c>
      <c r="B211" s="29">
        <v>2619</v>
      </c>
      <c r="C211" s="29">
        <v>175</v>
      </c>
      <c r="D211" s="30">
        <f>C211/B211</f>
        <v>6.6819396716303936E-2</v>
      </c>
      <c r="E211" s="29">
        <v>534</v>
      </c>
      <c r="F211" s="30">
        <f>E211/B211</f>
        <v>0.20389461626575028</v>
      </c>
      <c r="G211" s="29">
        <v>57</v>
      </c>
      <c r="H211" s="30">
        <f>G211/E211</f>
        <v>0.10674157303370786</v>
      </c>
      <c r="I211" s="31" t="s">
        <v>299</v>
      </c>
    </row>
    <row r="212" spans="1:9" ht="15.75" x14ac:dyDescent="0.25">
      <c r="A212" s="28" t="s">
        <v>277</v>
      </c>
      <c r="B212" s="29">
        <v>2242</v>
      </c>
      <c r="C212" s="29" t="s">
        <v>5</v>
      </c>
      <c r="D212" s="29" t="s">
        <v>5</v>
      </c>
      <c r="E212" s="29">
        <v>590</v>
      </c>
      <c r="F212" s="30">
        <f>E212/B212</f>
        <v>0.26315789473684209</v>
      </c>
      <c r="G212" s="29">
        <v>52</v>
      </c>
      <c r="H212" s="30">
        <f>G212/E212</f>
        <v>8.8135593220338981E-2</v>
      </c>
      <c r="I212" s="31" t="s">
        <v>299</v>
      </c>
    </row>
    <row r="213" spans="1:9" ht="15.75" x14ac:dyDescent="0.25">
      <c r="A213" s="28" t="s">
        <v>266</v>
      </c>
      <c r="B213" s="29">
        <v>1836</v>
      </c>
      <c r="C213" s="29">
        <v>130</v>
      </c>
      <c r="D213" s="30">
        <f>C213/B213</f>
        <v>7.0806100217864917E-2</v>
      </c>
      <c r="E213" s="29">
        <v>455</v>
      </c>
      <c r="F213" s="30">
        <f>E213/B213</f>
        <v>0.24782135076252723</v>
      </c>
      <c r="G213" s="29">
        <v>80</v>
      </c>
      <c r="H213" s="30">
        <f>G213/E213</f>
        <v>0.17582417582417584</v>
      </c>
      <c r="I213" s="31" t="s">
        <v>299</v>
      </c>
    </row>
    <row r="214" spans="1:9" ht="15.75" x14ac:dyDescent="0.25">
      <c r="A214" s="24" t="s">
        <v>250</v>
      </c>
      <c r="B214" s="25" t="s">
        <v>5</v>
      </c>
      <c r="C214" s="25" t="s">
        <v>5</v>
      </c>
      <c r="D214" s="26" t="s">
        <v>5</v>
      </c>
      <c r="E214" s="25" t="s">
        <v>5</v>
      </c>
      <c r="F214" s="26" t="s">
        <v>5</v>
      </c>
      <c r="G214" s="25" t="s">
        <v>5</v>
      </c>
      <c r="H214" s="26" t="s">
        <v>5</v>
      </c>
      <c r="I214" s="27" t="s">
        <v>299</v>
      </c>
    </row>
    <row r="215" spans="1:9" ht="15.75" x14ac:dyDescent="0.25">
      <c r="A215" s="24" t="s">
        <v>196</v>
      </c>
      <c r="B215" s="25">
        <v>65</v>
      </c>
      <c r="C215" s="25" t="s">
        <v>383</v>
      </c>
      <c r="D215" s="26" t="s">
        <v>5</v>
      </c>
      <c r="E215" s="25">
        <v>41</v>
      </c>
      <c r="F215" s="26">
        <f>E215/B215</f>
        <v>0.63076923076923075</v>
      </c>
      <c r="G215" s="25">
        <v>30</v>
      </c>
      <c r="H215" s="26">
        <f>G215/E215</f>
        <v>0.73170731707317072</v>
      </c>
      <c r="I215" s="27" t="s">
        <v>299</v>
      </c>
    </row>
    <row r="216" spans="1:9" ht="15.75" x14ac:dyDescent="0.25">
      <c r="A216" s="24" t="s">
        <v>197</v>
      </c>
      <c r="B216" s="25" t="s">
        <v>5</v>
      </c>
      <c r="C216" s="25" t="s">
        <v>5</v>
      </c>
      <c r="D216" s="26" t="s">
        <v>5</v>
      </c>
      <c r="E216" s="25" t="s">
        <v>5</v>
      </c>
      <c r="F216" s="26" t="s">
        <v>5</v>
      </c>
      <c r="G216" s="25" t="s">
        <v>5</v>
      </c>
      <c r="H216" s="26" t="s">
        <v>5</v>
      </c>
      <c r="I216" s="27" t="s">
        <v>299</v>
      </c>
    </row>
    <row r="217" spans="1:9" ht="15.75" x14ac:dyDescent="0.25">
      <c r="A217" s="28" t="s">
        <v>198</v>
      </c>
      <c r="B217" s="29">
        <v>757</v>
      </c>
      <c r="C217" s="29" t="s">
        <v>5</v>
      </c>
      <c r="D217" s="29" t="s">
        <v>5</v>
      </c>
      <c r="E217" s="29">
        <v>120</v>
      </c>
      <c r="F217" s="30">
        <f>E217/B217</f>
        <v>0.15852047556142668</v>
      </c>
      <c r="G217" s="29">
        <v>20</v>
      </c>
      <c r="H217" s="30">
        <f>G217/E217</f>
        <v>0.16666666666666666</v>
      </c>
      <c r="I217" s="31" t="s">
        <v>299</v>
      </c>
    </row>
    <row r="218" spans="1:9" ht="15.75" x14ac:dyDescent="0.25">
      <c r="A218" s="28" t="s">
        <v>199</v>
      </c>
      <c r="B218" s="29">
        <v>1572</v>
      </c>
      <c r="C218" s="29" t="s">
        <v>5</v>
      </c>
      <c r="D218" s="29" t="s">
        <v>5</v>
      </c>
      <c r="E218" s="29">
        <v>304</v>
      </c>
      <c r="F218" s="30">
        <f>E218/B218</f>
        <v>0.19338422391857507</v>
      </c>
      <c r="G218" s="29">
        <v>48</v>
      </c>
      <c r="H218" s="30">
        <f>G218/E218</f>
        <v>0.15789473684210525</v>
      </c>
      <c r="I218" s="31" t="s">
        <v>299</v>
      </c>
    </row>
    <row r="219" spans="1:9" ht="15.75" x14ac:dyDescent="0.25">
      <c r="A219" s="28" t="s">
        <v>200</v>
      </c>
      <c r="B219" s="29">
        <v>411</v>
      </c>
      <c r="C219" s="29">
        <v>38</v>
      </c>
      <c r="D219" s="30">
        <f t="shared" ref="D219:D225" si="22">C219/B219</f>
        <v>9.2457420924574207E-2</v>
      </c>
      <c r="E219" s="29" t="s">
        <v>5</v>
      </c>
      <c r="F219" s="29" t="s">
        <v>5</v>
      </c>
      <c r="G219" s="29" t="s">
        <v>5</v>
      </c>
      <c r="H219" s="29" t="s">
        <v>5</v>
      </c>
      <c r="I219" s="31" t="s">
        <v>299</v>
      </c>
    </row>
    <row r="220" spans="1:9" ht="15.75" x14ac:dyDescent="0.25">
      <c r="A220" s="28" t="s">
        <v>201</v>
      </c>
      <c r="B220" s="32">
        <v>661</v>
      </c>
      <c r="C220" s="32">
        <v>62</v>
      </c>
      <c r="D220" s="30">
        <f t="shared" si="22"/>
        <v>9.3797276853252648E-2</v>
      </c>
      <c r="E220" s="29" t="s">
        <v>5</v>
      </c>
      <c r="F220" s="29" t="s">
        <v>5</v>
      </c>
      <c r="G220" s="29" t="s">
        <v>5</v>
      </c>
      <c r="H220" s="29" t="s">
        <v>5</v>
      </c>
      <c r="I220" s="31" t="s">
        <v>299</v>
      </c>
    </row>
    <row r="221" spans="1:9" ht="15.75" x14ac:dyDescent="0.25">
      <c r="A221" s="28" t="s">
        <v>202</v>
      </c>
      <c r="B221" s="29">
        <v>1637</v>
      </c>
      <c r="C221" s="29">
        <v>120</v>
      </c>
      <c r="D221" s="30">
        <f t="shared" si="22"/>
        <v>7.3304825901038484E-2</v>
      </c>
      <c r="E221" s="29">
        <v>374</v>
      </c>
      <c r="F221" s="30">
        <f>E221/B221</f>
        <v>0.22846670739156993</v>
      </c>
      <c r="G221" s="29">
        <v>55</v>
      </c>
      <c r="H221" s="30">
        <f>G221/E221</f>
        <v>0.14705882352941177</v>
      </c>
      <c r="I221" s="31" t="s">
        <v>299</v>
      </c>
    </row>
    <row r="222" spans="1:9" ht="15.75" x14ac:dyDescent="0.25">
      <c r="A222" s="28" t="s">
        <v>203</v>
      </c>
      <c r="B222" s="29">
        <v>811</v>
      </c>
      <c r="C222" s="29">
        <v>90</v>
      </c>
      <c r="D222" s="30">
        <f t="shared" si="22"/>
        <v>0.11097410604192355</v>
      </c>
      <c r="E222" s="29">
        <v>134</v>
      </c>
      <c r="F222" s="30">
        <f>E222/B222</f>
        <v>0.16522811344019728</v>
      </c>
      <c r="G222" s="29" t="s">
        <v>5</v>
      </c>
      <c r="H222" s="29" t="s">
        <v>5</v>
      </c>
      <c r="I222" s="31" t="s">
        <v>299</v>
      </c>
    </row>
    <row r="223" spans="1:9" ht="15.75" x14ac:dyDescent="0.25">
      <c r="A223" s="28" t="s">
        <v>204</v>
      </c>
      <c r="B223" s="29" t="s">
        <v>384</v>
      </c>
      <c r="C223" s="29">
        <v>200</v>
      </c>
      <c r="D223" s="30">
        <f t="shared" si="22"/>
        <v>4.3792423910663458E-2</v>
      </c>
      <c r="E223" s="29" t="s">
        <v>385</v>
      </c>
      <c r="F223" s="30">
        <f>E223/B223</f>
        <v>0.25290124808408143</v>
      </c>
      <c r="G223" s="29">
        <v>277</v>
      </c>
      <c r="H223" s="30">
        <f>G223/E223</f>
        <v>0.23982683982683983</v>
      </c>
      <c r="I223" s="31" t="s">
        <v>299</v>
      </c>
    </row>
    <row r="224" spans="1:9" ht="15.75" x14ac:dyDescent="0.25">
      <c r="A224" s="28" t="s">
        <v>205</v>
      </c>
      <c r="B224" s="29">
        <v>1092</v>
      </c>
      <c r="C224" s="29">
        <v>118</v>
      </c>
      <c r="D224" s="30">
        <f t="shared" si="22"/>
        <v>0.10805860805860806</v>
      </c>
      <c r="E224" s="29" t="s">
        <v>5</v>
      </c>
      <c r="F224" s="29" t="s">
        <v>5</v>
      </c>
      <c r="G224" s="29" t="s">
        <v>5</v>
      </c>
      <c r="H224" s="29" t="s">
        <v>5</v>
      </c>
      <c r="I224" s="31" t="s">
        <v>299</v>
      </c>
    </row>
    <row r="225" spans="1:9" ht="15.75" x14ac:dyDescent="0.25">
      <c r="A225" s="28" t="s">
        <v>206</v>
      </c>
      <c r="B225" s="29">
        <v>619</v>
      </c>
      <c r="C225" s="29">
        <v>85</v>
      </c>
      <c r="D225" s="30">
        <f t="shared" si="22"/>
        <v>0.13731825525040386</v>
      </c>
      <c r="E225" s="29">
        <v>70</v>
      </c>
      <c r="F225" s="30">
        <f>E225/B225</f>
        <v>0.11308562197092084</v>
      </c>
      <c r="G225" s="29" t="s">
        <v>5</v>
      </c>
      <c r="H225" s="29" t="s">
        <v>5</v>
      </c>
      <c r="I225" s="31" t="s">
        <v>299</v>
      </c>
    </row>
    <row r="226" spans="1:9" ht="15.75" x14ac:dyDescent="0.25">
      <c r="A226" s="28" t="s">
        <v>207</v>
      </c>
      <c r="B226" s="29">
        <v>2350</v>
      </c>
      <c r="C226" s="29" t="s">
        <v>5</v>
      </c>
      <c r="D226" s="29" t="s">
        <v>5</v>
      </c>
      <c r="E226" s="29">
        <v>720</v>
      </c>
      <c r="F226" s="30">
        <f>E226/B226</f>
        <v>0.30638297872340425</v>
      </c>
      <c r="G226" s="29">
        <v>115</v>
      </c>
      <c r="H226" s="30">
        <f>G226/E226</f>
        <v>0.15972222222222221</v>
      </c>
      <c r="I226" s="31" t="s">
        <v>299</v>
      </c>
    </row>
    <row r="227" spans="1:9" ht="15.75" x14ac:dyDescent="0.25">
      <c r="A227" s="24" t="s">
        <v>208</v>
      </c>
      <c r="B227" s="25" t="s">
        <v>5</v>
      </c>
      <c r="C227" s="25" t="s">
        <v>5</v>
      </c>
      <c r="D227" s="26" t="s">
        <v>5</v>
      </c>
      <c r="E227" s="25" t="s">
        <v>5</v>
      </c>
      <c r="F227" s="26" t="s">
        <v>5</v>
      </c>
      <c r="G227" s="25" t="s">
        <v>5</v>
      </c>
      <c r="H227" s="26" t="s">
        <v>5</v>
      </c>
      <c r="I227" s="27" t="s">
        <v>5</v>
      </c>
    </row>
    <row r="228" spans="1:9" ht="15.75" x14ac:dyDescent="0.25">
      <c r="A228" s="28" t="s">
        <v>209</v>
      </c>
      <c r="B228" s="29">
        <v>550</v>
      </c>
      <c r="C228" s="29">
        <v>20</v>
      </c>
      <c r="D228" s="30">
        <f>C228/B228</f>
        <v>3.6363636363636362E-2</v>
      </c>
      <c r="E228" s="29">
        <v>70</v>
      </c>
      <c r="F228" s="30">
        <f>E228/B228</f>
        <v>0.12727272727272726</v>
      </c>
      <c r="G228" s="29">
        <v>6</v>
      </c>
      <c r="H228" s="30">
        <f>G228/E228</f>
        <v>8.5714285714285715E-2</v>
      </c>
      <c r="I228" s="31" t="s">
        <v>299</v>
      </c>
    </row>
    <row r="229" spans="1:9" ht="15.75" x14ac:dyDescent="0.25">
      <c r="A229" s="28" t="s">
        <v>268</v>
      </c>
      <c r="B229" s="29">
        <v>203</v>
      </c>
      <c r="C229" s="29" t="s">
        <v>5</v>
      </c>
      <c r="D229" s="29" t="s">
        <v>5</v>
      </c>
      <c r="E229" s="29">
        <v>85</v>
      </c>
      <c r="F229" s="30">
        <f>E229/B229</f>
        <v>0.41871921182266009</v>
      </c>
      <c r="G229" s="29">
        <v>10</v>
      </c>
      <c r="H229" s="30">
        <f>G229/E229</f>
        <v>0.11764705882352941</v>
      </c>
      <c r="I229" s="31" t="s">
        <v>299</v>
      </c>
    </row>
    <row r="230" spans="1:9" ht="15.75" x14ac:dyDescent="0.25">
      <c r="A230" s="28" t="s">
        <v>251</v>
      </c>
      <c r="B230" s="29">
        <v>1634</v>
      </c>
      <c r="C230" s="29" t="s">
        <v>5</v>
      </c>
      <c r="D230" s="29" t="s">
        <v>5</v>
      </c>
      <c r="E230" s="29">
        <v>274</v>
      </c>
      <c r="F230" s="30">
        <f>E230/B230</f>
        <v>0.16768665850673195</v>
      </c>
      <c r="G230" s="29">
        <v>21</v>
      </c>
      <c r="H230" s="30">
        <f>G230/E230</f>
        <v>7.6642335766423361E-2</v>
      </c>
      <c r="I230" s="31" t="s">
        <v>299</v>
      </c>
    </row>
    <row r="231" spans="1:9" ht="15.75" x14ac:dyDescent="0.25">
      <c r="A231" s="28" t="s">
        <v>210</v>
      </c>
      <c r="B231" s="29">
        <v>1104</v>
      </c>
      <c r="C231" s="29">
        <v>120</v>
      </c>
      <c r="D231" s="30">
        <f>C231/B231</f>
        <v>0.10869565217391304</v>
      </c>
      <c r="E231" s="29" t="s">
        <v>5</v>
      </c>
      <c r="F231" s="29" t="s">
        <v>5</v>
      </c>
      <c r="G231" s="29" t="s">
        <v>5</v>
      </c>
      <c r="H231" s="29" t="s">
        <v>5</v>
      </c>
      <c r="I231" s="31" t="s">
        <v>299</v>
      </c>
    </row>
    <row r="232" spans="1:9" ht="15.75" x14ac:dyDescent="0.25">
      <c r="A232" s="28" t="s">
        <v>211</v>
      </c>
      <c r="B232" s="29">
        <v>472</v>
      </c>
      <c r="C232" s="29">
        <v>38</v>
      </c>
      <c r="D232" s="30">
        <f>C232/B232</f>
        <v>8.050847457627118E-2</v>
      </c>
      <c r="E232" s="29">
        <v>53</v>
      </c>
      <c r="F232" s="30">
        <f>E232/B232</f>
        <v>0.11228813559322035</v>
      </c>
      <c r="G232" s="29" t="s">
        <v>5</v>
      </c>
      <c r="H232" s="29" t="s">
        <v>5</v>
      </c>
      <c r="I232" s="31" t="s">
        <v>299</v>
      </c>
    </row>
    <row r="233" spans="1:9" ht="15.75" x14ac:dyDescent="0.25">
      <c r="A233" s="28" t="s">
        <v>212</v>
      </c>
      <c r="B233" s="29">
        <v>1776</v>
      </c>
      <c r="C233" s="29" t="s">
        <v>5</v>
      </c>
      <c r="D233" s="29" t="s">
        <v>5</v>
      </c>
      <c r="E233" s="29">
        <v>771</v>
      </c>
      <c r="F233" s="30">
        <f>E233/B233</f>
        <v>0.4341216216216216</v>
      </c>
      <c r="G233" s="29">
        <v>598</v>
      </c>
      <c r="H233" s="30">
        <f>G233/E233</f>
        <v>0.77561608300907914</v>
      </c>
      <c r="I233" s="31" t="s">
        <v>307</v>
      </c>
    </row>
    <row r="234" spans="1:9" ht="15.75" x14ac:dyDescent="0.25">
      <c r="A234" s="28" t="s">
        <v>213</v>
      </c>
      <c r="B234" s="29">
        <v>2574</v>
      </c>
      <c r="C234" s="29">
        <v>124</v>
      </c>
      <c r="D234" s="30">
        <f>C234/B234</f>
        <v>4.8174048174048176E-2</v>
      </c>
      <c r="E234" s="29">
        <v>474</v>
      </c>
      <c r="F234" s="30">
        <f>E234/B234</f>
        <v>0.18414918414918416</v>
      </c>
      <c r="G234" s="29">
        <v>31</v>
      </c>
      <c r="H234" s="30">
        <f>G234/E234</f>
        <v>6.5400843881856546E-2</v>
      </c>
      <c r="I234" s="31" t="s">
        <v>299</v>
      </c>
    </row>
    <row r="235" spans="1:9" ht="15.75" x14ac:dyDescent="0.25">
      <c r="A235" s="28" t="s">
        <v>269</v>
      </c>
      <c r="B235" s="29">
        <v>303</v>
      </c>
      <c r="C235" s="29">
        <v>59</v>
      </c>
      <c r="D235" s="30">
        <f>C235/B235</f>
        <v>0.19471947194719472</v>
      </c>
      <c r="E235" s="29" t="s">
        <v>5</v>
      </c>
      <c r="F235" s="29" t="s">
        <v>5</v>
      </c>
      <c r="G235" s="29" t="s">
        <v>5</v>
      </c>
      <c r="H235" s="29" t="s">
        <v>5</v>
      </c>
      <c r="I235" s="31" t="s">
        <v>299</v>
      </c>
    </row>
    <row r="236" spans="1:9" ht="15.75" x14ac:dyDescent="0.25">
      <c r="A236" s="28" t="s">
        <v>214</v>
      </c>
      <c r="B236" s="29">
        <v>562</v>
      </c>
      <c r="C236" s="29">
        <v>91</v>
      </c>
      <c r="D236" s="30">
        <f>C236/B236</f>
        <v>0.16192170818505339</v>
      </c>
      <c r="E236" s="29" t="s">
        <v>5</v>
      </c>
      <c r="F236" s="29" t="s">
        <v>5</v>
      </c>
      <c r="G236" s="29" t="s">
        <v>5</v>
      </c>
      <c r="H236" s="29" t="s">
        <v>5</v>
      </c>
      <c r="I236" s="31" t="s">
        <v>299</v>
      </c>
    </row>
    <row r="237" spans="1:9" ht="15.75" x14ac:dyDescent="0.25">
      <c r="A237" s="28" t="s">
        <v>215</v>
      </c>
      <c r="B237" s="29">
        <v>750</v>
      </c>
      <c r="C237" s="29" t="s">
        <v>5</v>
      </c>
      <c r="D237" s="29" t="s">
        <v>5</v>
      </c>
      <c r="E237" s="29">
        <v>207</v>
      </c>
      <c r="F237" s="30">
        <f>E237/B237</f>
        <v>0.27600000000000002</v>
      </c>
      <c r="G237" s="29">
        <v>1</v>
      </c>
      <c r="H237" s="30">
        <f>G237/E237</f>
        <v>4.830917874396135E-3</v>
      </c>
      <c r="I237" s="31" t="s">
        <v>299</v>
      </c>
    </row>
    <row r="238" spans="1:9" ht="15.75" x14ac:dyDescent="0.25">
      <c r="A238" s="28" t="s">
        <v>216</v>
      </c>
      <c r="B238" s="29">
        <v>609</v>
      </c>
      <c r="C238" s="29">
        <v>40</v>
      </c>
      <c r="D238" s="30">
        <f t="shared" ref="D238:D244" si="23">C238/B238</f>
        <v>6.5681444991789822E-2</v>
      </c>
      <c r="E238" s="29" t="s">
        <v>5</v>
      </c>
      <c r="F238" s="29" t="s">
        <v>5</v>
      </c>
      <c r="G238" s="29" t="s">
        <v>5</v>
      </c>
      <c r="H238" s="29" t="s">
        <v>5</v>
      </c>
      <c r="I238" s="31" t="s">
        <v>299</v>
      </c>
    </row>
    <row r="239" spans="1:9" ht="15.75" x14ac:dyDescent="0.25">
      <c r="A239" s="28" t="s">
        <v>349</v>
      </c>
      <c r="B239" s="29">
        <v>303</v>
      </c>
      <c r="C239" s="29">
        <v>45</v>
      </c>
      <c r="D239" s="30">
        <f t="shared" si="23"/>
        <v>0.14851485148514851</v>
      </c>
      <c r="E239" s="29" t="s">
        <v>5</v>
      </c>
      <c r="F239" s="29" t="s">
        <v>5</v>
      </c>
      <c r="G239" s="29" t="s">
        <v>5</v>
      </c>
      <c r="H239" s="29" t="s">
        <v>5</v>
      </c>
      <c r="I239" s="31" t="s">
        <v>299</v>
      </c>
    </row>
    <row r="240" spans="1:9" ht="15.75" x14ac:dyDescent="0.25">
      <c r="A240" s="28" t="s">
        <v>270</v>
      </c>
      <c r="B240" s="29">
        <v>1070</v>
      </c>
      <c r="C240" s="29">
        <v>57</v>
      </c>
      <c r="D240" s="30">
        <f t="shared" si="23"/>
        <v>5.3271028037383178E-2</v>
      </c>
      <c r="E240" s="29">
        <v>148</v>
      </c>
      <c r="F240" s="30">
        <f t="shared" ref="F240:F248" si="24">E240/B240</f>
        <v>0.13831775700934579</v>
      </c>
      <c r="G240" s="29">
        <v>4</v>
      </c>
      <c r="H240" s="30">
        <f t="shared" ref="H240:H248" si="25">G240/E240</f>
        <v>2.7027027027027029E-2</v>
      </c>
      <c r="I240" s="31" t="s">
        <v>299</v>
      </c>
    </row>
    <row r="241" spans="1:9" ht="15.75" x14ac:dyDescent="0.25">
      <c r="A241" s="28" t="s">
        <v>217</v>
      </c>
      <c r="B241" s="29">
        <v>2554</v>
      </c>
      <c r="C241" s="29">
        <v>82</v>
      </c>
      <c r="D241" s="30">
        <f t="shared" si="23"/>
        <v>3.2106499608457323E-2</v>
      </c>
      <c r="E241" s="29">
        <v>367</v>
      </c>
      <c r="F241" s="30">
        <f t="shared" si="24"/>
        <v>0.1436961628817541</v>
      </c>
      <c r="G241" s="29">
        <v>41</v>
      </c>
      <c r="H241" s="30">
        <f t="shared" si="25"/>
        <v>0.11171662125340599</v>
      </c>
      <c r="I241" s="31" t="s">
        <v>299</v>
      </c>
    </row>
    <row r="242" spans="1:9" ht="15.75" x14ac:dyDescent="0.25">
      <c r="A242" s="28" t="s">
        <v>218</v>
      </c>
      <c r="B242" s="29" t="s">
        <v>386</v>
      </c>
      <c r="C242" s="29">
        <v>97</v>
      </c>
      <c r="D242" s="30">
        <f t="shared" si="23"/>
        <v>1.1346356298982337E-2</v>
      </c>
      <c r="E242" s="29" t="s">
        <v>387</v>
      </c>
      <c r="F242" s="30">
        <f t="shared" si="24"/>
        <v>0.24014504620423441</v>
      </c>
      <c r="G242" s="29">
        <v>490</v>
      </c>
      <c r="H242" s="30">
        <f t="shared" si="25"/>
        <v>0.23867510959571359</v>
      </c>
      <c r="I242" s="31" t="s">
        <v>299</v>
      </c>
    </row>
    <row r="243" spans="1:9" ht="15.75" x14ac:dyDescent="0.25">
      <c r="A243" s="28" t="s">
        <v>219</v>
      </c>
      <c r="B243" s="29">
        <v>1623</v>
      </c>
      <c r="C243" s="29">
        <v>92</v>
      </c>
      <c r="D243" s="30">
        <f t="shared" si="23"/>
        <v>5.6685150955021565E-2</v>
      </c>
      <c r="E243" s="29">
        <v>214</v>
      </c>
      <c r="F243" s="30">
        <f t="shared" si="24"/>
        <v>0.13185459026494148</v>
      </c>
      <c r="G243" s="29">
        <v>17</v>
      </c>
      <c r="H243" s="30">
        <f t="shared" si="25"/>
        <v>7.9439252336448593E-2</v>
      </c>
      <c r="I243" s="31" t="s">
        <v>299</v>
      </c>
    </row>
    <row r="244" spans="1:9" ht="15.75" x14ac:dyDescent="0.25">
      <c r="A244" s="28" t="s">
        <v>220</v>
      </c>
      <c r="B244" s="29">
        <v>340</v>
      </c>
      <c r="C244" s="29">
        <v>79</v>
      </c>
      <c r="D244" s="30">
        <f t="shared" si="23"/>
        <v>0.2323529411764706</v>
      </c>
      <c r="E244" s="29">
        <v>119</v>
      </c>
      <c r="F244" s="30">
        <f t="shared" si="24"/>
        <v>0.35</v>
      </c>
      <c r="G244" s="29">
        <v>51</v>
      </c>
      <c r="H244" s="30">
        <f t="shared" si="25"/>
        <v>0.42857142857142855</v>
      </c>
      <c r="I244" s="31" t="s">
        <v>299</v>
      </c>
    </row>
    <row r="245" spans="1:9" ht="15.75" x14ac:dyDescent="0.25">
      <c r="A245" s="28" t="s">
        <v>221</v>
      </c>
      <c r="B245" s="29">
        <v>2585</v>
      </c>
      <c r="C245" s="29" t="s">
        <v>5</v>
      </c>
      <c r="D245" s="29" t="s">
        <v>5</v>
      </c>
      <c r="E245" s="29">
        <v>522</v>
      </c>
      <c r="F245" s="30">
        <f t="shared" si="24"/>
        <v>0.20193423597678917</v>
      </c>
      <c r="G245" s="29">
        <v>35</v>
      </c>
      <c r="H245" s="30">
        <f t="shared" si="25"/>
        <v>6.7049808429118771E-2</v>
      </c>
      <c r="I245" s="31" t="s">
        <v>299</v>
      </c>
    </row>
    <row r="246" spans="1:9" ht="15.75" x14ac:dyDescent="0.25">
      <c r="A246" s="28" t="s">
        <v>222</v>
      </c>
      <c r="B246" s="29">
        <v>817</v>
      </c>
      <c r="C246" s="29">
        <v>100</v>
      </c>
      <c r="D246" s="30">
        <f>C246/B246</f>
        <v>0.12239902080783353</v>
      </c>
      <c r="E246" s="29">
        <v>115</v>
      </c>
      <c r="F246" s="30">
        <f t="shared" si="24"/>
        <v>0.14075887392900857</v>
      </c>
      <c r="G246" s="29">
        <v>4</v>
      </c>
      <c r="H246" s="30">
        <f t="shared" si="25"/>
        <v>3.4782608695652174E-2</v>
      </c>
      <c r="I246" s="31" t="s">
        <v>299</v>
      </c>
    </row>
    <row r="247" spans="1:9" ht="15.75" x14ac:dyDescent="0.25">
      <c r="A247" s="28" t="s">
        <v>223</v>
      </c>
      <c r="B247" s="29">
        <v>5815</v>
      </c>
      <c r="C247" s="29" t="s">
        <v>5</v>
      </c>
      <c r="D247" s="29" t="s">
        <v>5</v>
      </c>
      <c r="E247" s="29">
        <v>999</v>
      </c>
      <c r="F247" s="30">
        <f t="shared" si="24"/>
        <v>0.17179707652622528</v>
      </c>
      <c r="G247" s="29">
        <v>102</v>
      </c>
      <c r="H247" s="30">
        <f t="shared" si="25"/>
        <v>0.1021021021021021</v>
      </c>
      <c r="I247" s="31" t="s">
        <v>299</v>
      </c>
    </row>
    <row r="248" spans="1:9" ht="15.75" x14ac:dyDescent="0.25">
      <c r="A248" s="28" t="s">
        <v>252</v>
      </c>
      <c r="B248" s="29">
        <v>1278</v>
      </c>
      <c r="C248" s="29">
        <v>100</v>
      </c>
      <c r="D248" s="30">
        <f>C248/B248</f>
        <v>7.82472613458529E-2</v>
      </c>
      <c r="E248" s="29">
        <v>282</v>
      </c>
      <c r="F248" s="30">
        <f t="shared" si="24"/>
        <v>0.22065727699530516</v>
      </c>
      <c r="G248" s="29">
        <v>42</v>
      </c>
      <c r="H248" s="30">
        <f t="shared" si="25"/>
        <v>0.14893617021276595</v>
      </c>
      <c r="I248" s="31" t="s">
        <v>299</v>
      </c>
    </row>
    <row r="249" spans="1:9" ht="15.75" x14ac:dyDescent="0.25">
      <c r="A249" s="28" t="s">
        <v>224</v>
      </c>
      <c r="B249" s="29">
        <v>750</v>
      </c>
      <c r="C249" s="29">
        <v>86</v>
      </c>
      <c r="D249" s="30">
        <f>C249/B249</f>
        <v>0.11466666666666667</v>
      </c>
      <c r="E249" s="29" t="s">
        <v>5</v>
      </c>
      <c r="F249" s="29" t="s">
        <v>5</v>
      </c>
      <c r="G249" s="29" t="s">
        <v>5</v>
      </c>
      <c r="H249" s="29" t="s">
        <v>5</v>
      </c>
      <c r="I249" s="31" t="s">
        <v>299</v>
      </c>
    </row>
    <row r="250" spans="1:9" ht="15.75" x14ac:dyDescent="0.25">
      <c r="A250" s="28" t="s">
        <v>271</v>
      </c>
      <c r="B250" s="29">
        <v>273</v>
      </c>
      <c r="C250" s="29" t="s">
        <v>5</v>
      </c>
      <c r="D250" s="29" t="s">
        <v>5</v>
      </c>
      <c r="E250" s="29">
        <v>37</v>
      </c>
      <c r="F250" s="30">
        <f>E250/B250</f>
        <v>0.13553113553113552</v>
      </c>
      <c r="G250" s="29">
        <v>5</v>
      </c>
      <c r="H250" s="30">
        <f>G250/E250</f>
        <v>0.13513513513513514</v>
      </c>
      <c r="I250" s="31" t="s">
        <v>299</v>
      </c>
    </row>
    <row r="251" spans="1:9" ht="15.75" x14ac:dyDescent="0.25">
      <c r="A251" s="28" t="s">
        <v>225</v>
      </c>
      <c r="B251" s="32">
        <v>2863</v>
      </c>
      <c r="C251" s="32">
        <v>300</v>
      </c>
      <c r="D251" s="30">
        <f>C251/B251</f>
        <v>0.10478519035976248</v>
      </c>
      <c r="E251" s="32">
        <v>629</v>
      </c>
      <c r="F251" s="30">
        <f>E251/B251</f>
        <v>0.21969961578763536</v>
      </c>
      <c r="G251" s="32">
        <v>55</v>
      </c>
      <c r="H251" s="30">
        <f>G251/E251</f>
        <v>8.7440381558028621E-2</v>
      </c>
      <c r="I251" s="31" t="s">
        <v>299</v>
      </c>
    </row>
    <row r="252" spans="1:9" ht="15.75" x14ac:dyDescent="0.25">
      <c r="A252" s="28" t="s">
        <v>272</v>
      </c>
      <c r="B252" s="29">
        <v>823</v>
      </c>
      <c r="C252" s="29">
        <v>103</v>
      </c>
      <c r="D252" s="30">
        <f>C252/B252</f>
        <v>0.12515188335358446</v>
      </c>
      <c r="E252" s="29">
        <v>230</v>
      </c>
      <c r="F252" s="30">
        <f>E252/B252</f>
        <v>0.27946537059538273</v>
      </c>
      <c r="G252" s="29">
        <v>36</v>
      </c>
      <c r="H252" s="30">
        <f>G252/E252</f>
        <v>0.15652173913043479</v>
      </c>
      <c r="I252" s="31" t="s">
        <v>299</v>
      </c>
    </row>
    <row r="253" spans="1:9" x14ac:dyDescent="0.2"/>
    <row r="254" spans="1:9" x14ac:dyDescent="0.2"/>
  </sheetData>
  <printOptions horizontalCentered="1"/>
  <pageMargins left="0.25" right="0.25" top="0.25" bottom="0.5" header="0.25" footer="0.17"/>
  <pageSetup scale="69" fitToHeight="0" orientation="landscape" verticalDpi="0" r:id="rId1"/>
  <headerFooter>
    <oddFooter>&amp;C&amp;"Arial,Regular"&amp;12Vermont Secretary of State
Elections Division
802-828-2363 | Sos.Vermont.gov/Elections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8BC6D-947B-45BD-9EB3-3B955D419DE0}">
  <sheetPr>
    <pageSetUpPr fitToPage="1"/>
  </sheetPr>
  <dimension ref="A1:XFD252"/>
  <sheetViews>
    <sheetView showGridLines="0" tabSelected="1" topLeftCell="A71" zoomScale="85" zoomScaleNormal="85" workbookViewId="0">
      <selection activeCell="I83" sqref="I83"/>
    </sheetView>
  </sheetViews>
  <sheetFormatPr defaultColWidth="0" defaultRowHeight="14.25" zeroHeight="1" x14ac:dyDescent="0.2"/>
  <cols>
    <col min="1" max="1" width="23.7109375" style="6" customWidth="1"/>
    <col min="2" max="2" width="53.5703125" style="7" bestFit="1" customWidth="1"/>
    <col min="3" max="3" width="29" style="7" customWidth="1"/>
    <col min="4" max="4" width="21.28515625" style="8" customWidth="1"/>
    <col min="5" max="5" width="22.42578125" style="7" customWidth="1"/>
    <col min="6" max="6" width="17.7109375" style="8" customWidth="1"/>
    <col min="7" max="7" width="23.42578125" style="7" customWidth="1"/>
    <col min="8" max="8" width="16.140625" style="8" customWidth="1"/>
    <col min="9" max="9" width="31.5703125" style="177" customWidth="1"/>
    <col min="10" max="16383" width="9.140625" style="11" hidden="1"/>
    <col min="16384" max="16384" width="2.7109375" style="11" hidden="1" customWidth="1"/>
  </cols>
  <sheetData>
    <row r="1" spans="1:16384" ht="27" customHeight="1" x14ac:dyDescent="0.2">
      <c r="A1" s="23" t="s">
        <v>431</v>
      </c>
    </row>
    <row r="2" spans="1:16384" ht="15" x14ac:dyDescent="0.2">
      <c r="A2" s="87" t="s">
        <v>388</v>
      </c>
    </row>
    <row r="3" spans="1:16384" ht="15" x14ac:dyDescent="0.2">
      <c r="A3" s="181" t="s">
        <v>16820</v>
      </c>
    </row>
    <row r="4" spans="1:16384" ht="27" customHeight="1" x14ac:dyDescent="0.2">
      <c r="A4" s="88" t="s">
        <v>408</v>
      </c>
    </row>
    <row r="5" spans="1:16384" s="166" customFormat="1" ht="129.75" customHeight="1" x14ac:dyDescent="0.25">
      <c r="A5" s="37" t="s">
        <v>350</v>
      </c>
      <c r="B5" s="38" t="s">
        <v>351</v>
      </c>
      <c r="C5" s="38" t="s">
        <v>352</v>
      </c>
      <c r="D5" s="38" t="s">
        <v>13</v>
      </c>
      <c r="E5" s="38" t="s">
        <v>353</v>
      </c>
      <c r="F5" s="38" t="s">
        <v>354</v>
      </c>
      <c r="G5" s="39" t="s">
        <v>355</v>
      </c>
      <c r="H5" s="37" t="s">
        <v>356</v>
      </c>
      <c r="I5" s="38" t="s">
        <v>357</v>
      </c>
      <c r="J5" s="166" t="s">
        <v>433</v>
      </c>
      <c r="K5" s="166" t="s">
        <v>434</v>
      </c>
      <c r="L5" s="166" t="s">
        <v>435</v>
      </c>
      <c r="M5" s="166" t="s">
        <v>436</v>
      </c>
      <c r="N5" s="166" t="s">
        <v>437</v>
      </c>
      <c r="O5" s="166" t="s">
        <v>438</v>
      </c>
      <c r="P5" s="166" t="s">
        <v>439</v>
      </c>
      <c r="Q5" s="166" t="s">
        <v>440</v>
      </c>
      <c r="R5" s="166" t="s">
        <v>441</v>
      </c>
      <c r="S5" s="166" t="s">
        <v>442</v>
      </c>
      <c r="T5" s="166" t="s">
        <v>443</v>
      </c>
      <c r="U5" s="166" t="s">
        <v>444</v>
      </c>
      <c r="V5" s="166" t="s">
        <v>445</v>
      </c>
      <c r="W5" s="166" t="s">
        <v>446</v>
      </c>
      <c r="X5" s="166" t="s">
        <v>447</v>
      </c>
      <c r="Y5" s="166" t="s">
        <v>448</v>
      </c>
      <c r="Z5" s="166" t="s">
        <v>449</v>
      </c>
      <c r="AA5" s="166" t="s">
        <v>450</v>
      </c>
      <c r="AB5" s="166" t="s">
        <v>451</v>
      </c>
      <c r="AC5" s="166" t="s">
        <v>452</v>
      </c>
      <c r="AD5" s="166" t="s">
        <v>453</v>
      </c>
      <c r="AE5" s="166" t="s">
        <v>454</v>
      </c>
      <c r="AF5" s="166" t="s">
        <v>455</v>
      </c>
      <c r="AG5" s="166" t="s">
        <v>456</v>
      </c>
      <c r="AH5" s="166" t="s">
        <v>457</v>
      </c>
      <c r="AI5" s="166" t="s">
        <v>458</v>
      </c>
      <c r="AJ5" s="166" t="s">
        <v>459</v>
      </c>
      <c r="AK5" s="166" t="s">
        <v>460</v>
      </c>
      <c r="AL5" s="166" t="s">
        <v>461</v>
      </c>
      <c r="AM5" s="166" t="s">
        <v>462</v>
      </c>
      <c r="AN5" s="166" t="s">
        <v>463</v>
      </c>
      <c r="AO5" s="166" t="s">
        <v>464</v>
      </c>
      <c r="AP5" s="166" t="s">
        <v>465</v>
      </c>
      <c r="AQ5" s="166" t="s">
        <v>466</v>
      </c>
      <c r="AR5" s="166" t="s">
        <v>467</v>
      </c>
      <c r="AS5" s="166" t="s">
        <v>468</v>
      </c>
      <c r="AT5" s="166" t="s">
        <v>469</v>
      </c>
      <c r="AU5" s="166" t="s">
        <v>470</v>
      </c>
      <c r="AV5" s="166" t="s">
        <v>471</v>
      </c>
      <c r="AW5" s="166" t="s">
        <v>472</v>
      </c>
      <c r="AX5" s="166" t="s">
        <v>473</v>
      </c>
      <c r="AY5" s="166" t="s">
        <v>474</v>
      </c>
      <c r="AZ5" s="166" t="s">
        <v>475</v>
      </c>
      <c r="BA5" s="166" t="s">
        <v>476</v>
      </c>
      <c r="BB5" s="166" t="s">
        <v>477</v>
      </c>
      <c r="BC5" s="166" t="s">
        <v>478</v>
      </c>
      <c r="BD5" s="166" t="s">
        <v>479</v>
      </c>
      <c r="BE5" s="166" t="s">
        <v>480</v>
      </c>
      <c r="BF5" s="166" t="s">
        <v>481</v>
      </c>
      <c r="BG5" s="166" t="s">
        <v>482</v>
      </c>
      <c r="BH5" s="166" t="s">
        <v>483</v>
      </c>
      <c r="BI5" s="166" t="s">
        <v>484</v>
      </c>
      <c r="BJ5" s="166" t="s">
        <v>485</v>
      </c>
      <c r="BK5" s="166" t="s">
        <v>486</v>
      </c>
      <c r="BL5" s="166" t="s">
        <v>487</v>
      </c>
      <c r="BM5" s="166" t="s">
        <v>488</v>
      </c>
      <c r="BN5" s="166" t="s">
        <v>489</v>
      </c>
      <c r="BO5" s="166" t="s">
        <v>490</v>
      </c>
      <c r="BP5" s="166" t="s">
        <v>491</v>
      </c>
      <c r="BQ5" s="166" t="s">
        <v>492</v>
      </c>
      <c r="BR5" s="166" t="s">
        <v>493</v>
      </c>
      <c r="BS5" s="166" t="s">
        <v>494</v>
      </c>
      <c r="BT5" s="166" t="s">
        <v>495</v>
      </c>
      <c r="BU5" s="166" t="s">
        <v>496</v>
      </c>
      <c r="BV5" s="166" t="s">
        <v>497</v>
      </c>
      <c r="BW5" s="166" t="s">
        <v>498</v>
      </c>
      <c r="BX5" s="166" t="s">
        <v>499</v>
      </c>
      <c r="BY5" s="166" t="s">
        <v>500</v>
      </c>
      <c r="BZ5" s="166" t="s">
        <v>501</v>
      </c>
      <c r="CA5" s="166" t="s">
        <v>502</v>
      </c>
      <c r="CB5" s="166" t="s">
        <v>503</v>
      </c>
      <c r="CC5" s="166" t="s">
        <v>504</v>
      </c>
      <c r="CD5" s="166" t="s">
        <v>505</v>
      </c>
      <c r="CE5" s="166" t="s">
        <v>506</v>
      </c>
      <c r="CF5" s="166" t="s">
        <v>507</v>
      </c>
      <c r="CG5" s="166" t="s">
        <v>508</v>
      </c>
      <c r="CH5" s="166" t="s">
        <v>509</v>
      </c>
      <c r="CI5" s="166" t="s">
        <v>510</v>
      </c>
      <c r="CJ5" s="166" t="s">
        <v>511</v>
      </c>
      <c r="CK5" s="166" t="s">
        <v>512</v>
      </c>
      <c r="CL5" s="166" t="s">
        <v>513</v>
      </c>
      <c r="CM5" s="166" t="s">
        <v>514</v>
      </c>
      <c r="CN5" s="166" t="s">
        <v>515</v>
      </c>
      <c r="CO5" s="166" t="s">
        <v>516</v>
      </c>
      <c r="CP5" s="166" t="s">
        <v>517</v>
      </c>
      <c r="CQ5" s="166" t="s">
        <v>518</v>
      </c>
      <c r="CR5" s="166" t="s">
        <v>519</v>
      </c>
      <c r="CS5" s="166" t="s">
        <v>520</v>
      </c>
      <c r="CT5" s="166" t="s">
        <v>521</v>
      </c>
      <c r="CU5" s="166" t="s">
        <v>522</v>
      </c>
      <c r="CV5" s="166" t="s">
        <v>523</v>
      </c>
      <c r="CW5" s="166" t="s">
        <v>524</v>
      </c>
      <c r="CX5" s="166" t="s">
        <v>525</v>
      </c>
      <c r="CY5" s="166" t="s">
        <v>526</v>
      </c>
      <c r="CZ5" s="166" t="s">
        <v>527</v>
      </c>
      <c r="DA5" s="166" t="s">
        <v>528</v>
      </c>
      <c r="DB5" s="166" t="s">
        <v>529</v>
      </c>
      <c r="DC5" s="166" t="s">
        <v>530</v>
      </c>
      <c r="DD5" s="166" t="s">
        <v>531</v>
      </c>
      <c r="DE5" s="166" t="s">
        <v>532</v>
      </c>
      <c r="DF5" s="166" t="s">
        <v>533</v>
      </c>
      <c r="DG5" s="166" t="s">
        <v>534</v>
      </c>
      <c r="DH5" s="166" t="s">
        <v>535</v>
      </c>
      <c r="DI5" s="166" t="s">
        <v>536</v>
      </c>
      <c r="DJ5" s="166" t="s">
        <v>537</v>
      </c>
      <c r="DK5" s="166" t="s">
        <v>538</v>
      </c>
      <c r="DL5" s="166" t="s">
        <v>539</v>
      </c>
      <c r="DM5" s="166" t="s">
        <v>540</v>
      </c>
      <c r="DN5" s="166" t="s">
        <v>541</v>
      </c>
      <c r="DO5" s="166" t="s">
        <v>542</v>
      </c>
      <c r="DP5" s="166" t="s">
        <v>543</v>
      </c>
      <c r="DQ5" s="166" t="s">
        <v>544</v>
      </c>
      <c r="DR5" s="166" t="s">
        <v>545</v>
      </c>
      <c r="DS5" s="166" t="s">
        <v>546</v>
      </c>
      <c r="DT5" s="166" t="s">
        <v>547</v>
      </c>
      <c r="DU5" s="166" t="s">
        <v>548</v>
      </c>
      <c r="DV5" s="166" t="s">
        <v>549</v>
      </c>
      <c r="DW5" s="166" t="s">
        <v>550</v>
      </c>
      <c r="DX5" s="166" t="s">
        <v>551</v>
      </c>
      <c r="DY5" s="166" t="s">
        <v>552</v>
      </c>
      <c r="DZ5" s="166" t="s">
        <v>553</v>
      </c>
      <c r="EA5" s="166" t="s">
        <v>554</v>
      </c>
      <c r="EB5" s="166" t="s">
        <v>555</v>
      </c>
      <c r="EC5" s="166" t="s">
        <v>556</v>
      </c>
      <c r="ED5" s="166" t="s">
        <v>557</v>
      </c>
      <c r="EE5" s="166" t="s">
        <v>558</v>
      </c>
      <c r="EF5" s="166" t="s">
        <v>559</v>
      </c>
      <c r="EG5" s="166" t="s">
        <v>560</v>
      </c>
      <c r="EH5" s="166" t="s">
        <v>561</v>
      </c>
      <c r="EI5" s="166" t="s">
        <v>562</v>
      </c>
      <c r="EJ5" s="166" t="s">
        <v>563</v>
      </c>
      <c r="EK5" s="166" t="s">
        <v>564</v>
      </c>
      <c r="EL5" s="166" t="s">
        <v>565</v>
      </c>
      <c r="EM5" s="166" t="s">
        <v>566</v>
      </c>
      <c r="EN5" s="166" t="s">
        <v>567</v>
      </c>
      <c r="EO5" s="166" t="s">
        <v>568</v>
      </c>
      <c r="EP5" s="166" t="s">
        <v>569</v>
      </c>
      <c r="EQ5" s="166" t="s">
        <v>570</v>
      </c>
      <c r="ER5" s="166" t="s">
        <v>571</v>
      </c>
      <c r="ES5" s="166" t="s">
        <v>572</v>
      </c>
      <c r="ET5" s="166" t="s">
        <v>573</v>
      </c>
      <c r="EU5" s="166" t="s">
        <v>574</v>
      </c>
      <c r="EV5" s="166" t="s">
        <v>575</v>
      </c>
      <c r="EW5" s="166" t="s">
        <v>576</v>
      </c>
      <c r="EX5" s="166" t="s">
        <v>577</v>
      </c>
      <c r="EY5" s="166" t="s">
        <v>578</v>
      </c>
      <c r="EZ5" s="166" t="s">
        <v>579</v>
      </c>
      <c r="FA5" s="166" t="s">
        <v>580</v>
      </c>
      <c r="FB5" s="166" t="s">
        <v>581</v>
      </c>
      <c r="FC5" s="166" t="s">
        <v>582</v>
      </c>
      <c r="FD5" s="166" t="s">
        <v>583</v>
      </c>
      <c r="FE5" s="166" t="s">
        <v>584</v>
      </c>
      <c r="FF5" s="166" t="s">
        <v>585</v>
      </c>
      <c r="FG5" s="166" t="s">
        <v>586</v>
      </c>
      <c r="FH5" s="166" t="s">
        <v>587</v>
      </c>
      <c r="FI5" s="166" t="s">
        <v>588</v>
      </c>
      <c r="FJ5" s="166" t="s">
        <v>589</v>
      </c>
      <c r="FK5" s="166" t="s">
        <v>590</v>
      </c>
      <c r="FL5" s="166" t="s">
        <v>591</v>
      </c>
      <c r="FM5" s="166" t="s">
        <v>592</v>
      </c>
      <c r="FN5" s="166" t="s">
        <v>593</v>
      </c>
      <c r="FO5" s="166" t="s">
        <v>594</v>
      </c>
      <c r="FP5" s="166" t="s">
        <v>595</v>
      </c>
      <c r="FQ5" s="166" t="s">
        <v>596</v>
      </c>
      <c r="FR5" s="166" t="s">
        <v>597</v>
      </c>
      <c r="FS5" s="166" t="s">
        <v>598</v>
      </c>
      <c r="FT5" s="166" t="s">
        <v>599</v>
      </c>
      <c r="FU5" s="166" t="s">
        <v>600</v>
      </c>
      <c r="FV5" s="166" t="s">
        <v>601</v>
      </c>
      <c r="FW5" s="166" t="s">
        <v>602</v>
      </c>
      <c r="FX5" s="166" t="s">
        <v>603</v>
      </c>
      <c r="FY5" s="166" t="s">
        <v>604</v>
      </c>
      <c r="FZ5" s="166" t="s">
        <v>605</v>
      </c>
      <c r="GA5" s="166" t="s">
        <v>606</v>
      </c>
      <c r="GB5" s="166" t="s">
        <v>607</v>
      </c>
      <c r="GC5" s="166" t="s">
        <v>608</v>
      </c>
      <c r="GD5" s="166" t="s">
        <v>609</v>
      </c>
      <c r="GE5" s="166" t="s">
        <v>610</v>
      </c>
      <c r="GF5" s="166" t="s">
        <v>611</v>
      </c>
      <c r="GG5" s="166" t="s">
        <v>612</v>
      </c>
      <c r="GH5" s="166" t="s">
        <v>613</v>
      </c>
      <c r="GI5" s="166" t="s">
        <v>614</v>
      </c>
      <c r="GJ5" s="166" t="s">
        <v>615</v>
      </c>
      <c r="GK5" s="166" t="s">
        <v>616</v>
      </c>
      <c r="GL5" s="166" t="s">
        <v>617</v>
      </c>
      <c r="GM5" s="166" t="s">
        <v>618</v>
      </c>
      <c r="GN5" s="166" t="s">
        <v>619</v>
      </c>
      <c r="GO5" s="166" t="s">
        <v>620</v>
      </c>
      <c r="GP5" s="166" t="s">
        <v>621</v>
      </c>
      <c r="GQ5" s="166" t="s">
        <v>622</v>
      </c>
      <c r="GR5" s="166" t="s">
        <v>623</v>
      </c>
      <c r="GS5" s="166" t="s">
        <v>624</v>
      </c>
      <c r="GT5" s="166" t="s">
        <v>625</v>
      </c>
      <c r="GU5" s="166" t="s">
        <v>626</v>
      </c>
      <c r="GV5" s="166" t="s">
        <v>627</v>
      </c>
      <c r="GW5" s="166" t="s">
        <v>628</v>
      </c>
      <c r="GX5" s="166" t="s">
        <v>629</v>
      </c>
      <c r="GY5" s="166" t="s">
        <v>630</v>
      </c>
      <c r="GZ5" s="166" t="s">
        <v>631</v>
      </c>
      <c r="HA5" s="166" t="s">
        <v>632</v>
      </c>
      <c r="HB5" s="166" t="s">
        <v>633</v>
      </c>
      <c r="HC5" s="166" t="s">
        <v>634</v>
      </c>
      <c r="HD5" s="166" t="s">
        <v>635</v>
      </c>
      <c r="HE5" s="166" t="s">
        <v>636</v>
      </c>
      <c r="HF5" s="166" t="s">
        <v>637</v>
      </c>
      <c r="HG5" s="166" t="s">
        <v>638</v>
      </c>
      <c r="HH5" s="166" t="s">
        <v>639</v>
      </c>
      <c r="HI5" s="166" t="s">
        <v>640</v>
      </c>
      <c r="HJ5" s="166" t="s">
        <v>641</v>
      </c>
      <c r="HK5" s="166" t="s">
        <v>642</v>
      </c>
      <c r="HL5" s="166" t="s">
        <v>643</v>
      </c>
      <c r="HM5" s="166" t="s">
        <v>644</v>
      </c>
      <c r="HN5" s="166" t="s">
        <v>645</v>
      </c>
      <c r="HO5" s="166" t="s">
        <v>646</v>
      </c>
      <c r="HP5" s="166" t="s">
        <v>647</v>
      </c>
      <c r="HQ5" s="166" t="s">
        <v>648</v>
      </c>
      <c r="HR5" s="166" t="s">
        <v>649</v>
      </c>
      <c r="HS5" s="166" t="s">
        <v>650</v>
      </c>
      <c r="HT5" s="166" t="s">
        <v>651</v>
      </c>
      <c r="HU5" s="166" t="s">
        <v>652</v>
      </c>
      <c r="HV5" s="166" t="s">
        <v>653</v>
      </c>
      <c r="HW5" s="166" t="s">
        <v>654</v>
      </c>
      <c r="HX5" s="166" t="s">
        <v>655</v>
      </c>
      <c r="HY5" s="166" t="s">
        <v>656</v>
      </c>
      <c r="HZ5" s="166" t="s">
        <v>657</v>
      </c>
      <c r="IA5" s="166" t="s">
        <v>658</v>
      </c>
      <c r="IB5" s="166" t="s">
        <v>659</v>
      </c>
      <c r="IC5" s="166" t="s">
        <v>660</v>
      </c>
      <c r="ID5" s="166" t="s">
        <v>661</v>
      </c>
      <c r="IE5" s="166" t="s">
        <v>662</v>
      </c>
      <c r="IF5" s="166" t="s">
        <v>663</v>
      </c>
      <c r="IG5" s="166" t="s">
        <v>664</v>
      </c>
      <c r="IH5" s="166" t="s">
        <v>665</v>
      </c>
      <c r="II5" s="166" t="s">
        <v>666</v>
      </c>
      <c r="IJ5" s="166" t="s">
        <v>667</v>
      </c>
      <c r="IK5" s="166" t="s">
        <v>668</v>
      </c>
      <c r="IL5" s="166" t="s">
        <v>669</v>
      </c>
      <c r="IM5" s="166" t="s">
        <v>670</v>
      </c>
      <c r="IN5" s="166" t="s">
        <v>671</v>
      </c>
      <c r="IO5" s="166" t="s">
        <v>672</v>
      </c>
      <c r="IP5" s="166" t="s">
        <v>673</v>
      </c>
      <c r="IQ5" s="166" t="s">
        <v>674</v>
      </c>
      <c r="IR5" s="166" t="s">
        <v>675</v>
      </c>
      <c r="IS5" s="166" t="s">
        <v>676</v>
      </c>
      <c r="IT5" s="166" t="s">
        <v>677</v>
      </c>
      <c r="IU5" s="166" t="s">
        <v>678</v>
      </c>
      <c r="IV5" s="166" t="s">
        <v>679</v>
      </c>
      <c r="IW5" s="166" t="s">
        <v>680</v>
      </c>
      <c r="IX5" s="166" t="s">
        <v>681</v>
      </c>
      <c r="IY5" s="166" t="s">
        <v>682</v>
      </c>
      <c r="IZ5" s="166" t="s">
        <v>683</v>
      </c>
      <c r="JA5" s="166" t="s">
        <v>684</v>
      </c>
      <c r="JB5" s="166" t="s">
        <v>685</v>
      </c>
      <c r="JC5" s="166" t="s">
        <v>686</v>
      </c>
      <c r="JD5" s="166" t="s">
        <v>687</v>
      </c>
      <c r="JE5" s="166" t="s">
        <v>688</v>
      </c>
      <c r="JF5" s="166" t="s">
        <v>689</v>
      </c>
      <c r="JG5" s="166" t="s">
        <v>690</v>
      </c>
      <c r="JH5" s="166" t="s">
        <v>691</v>
      </c>
      <c r="JI5" s="166" t="s">
        <v>692</v>
      </c>
      <c r="JJ5" s="166" t="s">
        <v>693</v>
      </c>
      <c r="JK5" s="166" t="s">
        <v>694</v>
      </c>
      <c r="JL5" s="166" t="s">
        <v>695</v>
      </c>
      <c r="JM5" s="166" t="s">
        <v>696</v>
      </c>
      <c r="JN5" s="166" t="s">
        <v>697</v>
      </c>
      <c r="JO5" s="166" t="s">
        <v>698</v>
      </c>
      <c r="JP5" s="166" t="s">
        <v>699</v>
      </c>
      <c r="JQ5" s="166" t="s">
        <v>700</v>
      </c>
      <c r="JR5" s="166" t="s">
        <v>701</v>
      </c>
      <c r="JS5" s="166" t="s">
        <v>702</v>
      </c>
      <c r="JT5" s="166" t="s">
        <v>703</v>
      </c>
      <c r="JU5" s="166" t="s">
        <v>704</v>
      </c>
      <c r="JV5" s="166" t="s">
        <v>705</v>
      </c>
      <c r="JW5" s="166" t="s">
        <v>706</v>
      </c>
      <c r="JX5" s="166" t="s">
        <v>707</v>
      </c>
      <c r="JY5" s="166" t="s">
        <v>708</v>
      </c>
      <c r="JZ5" s="166" t="s">
        <v>709</v>
      </c>
      <c r="KA5" s="166" t="s">
        <v>710</v>
      </c>
      <c r="KB5" s="166" t="s">
        <v>711</v>
      </c>
      <c r="KC5" s="166" t="s">
        <v>712</v>
      </c>
      <c r="KD5" s="166" t="s">
        <v>713</v>
      </c>
      <c r="KE5" s="166" t="s">
        <v>714</v>
      </c>
      <c r="KF5" s="166" t="s">
        <v>715</v>
      </c>
      <c r="KG5" s="166" t="s">
        <v>716</v>
      </c>
      <c r="KH5" s="166" t="s">
        <v>717</v>
      </c>
      <c r="KI5" s="166" t="s">
        <v>718</v>
      </c>
      <c r="KJ5" s="166" t="s">
        <v>719</v>
      </c>
      <c r="KK5" s="166" t="s">
        <v>720</v>
      </c>
      <c r="KL5" s="166" t="s">
        <v>721</v>
      </c>
      <c r="KM5" s="166" t="s">
        <v>722</v>
      </c>
      <c r="KN5" s="166" t="s">
        <v>723</v>
      </c>
      <c r="KO5" s="166" t="s">
        <v>724</v>
      </c>
      <c r="KP5" s="166" t="s">
        <v>725</v>
      </c>
      <c r="KQ5" s="166" t="s">
        <v>726</v>
      </c>
      <c r="KR5" s="166" t="s">
        <v>727</v>
      </c>
      <c r="KS5" s="166" t="s">
        <v>728</v>
      </c>
      <c r="KT5" s="166" t="s">
        <v>729</v>
      </c>
      <c r="KU5" s="166" t="s">
        <v>730</v>
      </c>
      <c r="KV5" s="166" t="s">
        <v>731</v>
      </c>
      <c r="KW5" s="166" t="s">
        <v>732</v>
      </c>
      <c r="KX5" s="166" t="s">
        <v>733</v>
      </c>
      <c r="KY5" s="166" t="s">
        <v>734</v>
      </c>
      <c r="KZ5" s="166" t="s">
        <v>735</v>
      </c>
      <c r="LA5" s="166" t="s">
        <v>736</v>
      </c>
      <c r="LB5" s="166" t="s">
        <v>737</v>
      </c>
      <c r="LC5" s="166" t="s">
        <v>738</v>
      </c>
      <c r="LD5" s="166" t="s">
        <v>739</v>
      </c>
      <c r="LE5" s="166" t="s">
        <v>740</v>
      </c>
      <c r="LF5" s="166" t="s">
        <v>741</v>
      </c>
      <c r="LG5" s="166" t="s">
        <v>742</v>
      </c>
      <c r="LH5" s="166" t="s">
        <v>743</v>
      </c>
      <c r="LI5" s="166" t="s">
        <v>744</v>
      </c>
      <c r="LJ5" s="166" t="s">
        <v>745</v>
      </c>
      <c r="LK5" s="166" t="s">
        <v>746</v>
      </c>
      <c r="LL5" s="166" t="s">
        <v>747</v>
      </c>
      <c r="LM5" s="166" t="s">
        <v>748</v>
      </c>
      <c r="LN5" s="166" t="s">
        <v>749</v>
      </c>
      <c r="LO5" s="166" t="s">
        <v>750</v>
      </c>
      <c r="LP5" s="166" t="s">
        <v>751</v>
      </c>
      <c r="LQ5" s="166" t="s">
        <v>752</v>
      </c>
      <c r="LR5" s="166" t="s">
        <v>753</v>
      </c>
      <c r="LS5" s="166" t="s">
        <v>754</v>
      </c>
      <c r="LT5" s="166" t="s">
        <v>755</v>
      </c>
      <c r="LU5" s="166" t="s">
        <v>756</v>
      </c>
      <c r="LV5" s="166" t="s">
        <v>757</v>
      </c>
      <c r="LW5" s="166" t="s">
        <v>758</v>
      </c>
      <c r="LX5" s="166" t="s">
        <v>759</v>
      </c>
      <c r="LY5" s="166" t="s">
        <v>760</v>
      </c>
      <c r="LZ5" s="166" t="s">
        <v>761</v>
      </c>
      <c r="MA5" s="166" t="s">
        <v>762</v>
      </c>
      <c r="MB5" s="166" t="s">
        <v>763</v>
      </c>
      <c r="MC5" s="166" t="s">
        <v>764</v>
      </c>
      <c r="MD5" s="166" t="s">
        <v>765</v>
      </c>
      <c r="ME5" s="166" t="s">
        <v>766</v>
      </c>
      <c r="MF5" s="166" t="s">
        <v>767</v>
      </c>
      <c r="MG5" s="166" t="s">
        <v>768</v>
      </c>
      <c r="MH5" s="166" t="s">
        <v>769</v>
      </c>
      <c r="MI5" s="166" t="s">
        <v>770</v>
      </c>
      <c r="MJ5" s="166" t="s">
        <v>771</v>
      </c>
      <c r="MK5" s="166" t="s">
        <v>772</v>
      </c>
      <c r="ML5" s="166" t="s">
        <v>773</v>
      </c>
      <c r="MM5" s="166" t="s">
        <v>774</v>
      </c>
      <c r="MN5" s="166" t="s">
        <v>775</v>
      </c>
      <c r="MO5" s="166" t="s">
        <v>776</v>
      </c>
      <c r="MP5" s="166" t="s">
        <v>777</v>
      </c>
      <c r="MQ5" s="166" t="s">
        <v>778</v>
      </c>
      <c r="MR5" s="166" t="s">
        <v>779</v>
      </c>
      <c r="MS5" s="166" t="s">
        <v>780</v>
      </c>
      <c r="MT5" s="166" t="s">
        <v>781</v>
      </c>
      <c r="MU5" s="166" t="s">
        <v>782</v>
      </c>
      <c r="MV5" s="166" t="s">
        <v>783</v>
      </c>
      <c r="MW5" s="166" t="s">
        <v>784</v>
      </c>
      <c r="MX5" s="166" t="s">
        <v>785</v>
      </c>
      <c r="MY5" s="166" t="s">
        <v>786</v>
      </c>
      <c r="MZ5" s="166" t="s">
        <v>787</v>
      </c>
      <c r="NA5" s="166" t="s">
        <v>788</v>
      </c>
      <c r="NB5" s="166" t="s">
        <v>789</v>
      </c>
      <c r="NC5" s="166" t="s">
        <v>790</v>
      </c>
      <c r="ND5" s="166" t="s">
        <v>791</v>
      </c>
      <c r="NE5" s="166" t="s">
        <v>792</v>
      </c>
      <c r="NF5" s="166" t="s">
        <v>793</v>
      </c>
      <c r="NG5" s="166" t="s">
        <v>794</v>
      </c>
      <c r="NH5" s="166" t="s">
        <v>795</v>
      </c>
      <c r="NI5" s="166" t="s">
        <v>796</v>
      </c>
      <c r="NJ5" s="166" t="s">
        <v>797</v>
      </c>
      <c r="NK5" s="166" t="s">
        <v>798</v>
      </c>
      <c r="NL5" s="166" t="s">
        <v>799</v>
      </c>
      <c r="NM5" s="166" t="s">
        <v>800</v>
      </c>
      <c r="NN5" s="166" t="s">
        <v>801</v>
      </c>
      <c r="NO5" s="166" t="s">
        <v>802</v>
      </c>
      <c r="NP5" s="166" t="s">
        <v>803</v>
      </c>
      <c r="NQ5" s="166" t="s">
        <v>804</v>
      </c>
      <c r="NR5" s="166" t="s">
        <v>805</v>
      </c>
      <c r="NS5" s="166" t="s">
        <v>806</v>
      </c>
      <c r="NT5" s="166" t="s">
        <v>807</v>
      </c>
      <c r="NU5" s="166" t="s">
        <v>808</v>
      </c>
      <c r="NV5" s="166" t="s">
        <v>809</v>
      </c>
      <c r="NW5" s="166" t="s">
        <v>810</v>
      </c>
      <c r="NX5" s="166" t="s">
        <v>811</v>
      </c>
      <c r="NY5" s="166" t="s">
        <v>812</v>
      </c>
      <c r="NZ5" s="166" t="s">
        <v>813</v>
      </c>
      <c r="OA5" s="166" t="s">
        <v>814</v>
      </c>
      <c r="OB5" s="166" t="s">
        <v>815</v>
      </c>
      <c r="OC5" s="166" t="s">
        <v>816</v>
      </c>
      <c r="OD5" s="166" t="s">
        <v>817</v>
      </c>
      <c r="OE5" s="166" t="s">
        <v>818</v>
      </c>
      <c r="OF5" s="166" t="s">
        <v>819</v>
      </c>
      <c r="OG5" s="166" t="s">
        <v>820</v>
      </c>
      <c r="OH5" s="166" t="s">
        <v>821</v>
      </c>
      <c r="OI5" s="166" t="s">
        <v>822</v>
      </c>
      <c r="OJ5" s="166" t="s">
        <v>823</v>
      </c>
      <c r="OK5" s="166" t="s">
        <v>824</v>
      </c>
      <c r="OL5" s="166" t="s">
        <v>825</v>
      </c>
      <c r="OM5" s="166" t="s">
        <v>826</v>
      </c>
      <c r="ON5" s="166" t="s">
        <v>827</v>
      </c>
      <c r="OO5" s="166" t="s">
        <v>828</v>
      </c>
      <c r="OP5" s="166" t="s">
        <v>829</v>
      </c>
      <c r="OQ5" s="166" t="s">
        <v>830</v>
      </c>
      <c r="OR5" s="166" t="s">
        <v>831</v>
      </c>
      <c r="OS5" s="166" t="s">
        <v>832</v>
      </c>
      <c r="OT5" s="166" t="s">
        <v>833</v>
      </c>
      <c r="OU5" s="166" t="s">
        <v>834</v>
      </c>
      <c r="OV5" s="166" t="s">
        <v>835</v>
      </c>
      <c r="OW5" s="166" t="s">
        <v>836</v>
      </c>
      <c r="OX5" s="166" t="s">
        <v>837</v>
      </c>
      <c r="OY5" s="166" t="s">
        <v>838</v>
      </c>
      <c r="OZ5" s="166" t="s">
        <v>839</v>
      </c>
      <c r="PA5" s="166" t="s">
        <v>840</v>
      </c>
      <c r="PB5" s="166" t="s">
        <v>841</v>
      </c>
      <c r="PC5" s="166" t="s">
        <v>842</v>
      </c>
      <c r="PD5" s="166" t="s">
        <v>843</v>
      </c>
      <c r="PE5" s="166" t="s">
        <v>844</v>
      </c>
      <c r="PF5" s="166" t="s">
        <v>845</v>
      </c>
      <c r="PG5" s="166" t="s">
        <v>846</v>
      </c>
      <c r="PH5" s="166" t="s">
        <v>847</v>
      </c>
      <c r="PI5" s="166" t="s">
        <v>848</v>
      </c>
      <c r="PJ5" s="166" t="s">
        <v>849</v>
      </c>
      <c r="PK5" s="166" t="s">
        <v>850</v>
      </c>
      <c r="PL5" s="166" t="s">
        <v>851</v>
      </c>
      <c r="PM5" s="166" t="s">
        <v>852</v>
      </c>
      <c r="PN5" s="166" t="s">
        <v>853</v>
      </c>
      <c r="PO5" s="166" t="s">
        <v>854</v>
      </c>
      <c r="PP5" s="166" t="s">
        <v>855</v>
      </c>
      <c r="PQ5" s="166" t="s">
        <v>856</v>
      </c>
      <c r="PR5" s="166" t="s">
        <v>857</v>
      </c>
      <c r="PS5" s="166" t="s">
        <v>858</v>
      </c>
      <c r="PT5" s="166" t="s">
        <v>859</v>
      </c>
      <c r="PU5" s="166" t="s">
        <v>860</v>
      </c>
      <c r="PV5" s="166" t="s">
        <v>861</v>
      </c>
      <c r="PW5" s="166" t="s">
        <v>862</v>
      </c>
      <c r="PX5" s="166" t="s">
        <v>863</v>
      </c>
      <c r="PY5" s="166" t="s">
        <v>864</v>
      </c>
      <c r="PZ5" s="166" t="s">
        <v>865</v>
      </c>
      <c r="QA5" s="166" t="s">
        <v>866</v>
      </c>
      <c r="QB5" s="166" t="s">
        <v>867</v>
      </c>
      <c r="QC5" s="166" t="s">
        <v>868</v>
      </c>
      <c r="QD5" s="166" t="s">
        <v>869</v>
      </c>
      <c r="QE5" s="166" t="s">
        <v>870</v>
      </c>
      <c r="QF5" s="166" t="s">
        <v>871</v>
      </c>
      <c r="QG5" s="166" t="s">
        <v>872</v>
      </c>
      <c r="QH5" s="166" t="s">
        <v>873</v>
      </c>
      <c r="QI5" s="166" t="s">
        <v>874</v>
      </c>
      <c r="QJ5" s="166" t="s">
        <v>875</v>
      </c>
      <c r="QK5" s="166" t="s">
        <v>876</v>
      </c>
      <c r="QL5" s="166" t="s">
        <v>877</v>
      </c>
      <c r="QM5" s="166" t="s">
        <v>878</v>
      </c>
      <c r="QN5" s="166" t="s">
        <v>879</v>
      </c>
      <c r="QO5" s="166" t="s">
        <v>880</v>
      </c>
      <c r="QP5" s="166" t="s">
        <v>881</v>
      </c>
      <c r="QQ5" s="166" t="s">
        <v>882</v>
      </c>
      <c r="QR5" s="166" t="s">
        <v>883</v>
      </c>
      <c r="QS5" s="166" t="s">
        <v>884</v>
      </c>
      <c r="QT5" s="166" t="s">
        <v>885</v>
      </c>
      <c r="QU5" s="166" t="s">
        <v>886</v>
      </c>
      <c r="QV5" s="166" t="s">
        <v>887</v>
      </c>
      <c r="QW5" s="166" t="s">
        <v>888</v>
      </c>
      <c r="QX5" s="166" t="s">
        <v>889</v>
      </c>
      <c r="QY5" s="166" t="s">
        <v>890</v>
      </c>
      <c r="QZ5" s="166" t="s">
        <v>891</v>
      </c>
      <c r="RA5" s="166" t="s">
        <v>892</v>
      </c>
      <c r="RB5" s="166" t="s">
        <v>893</v>
      </c>
      <c r="RC5" s="166" t="s">
        <v>894</v>
      </c>
      <c r="RD5" s="166" t="s">
        <v>895</v>
      </c>
      <c r="RE5" s="166" t="s">
        <v>896</v>
      </c>
      <c r="RF5" s="166" t="s">
        <v>897</v>
      </c>
      <c r="RG5" s="166" t="s">
        <v>898</v>
      </c>
      <c r="RH5" s="166" t="s">
        <v>899</v>
      </c>
      <c r="RI5" s="166" t="s">
        <v>900</v>
      </c>
      <c r="RJ5" s="166" t="s">
        <v>901</v>
      </c>
      <c r="RK5" s="166" t="s">
        <v>902</v>
      </c>
      <c r="RL5" s="166" t="s">
        <v>903</v>
      </c>
      <c r="RM5" s="166" t="s">
        <v>904</v>
      </c>
      <c r="RN5" s="166" t="s">
        <v>905</v>
      </c>
      <c r="RO5" s="166" t="s">
        <v>906</v>
      </c>
      <c r="RP5" s="166" t="s">
        <v>907</v>
      </c>
      <c r="RQ5" s="166" t="s">
        <v>908</v>
      </c>
      <c r="RR5" s="166" t="s">
        <v>909</v>
      </c>
      <c r="RS5" s="166" t="s">
        <v>910</v>
      </c>
      <c r="RT5" s="166" t="s">
        <v>911</v>
      </c>
      <c r="RU5" s="166" t="s">
        <v>912</v>
      </c>
      <c r="RV5" s="166" t="s">
        <v>913</v>
      </c>
      <c r="RW5" s="166" t="s">
        <v>914</v>
      </c>
      <c r="RX5" s="166" t="s">
        <v>915</v>
      </c>
      <c r="RY5" s="166" t="s">
        <v>916</v>
      </c>
      <c r="RZ5" s="166" t="s">
        <v>917</v>
      </c>
      <c r="SA5" s="166" t="s">
        <v>918</v>
      </c>
      <c r="SB5" s="166" t="s">
        <v>919</v>
      </c>
      <c r="SC5" s="166" t="s">
        <v>920</v>
      </c>
      <c r="SD5" s="166" t="s">
        <v>921</v>
      </c>
      <c r="SE5" s="166" t="s">
        <v>922</v>
      </c>
      <c r="SF5" s="166" t="s">
        <v>923</v>
      </c>
      <c r="SG5" s="166" t="s">
        <v>924</v>
      </c>
      <c r="SH5" s="166" t="s">
        <v>925</v>
      </c>
      <c r="SI5" s="166" t="s">
        <v>926</v>
      </c>
      <c r="SJ5" s="166" t="s">
        <v>927</v>
      </c>
      <c r="SK5" s="166" t="s">
        <v>928</v>
      </c>
      <c r="SL5" s="166" t="s">
        <v>929</v>
      </c>
      <c r="SM5" s="166" t="s">
        <v>930</v>
      </c>
      <c r="SN5" s="166" t="s">
        <v>931</v>
      </c>
      <c r="SO5" s="166" t="s">
        <v>932</v>
      </c>
      <c r="SP5" s="166" t="s">
        <v>933</v>
      </c>
      <c r="SQ5" s="166" t="s">
        <v>934</v>
      </c>
      <c r="SR5" s="166" t="s">
        <v>935</v>
      </c>
      <c r="SS5" s="166" t="s">
        <v>936</v>
      </c>
      <c r="ST5" s="166" t="s">
        <v>937</v>
      </c>
      <c r="SU5" s="166" t="s">
        <v>938</v>
      </c>
      <c r="SV5" s="166" t="s">
        <v>939</v>
      </c>
      <c r="SW5" s="166" t="s">
        <v>940</v>
      </c>
      <c r="SX5" s="166" t="s">
        <v>941</v>
      </c>
      <c r="SY5" s="166" t="s">
        <v>942</v>
      </c>
      <c r="SZ5" s="166" t="s">
        <v>943</v>
      </c>
      <c r="TA5" s="166" t="s">
        <v>944</v>
      </c>
      <c r="TB5" s="166" t="s">
        <v>945</v>
      </c>
      <c r="TC5" s="166" t="s">
        <v>946</v>
      </c>
      <c r="TD5" s="166" t="s">
        <v>947</v>
      </c>
      <c r="TE5" s="166" t="s">
        <v>948</v>
      </c>
      <c r="TF5" s="166" t="s">
        <v>949</v>
      </c>
      <c r="TG5" s="166" t="s">
        <v>950</v>
      </c>
      <c r="TH5" s="166" t="s">
        <v>951</v>
      </c>
      <c r="TI5" s="166" t="s">
        <v>952</v>
      </c>
      <c r="TJ5" s="166" t="s">
        <v>953</v>
      </c>
      <c r="TK5" s="166" t="s">
        <v>954</v>
      </c>
      <c r="TL5" s="166" t="s">
        <v>955</v>
      </c>
      <c r="TM5" s="166" t="s">
        <v>956</v>
      </c>
      <c r="TN5" s="166" t="s">
        <v>957</v>
      </c>
      <c r="TO5" s="166" t="s">
        <v>958</v>
      </c>
      <c r="TP5" s="166" t="s">
        <v>959</v>
      </c>
      <c r="TQ5" s="166" t="s">
        <v>960</v>
      </c>
      <c r="TR5" s="166" t="s">
        <v>961</v>
      </c>
      <c r="TS5" s="166" t="s">
        <v>962</v>
      </c>
      <c r="TT5" s="166" t="s">
        <v>963</v>
      </c>
      <c r="TU5" s="166" t="s">
        <v>964</v>
      </c>
      <c r="TV5" s="166" t="s">
        <v>965</v>
      </c>
      <c r="TW5" s="166" t="s">
        <v>966</v>
      </c>
      <c r="TX5" s="166" t="s">
        <v>967</v>
      </c>
      <c r="TY5" s="166" t="s">
        <v>968</v>
      </c>
      <c r="TZ5" s="166" t="s">
        <v>969</v>
      </c>
      <c r="UA5" s="166" t="s">
        <v>970</v>
      </c>
      <c r="UB5" s="166" t="s">
        <v>971</v>
      </c>
      <c r="UC5" s="166" t="s">
        <v>972</v>
      </c>
      <c r="UD5" s="166" t="s">
        <v>973</v>
      </c>
      <c r="UE5" s="166" t="s">
        <v>974</v>
      </c>
      <c r="UF5" s="166" t="s">
        <v>975</v>
      </c>
      <c r="UG5" s="166" t="s">
        <v>976</v>
      </c>
      <c r="UH5" s="166" t="s">
        <v>977</v>
      </c>
      <c r="UI5" s="166" t="s">
        <v>978</v>
      </c>
      <c r="UJ5" s="166" t="s">
        <v>979</v>
      </c>
      <c r="UK5" s="166" t="s">
        <v>980</v>
      </c>
      <c r="UL5" s="166" t="s">
        <v>981</v>
      </c>
      <c r="UM5" s="166" t="s">
        <v>982</v>
      </c>
      <c r="UN5" s="166" t="s">
        <v>983</v>
      </c>
      <c r="UO5" s="166" t="s">
        <v>984</v>
      </c>
      <c r="UP5" s="166" t="s">
        <v>985</v>
      </c>
      <c r="UQ5" s="166" t="s">
        <v>986</v>
      </c>
      <c r="UR5" s="166" t="s">
        <v>987</v>
      </c>
      <c r="US5" s="166" t="s">
        <v>988</v>
      </c>
      <c r="UT5" s="166" t="s">
        <v>989</v>
      </c>
      <c r="UU5" s="166" t="s">
        <v>990</v>
      </c>
      <c r="UV5" s="166" t="s">
        <v>991</v>
      </c>
      <c r="UW5" s="166" t="s">
        <v>992</v>
      </c>
      <c r="UX5" s="166" t="s">
        <v>993</v>
      </c>
      <c r="UY5" s="166" t="s">
        <v>994</v>
      </c>
      <c r="UZ5" s="166" t="s">
        <v>995</v>
      </c>
      <c r="VA5" s="166" t="s">
        <v>996</v>
      </c>
      <c r="VB5" s="166" t="s">
        <v>997</v>
      </c>
      <c r="VC5" s="166" t="s">
        <v>998</v>
      </c>
      <c r="VD5" s="166" t="s">
        <v>999</v>
      </c>
      <c r="VE5" s="166" t="s">
        <v>1000</v>
      </c>
      <c r="VF5" s="166" t="s">
        <v>1001</v>
      </c>
      <c r="VG5" s="166" t="s">
        <v>1002</v>
      </c>
      <c r="VH5" s="166" t="s">
        <v>1003</v>
      </c>
      <c r="VI5" s="166" t="s">
        <v>1004</v>
      </c>
      <c r="VJ5" s="166" t="s">
        <v>1005</v>
      </c>
      <c r="VK5" s="166" t="s">
        <v>1006</v>
      </c>
      <c r="VL5" s="166" t="s">
        <v>1007</v>
      </c>
      <c r="VM5" s="166" t="s">
        <v>1008</v>
      </c>
      <c r="VN5" s="166" t="s">
        <v>1009</v>
      </c>
      <c r="VO5" s="166" t="s">
        <v>1010</v>
      </c>
      <c r="VP5" s="166" t="s">
        <v>1011</v>
      </c>
      <c r="VQ5" s="166" t="s">
        <v>1012</v>
      </c>
      <c r="VR5" s="166" t="s">
        <v>1013</v>
      </c>
      <c r="VS5" s="166" t="s">
        <v>1014</v>
      </c>
      <c r="VT5" s="166" t="s">
        <v>1015</v>
      </c>
      <c r="VU5" s="166" t="s">
        <v>1016</v>
      </c>
      <c r="VV5" s="166" t="s">
        <v>1017</v>
      </c>
      <c r="VW5" s="166" t="s">
        <v>1018</v>
      </c>
      <c r="VX5" s="166" t="s">
        <v>1019</v>
      </c>
      <c r="VY5" s="166" t="s">
        <v>1020</v>
      </c>
      <c r="VZ5" s="166" t="s">
        <v>1021</v>
      </c>
      <c r="WA5" s="166" t="s">
        <v>1022</v>
      </c>
      <c r="WB5" s="166" t="s">
        <v>1023</v>
      </c>
      <c r="WC5" s="166" t="s">
        <v>1024</v>
      </c>
      <c r="WD5" s="166" t="s">
        <v>1025</v>
      </c>
      <c r="WE5" s="166" t="s">
        <v>1026</v>
      </c>
      <c r="WF5" s="166" t="s">
        <v>1027</v>
      </c>
      <c r="WG5" s="166" t="s">
        <v>1028</v>
      </c>
      <c r="WH5" s="166" t="s">
        <v>1029</v>
      </c>
      <c r="WI5" s="166" t="s">
        <v>1030</v>
      </c>
      <c r="WJ5" s="166" t="s">
        <v>1031</v>
      </c>
      <c r="WK5" s="166" t="s">
        <v>1032</v>
      </c>
      <c r="WL5" s="166" t="s">
        <v>1033</v>
      </c>
      <c r="WM5" s="166" t="s">
        <v>1034</v>
      </c>
      <c r="WN5" s="166" t="s">
        <v>1035</v>
      </c>
      <c r="WO5" s="166" t="s">
        <v>1036</v>
      </c>
      <c r="WP5" s="166" t="s">
        <v>1037</v>
      </c>
      <c r="WQ5" s="166" t="s">
        <v>1038</v>
      </c>
      <c r="WR5" s="166" t="s">
        <v>1039</v>
      </c>
      <c r="WS5" s="166" t="s">
        <v>1040</v>
      </c>
      <c r="WT5" s="166" t="s">
        <v>1041</v>
      </c>
      <c r="WU5" s="166" t="s">
        <v>1042</v>
      </c>
      <c r="WV5" s="166" t="s">
        <v>1043</v>
      </c>
      <c r="WW5" s="166" t="s">
        <v>1044</v>
      </c>
      <c r="WX5" s="166" t="s">
        <v>1045</v>
      </c>
      <c r="WY5" s="166" t="s">
        <v>1046</v>
      </c>
      <c r="WZ5" s="166" t="s">
        <v>1047</v>
      </c>
      <c r="XA5" s="166" t="s">
        <v>1048</v>
      </c>
      <c r="XB5" s="166" t="s">
        <v>1049</v>
      </c>
      <c r="XC5" s="166" t="s">
        <v>1050</v>
      </c>
      <c r="XD5" s="166" t="s">
        <v>1051</v>
      </c>
      <c r="XE5" s="166" t="s">
        <v>1052</v>
      </c>
      <c r="XF5" s="166" t="s">
        <v>1053</v>
      </c>
      <c r="XG5" s="166" t="s">
        <v>1054</v>
      </c>
      <c r="XH5" s="166" t="s">
        <v>1055</v>
      </c>
      <c r="XI5" s="166" t="s">
        <v>1056</v>
      </c>
      <c r="XJ5" s="166" t="s">
        <v>1057</v>
      </c>
      <c r="XK5" s="166" t="s">
        <v>1058</v>
      </c>
      <c r="XL5" s="166" t="s">
        <v>1059</v>
      </c>
      <c r="XM5" s="166" t="s">
        <v>1060</v>
      </c>
      <c r="XN5" s="166" t="s">
        <v>1061</v>
      </c>
      <c r="XO5" s="166" t="s">
        <v>1062</v>
      </c>
      <c r="XP5" s="166" t="s">
        <v>1063</v>
      </c>
      <c r="XQ5" s="166" t="s">
        <v>1064</v>
      </c>
      <c r="XR5" s="166" t="s">
        <v>1065</v>
      </c>
      <c r="XS5" s="166" t="s">
        <v>1066</v>
      </c>
      <c r="XT5" s="166" t="s">
        <v>1067</v>
      </c>
      <c r="XU5" s="166" t="s">
        <v>1068</v>
      </c>
      <c r="XV5" s="166" t="s">
        <v>1069</v>
      </c>
      <c r="XW5" s="166" t="s">
        <v>1070</v>
      </c>
      <c r="XX5" s="166" t="s">
        <v>1071</v>
      </c>
      <c r="XY5" s="166" t="s">
        <v>1072</v>
      </c>
      <c r="XZ5" s="166" t="s">
        <v>1073</v>
      </c>
      <c r="YA5" s="166" t="s">
        <v>1074</v>
      </c>
      <c r="YB5" s="166" t="s">
        <v>1075</v>
      </c>
      <c r="YC5" s="166" t="s">
        <v>1076</v>
      </c>
      <c r="YD5" s="166" t="s">
        <v>1077</v>
      </c>
      <c r="YE5" s="166" t="s">
        <v>1078</v>
      </c>
      <c r="YF5" s="166" t="s">
        <v>1079</v>
      </c>
      <c r="YG5" s="166" t="s">
        <v>1080</v>
      </c>
      <c r="YH5" s="166" t="s">
        <v>1081</v>
      </c>
      <c r="YI5" s="166" t="s">
        <v>1082</v>
      </c>
      <c r="YJ5" s="166" t="s">
        <v>1083</v>
      </c>
      <c r="YK5" s="166" t="s">
        <v>1084</v>
      </c>
      <c r="YL5" s="166" t="s">
        <v>1085</v>
      </c>
      <c r="YM5" s="166" t="s">
        <v>1086</v>
      </c>
      <c r="YN5" s="166" t="s">
        <v>1087</v>
      </c>
      <c r="YO5" s="166" t="s">
        <v>1088</v>
      </c>
      <c r="YP5" s="166" t="s">
        <v>1089</v>
      </c>
      <c r="YQ5" s="166" t="s">
        <v>1090</v>
      </c>
      <c r="YR5" s="166" t="s">
        <v>1091</v>
      </c>
      <c r="YS5" s="166" t="s">
        <v>1092</v>
      </c>
      <c r="YT5" s="166" t="s">
        <v>1093</v>
      </c>
      <c r="YU5" s="166" t="s">
        <v>1094</v>
      </c>
      <c r="YV5" s="166" t="s">
        <v>1095</v>
      </c>
      <c r="YW5" s="166" t="s">
        <v>1096</v>
      </c>
      <c r="YX5" s="166" t="s">
        <v>1097</v>
      </c>
      <c r="YY5" s="166" t="s">
        <v>1098</v>
      </c>
      <c r="YZ5" s="166" t="s">
        <v>1099</v>
      </c>
      <c r="ZA5" s="166" t="s">
        <v>1100</v>
      </c>
      <c r="ZB5" s="166" t="s">
        <v>1101</v>
      </c>
      <c r="ZC5" s="166" t="s">
        <v>1102</v>
      </c>
      <c r="ZD5" s="166" t="s">
        <v>1103</v>
      </c>
      <c r="ZE5" s="166" t="s">
        <v>1104</v>
      </c>
      <c r="ZF5" s="166" t="s">
        <v>1105</v>
      </c>
      <c r="ZG5" s="166" t="s">
        <v>1106</v>
      </c>
      <c r="ZH5" s="166" t="s">
        <v>1107</v>
      </c>
      <c r="ZI5" s="166" t="s">
        <v>1108</v>
      </c>
      <c r="ZJ5" s="166" t="s">
        <v>1109</v>
      </c>
      <c r="ZK5" s="166" t="s">
        <v>1110</v>
      </c>
      <c r="ZL5" s="166" t="s">
        <v>1111</v>
      </c>
      <c r="ZM5" s="166" t="s">
        <v>1112</v>
      </c>
      <c r="ZN5" s="166" t="s">
        <v>1113</v>
      </c>
      <c r="ZO5" s="166" t="s">
        <v>1114</v>
      </c>
      <c r="ZP5" s="166" t="s">
        <v>1115</v>
      </c>
      <c r="ZQ5" s="166" t="s">
        <v>1116</v>
      </c>
      <c r="ZR5" s="166" t="s">
        <v>1117</v>
      </c>
      <c r="ZS5" s="166" t="s">
        <v>1118</v>
      </c>
      <c r="ZT5" s="166" t="s">
        <v>1119</v>
      </c>
      <c r="ZU5" s="166" t="s">
        <v>1120</v>
      </c>
      <c r="ZV5" s="166" t="s">
        <v>1121</v>
      </c>
      <c r="ZW5" s="166" t="s">
        <v>1122</v>
      </c>
      <c r="ZX5" s="166" t="s">
        <v>1123</v>
      </c>
      <c r="ZY5" s="166" t="s">
        <v>1124</v>
      </c>
      <c r="ZZ5" s="166" t="s">
        <v>1125</v>
      </c>
      <c r="AAA5" s="166" t="s">
        <v>1126</v>
      </c>
      <c r="AAB5" s="166" t="s">
        <v>1127</v>
      </c>
      <c r="AAC5" s="166" t="s">
        <v>1128</v>
      </c>
      <c r="AAD5" s="166" t="s">
        <v>1129</v>
      </c>
      <c r="AAE5" s="166" t="s">
        <v>1130</v>
      </c>
      <c r="AAF5" s="166" t="s">
        <v>1131</v>
      </c>
      <c r="AAG5" s="166" t="s">
        <v>1132</v>
      </c>
      <c r="AAH5" s="166" t="s">
        <v>1133</v>
      </c>
      <c r="AAI5" s="166" t="s">
        <v>1134</v>
      </c>
      <c r="AAJ5" s="166" t="s">
        <v>1135</v>
      </c>
      <c r="AAK5" s="166" t="s">
        <v>1136</v>
      </c>
      <c r="AAL5" s="166" t="s">
        <v>1137</v>
      </c>
      <c r="AAM5" s="166" t="s">
        <v>1138</v>
      </c>
      <c r="AAN5" s="166" t="s">
        <v>1139</v>
      </c>
      <c r="AAO5" s="166" t="s">
        <v>1140</v>
      </c>
      <c r="AAP5" s="166" t="s">
        <v>1141</v>
      </c>
      <c r="AAQ5" s="166" t="s">
        <v>1142</v>
      </c>
      <c r="AAR5" s="166" t="s">
        <v>1143</v>
      </c>
      <c r="AAS5" s="166" t="s">
        <v>1144</v>
      </c>
      <c r="AAT5" s="166" t="s">
        <v>1145</v>
      </c>
      <c r="AAU5" s="166" t="s">
        <v>1146</v>
      </c>
      <c r="AAV5" s="166" t="s">
        <v>1147</v>
      </c>
      <c r="AAW5" s="166" t="s">
        <v>1148</v>
      </c>
      <c r="AAX5" s="166" t="s">
        <v>1149</v>
      </c>
      <c r="AAY5" s="166" t="s">
        <v>1150</v>
      </c>
      <c r="AAZ5" s="166" t="s">
        <v>1151</v>
      </c>
      <c r="ABA5" s="166" t="s">
        <v>1152</v>
      </c>
      <c r="ABB5" s="166" t="s">
        <v>1153</v>
      </c>
      <c r="ABC5" s="166" t="s">
        <v>1154</v>
      </c>
      <c r="ABD5" s="166" t="s">
        <v>1155</v>
      </c>
      <c r="ABE5" s="166" t="s">
        <v>1156</v>
      </c>
      <c r="ABF5" s="166" t="s">
        <v>1157</v>
      </c>
      <c r="ABG5" s="166" t="s">
        <v>1158</v>
      </c>
      <c r="ABH5" s="166" t="s">
        <v>1159</v>
      </c>
      <c r="ABI5" s="166" t="s">
        <v>1160</v>
      </c>
      <c r="ABJ5" s="166" t="s">
        <v>1161</v>
      </c>
      <c r="ABK5" s="166" t="s">
        <v>1162</v>
      </c>
      <c r="ABL5" s="166" t="s">
        <v>1163</v>
      </c>
      <c r="ABM5" s="166" t="s">
        <v>1164</v>
      </c>
      <c r="ABN5" s="166" t="s">
        <v>1165</v>
      </c>
      <c r="ABO5" s="166" t="s">
        <v>1166</v>
      </c>
      <c r="ABP5" s="166" t="s">
        <v>1167</v>
      </c>
      <c r="ABQ5" s="166" t="s">
        <v>1168</v>
      </c>
      <c r="ABR5" s="166" t="s">
        <v>1169</v>
      </c>
      <c r="ABS5" s="166" t="s">
        <v>1170</v>
      </c>
      <c r="ABT5" s="166" t="s">
        <v>1171</v>
      </c>
      <c r="ABU5" s="166" t="s">
        <v>1172</v>
      </c>
      <c r="ABV5" s="166" t="s">
        <v>1173</v>
      </c>
      <c r="ABW5" s="166" t="s">
        <v>1174</v>
      </c>
      <c r="ABX5" s="166" t="s">
        <v>1175</v>
      </c>
      <c r="ABY5" s="166" t="s">
        <v>1176</v>
      </c>
      <c r="ABZ5" s="166" t="s">
        <v>1177</v>
      </c>
      <c r="ACA5" s="166" t="s">
        <v>1178</v>
      </c>
      <c r="ACB5" s="166" t="s">
        <v>1179</v>
      </c>
      <c r="ACC5" s="166" t="s">
        <v>1180</v>
      </c>
      <c r="ACD5" s="166" t="s">
        <v>1181</v>
      </c>
      <c r="ACE5" s="166" t="s">
        <v>1182</v>
      </c>
      <c r="ACF5" s="166" t="s">
        <v>1183</v>
      </c>
      <c r="ACG5" s="166" t="s">
        <v>1184</v>
      </c>
      <c r="ACH5" s="166" t="s">
        <v>1185</v>
      </c>
      <c r="ACI5" s="166" t="s">
        <v>1186</v>
      </c>
      <c r="ACJ5" s="166" t="s">
        <v>1187</v>
      </c>
      <c r="ACK5" s="166" t="s">
        <v>1188</v>
      </c>
      <c r="ACL5" s="166" t="s">
        <v>1189</v>
      </c>
      <c r="ACM5" s="166" t="s">
        <v>1190</v>
      </c>
      <c r="ACN5" s="166" t="s">
        <v>1191</v>
      </c>
      <c r="ACO5" s="166" t="s">
        <v>1192</v>
      </c>
      <c r="ACP5" s="166" t="s">
        <v>1193</v>
      </c>
      <c r="ACQ5" s="166" t="s">
        <v>1194</v>
      </c>
      <c r="ACR5" s="166" t="s">
        <v>1195</v>
      </c>
      <c r="ACS5" s="166" t="s">
        <v>1196</v>
      </c>
      <c r="ACT5" s="166" t="s">
        <v>1197</v>
      </c>
      <c r="ACU5" s="166" t="s">
        <v>1198</v>
      </c>
      <c r="ACV5" s="166" t="s">
        <v>1199</v>
      </c>
      <c r="ACW5" s="166" t="s">
        <v>1200</v>
      </c>
      <c r="ACX5" s="166" t="s">
        <v>1201</v>
      </c>
      <c r="ACY5" s="166" t="s">
        <v>1202</v>
      </c>
      <c r="ACZ5" s="166" t="s">
        <v>1203</v>
      </c>
      <c r="ADA5" s="166" t="s">
        <v>1204</v>
      </c>
      <c r="ADB5" s="166" t="s">
        <v>1205</v>
      </c>
      <c r="ADC5" s="166" t="s">
        <v>1206</v>
      </c>
      <c r="ADD5" s="166" t="s">
        <v>1207</v>
      </c>
      <c r="ADE5" s="166" t="s">
        <v>1208</v>
      </c>
      <c r="ADF5" s="166" t="s">
        <v>1209</v>
      </c>
      <c r="ADG5" s="166" t="s">
        <v>1210</v>
      </c>
      <c r="ADH5" s="166" t="s">
        <v>1211</v>
      </c>
      <c r="ADI5" s="166" t="s">
        <v>1212</v>
      </c>
      <c r="ADJ5" s="166" t="s">
        <v>1213</v>
      </c>
      <c r="ADK5" s="166" t="s">
        <v>1214</v>
      </c>
      <c r="ADL5" s="166" t="s">
        <v>1215</v>
      </c>
      <c r="ADM5" s="166" t="s">
        <v>1216</v>
      </c>
      <c r="ADN5" s="166" t="s">
        <v>1217</v>
      </c>
      <c r="ADO5" s="166" t="s">
        <v>1218</v>
      </c>
      <c r="ADP5" s="166" t="s">
        <v>1219</v>
      </c>
      <c r="ADQ5" s="166" t="s">
        <v>1220</v>
      </c>
      <c r="ADR5" s="166" t="s">
        <v>1221</v>
      </c>
      <c r="ADS5" s="166" t="s">
        <v>1222</v>
      </c>
      <c r="ADT5" s="166" t="s">
        <v>1223</v>
      </c>
      <c r="ADU5" s="166" t="s">
        <v>1224</v>
      </c>
      <c r="ADV5" s="166" t="s">
        <v>1225</v>
      </c>
      <c r="ADW5" s="166" t="s">
        <v>1226</v>
      </c>
      <c r="ADX5" s="166" t="s">
        <v>1227</v>
      </c>
      <c r="ADY5" s="166" t="s">
        <v>1228</v>
      </c>
      <c r="ADZ5" s="166" t="s">
        <v>1229</v>
      </c>
      <c r="AEA5" s="166" t="s">
        <v>1230</v>
      </c>
      <c r="AEB5" s="166" t="s">
        <v>1231</v>
      </c>
      <c r="AEC5" s="166" t="s">
        <v>1232</v>
      </c>
      <c r="AED5" s="166" t="s">
        <v>1233</v>
      </c>
      <c r="AEE5" s="166" t="s">
        <v>1234</v>
      </c>
      <c r="AEF5" s="166" t="s">
        <v>1235</v>
      </c>
      <c r="AEG5" s="166" t="s">
        <v>1236</v>
      </c>
      <c r="AEH5" s="166" t="s">
        <v>1237</v>
      </c>
      <c r="AEI5" s="166" t="s">
        <v>1238</v>
      </c>
      <c r="AEJ5" s="166" t="s">
        <v>1239</v>
      </c>
      <c r="AEK5" s="166" t="s">
        <v>1240</v>
      </c>
      <c r="AEL5" s="166" t="s">
        <v>1241</v>
      </c>
      <c r="AEM5" s="166" t="s">
        <v>1242</v>
      </c>
      <c r="AEN5" s="166" t="s">
        <v>1243</v>
      </c>
      <c r="AEO5" s="166" t="s">
        <v>1244</v>
      </c>
      <c r="AEP5" s="166" t="s">
        <v>1245</v>
      </c>
      <c r="AEQ5" s="166" t="s">
        <v>1246</v>
      </c>
      <c r="AER5" s="166" t="s">
        <v>1247</v>
      </c>
      <c r="AES5" s="166" t="s">
        <v>1248</v>
      </c>
      <c r="AET5" s="166" t="s">
        <v>1249</v>
      </c>
      <c r="AEU5" s="166" t="s">
        <v>1250</v>
      </c>
      <c r="AEV5" s="166" t="s">
        <v>1251</v>
      </c>
      <c r="AEW5" s="166" t="s">
        <v>1252</v>
      </c>
      <c r="AEX5" s="166" t="s">
        <v>1253</v>
      </c>
      <c r="AEY5" s="166" t="s">
        <v>1254</v>
      </c>
      <c r="AEZ5" s="166" t="s">
        <v>1255</v>
      </c>
      <c r="AFA5" s="166" t="s">
        <v>1256</v>
      </c>
      <c r="AFB5" s="166" t="s">
        <v>1257</v>
      </c>
      <c r="AFC5" s="166" t="s">
        <v>1258</v>
      </c>
      <c r="AFD5" s="166" t="s">
        <v>1259</v>
      </c>
      <c r="AFE5" s="166" t="s">
        <v>1260</v>
      </c>
      <c r="AFF5" s="166" t="s">
        <v>1261</v>
      </c>
      <c r="AFG5" s="166" t="s">
        <v>1262</v>
      </c>
      <c r="AFH5" s="166" t="s">
        <v>1263</v>
      </c>
      <c r="AFI5" s="166" t="s">
        <v>1264</v>
      </c>
      <c r="AFJ5" s="166" t="s">
        <v>1265</v>
      </c>
      <c r="AFK5" s="166" t="s">
        <v>1266</v>
      </c>
      <c r="AFL5" s="166" t="s">
        <v>1267</v>
      </c>
      <c r="AFM5" s="166" t="s">
        <v>1268</v>
      </c>
      <c r="AFN5" s="166" t="s">
        <v>1269</v>
      </c>
      <c r="AFO5" s="166" t="s">
        <v>1270</v>
      </c>
      <c r="AFP5" s="166" t="s">
        <v>1271</v>
      </c>
      <c r="AFQ5" s="166" t="s">
        <v>1272</v>
      </c>
      <c r="AFR5" s="166" t="s">
        <v>1273</v>
      </c>
      <c r="AFS5" s="166" t="s">
        <v>1274</v>
      </c>
      <c r="AFT5" s="166" t="s">
        <v>1275</v>
      </c>
      <c r="AFU5" s="166" t="s">
        <v>1276</v>
      </c>
      <c r="AFV5" s="166" t="s">
        <v>1277</v>
      </c>
      <c r="AFW5" s="166" t="s">
        <v>1278</v>
      </c>
      <c r="AFX5" s="166" t="s">
        <v>1279</v>
      </c>
      <c r="AFY5" s="166" t="s">
        <v>1280</v>
      </c>
      <c r="AFZ5" s="166" t="s">
        <v>1281</v>
      </c>
      <c r="AGA5" s="166" t="s">
        <v>1282</v>
      </c>
      <c r="AGB5" s="166" t="s">
        <v>1283</v>
      </c>
      <c r="AGC5" s="166" t="s">
        <v>1284</v>
      </c>
      <c r="AGD5" s="166" t="s">
        <v>1285</v>
      </c>
      <c r="AGE5" s="166" t="s">
        <v>1286</v>
      </c>
      <c r="AGF5" s="166" t="s">
        <v>1287</v>
      </c>
      <c r="AGG5" s="166" t="s">
        <v>1288</v>
      </c>
      <c r="AGH5" s="166" t="s">
        <v>1289</v>
      </c>
      <c r="AGI5" s="166" t="s">
        <v>1290</v>
      </c>
      <c r="AGJ5" s="166" t="s">
        <v>1291</v>
      </c>
      <c r="AGK5" s="166" t="s">
        <v>1292</v>
      </c>
      <c r="AGL5" s="166" t="s">
        <v>1293</v>
      </c>
      <c r="AGM5" s="166" t="s">
        <v>1294</v>
      </c>
      <c r="AGN5" s="166" t="s">
        <v>1295</v>
      </c>
      <c r="AGO5" s="166" t="s">
        <v>1296</v>
      </c>
      <c r="AGP5" s="166" t="s">
        <v>1297</v>
      </c>
      <c r="AGQ5" s="166" t="s">
        <v>1298</v>
      </c>
      <c r="AGR5" s="166" t="s">
        <v>1299</v>
      </c>
      <c r="AGS5" s="166" t="s">
        <v>1300</v>
      </c>
      <c r="AGT5" s="166" t="s">
        <v>1301</v>
      </c>
      <c r="AGU5" s="166" t="s">
        <v>1302</v>
      </c>
      <c r="AGV5" s="166" t="s">
        <v>1303</v>
      </c>
      <c r="AGW5" s="166" t="s">
        <v>1304</v>
      </c>
      <c r="AGX5" s="166" t="s">
        <v>1305</v>
      </c>
      <c r="AGY5" s="166" t="s">
        <v>1306</v>
      </c>
      <c r="AGZ5" s="166" t="s">
        <v>1307</v>
      </c>
      <c r="AHA5" s="166" t="s">
        <v>1308</v>
      </c>
      <c r="AHB5" s="166" t="s">
        <v>1309</v>
      </c>
      <c r="AHC5" s="166" t="s">
        <v>1310</v>
      </c>
      <c r="AHD5" s="166" t="s">
        <v>1311</v>
      </c>
      <c r="AHE5" s="166" t="s">
        <v>1312</v>
      </c>
      <c r="AHF5" s="166" t="s">
        <v>1313</v>
      </c>
      <c r="AHG5" s="166" t="s">
        <v>1314</v>
      </c>
      <c r="AHH5" s="166" t="s">
        <v>1315</v>
      </c>
      <c r="AHI5" s="166" t="s">
        <v>1316</v>
      </c>
      <c r="AHJ5" s="166" t="s">
        <v>1317</v>
      </c>
      <c r="AHK5" s="166" t="s">
        <v>1318</v>
      </c>
      <c r="AHL5" s="166" t="s">
        <v>1319</v>
      </c>
      <c r="AHM5" s="166" t="s">
        <v>1320</v>
      </c>
      <c r="AHN5" s="166" t="s">
        <v>1321</v>
      </c>
      <c r="AHO5" s="166" t="s">
        <v>1322</v>
      </c>
      <c r="AHP5" s="166" t="s">
        <v>1323</v>
      </c>
      <c r="AHQ5" s="166" t="s">
        <v>1324</v>
      </c>
      <c r="AHR5" s="166" t="s">
        <v>1325</v>
      </c>
      <c r="AHS5" s="166" t="s">
        <v>1326</v>
      </c>
      <c r="AHT5" s="166" t="s">
        <v>1327</v>
      </c>
      <c r="AHU5" s="166" t="s">
        <v>1328</v>
      </c>
      <c r="AHV5" s="166" t="s">
        <v>1329</v>
      </c>
      <c r="AHW5" s="166" t="s">
        <v>1330</v>
      </c>
      <c r="AHX5" s="166" t="s">
        <v>1331</v>
      </c>
      <c r="AHY5" s="166" t="s">
        <v>1332</v>
      </c>
      <c r="AHZ5" s="166" t="s">
        <v>1333</v>
      </c>
      <c r="AIA5" s="166" t="s">
        <v>1334</v>
      </c>
      <c r="AIB5" s="166" t="s">
        <v>1335</v>
      </c>
      <c r="AIC5" s="166" t="s">
        <v>1336</v>
      </c>
      <c r="AID5" s="166" t="s">
        <v>1337</v>
      </c>
      <c r="AIE5" s="166" t="s">
        <v>1338</v>
      </c>
      <c r="AIF5" s="166" t="s">
        <v>1339</v>
      </c>
      <c r="AIG5" s="166" t="s">
        <v>1340</v>
      </c>
      <c r="AIH5" s="166" t="s">
        <v>1341</v>
      </c>
      <c r="AII5" s="166" t="s">
        <v>1342</v>
      </c>
      <c r="AIJ5" s="166" t="s">
        <v>1343</v>
      </c>
      <c r="AIK5" s="166" t="s">
        <v>1344</v>
      </c>
      <c r="AIL5" s="166" t="s">
        <v>1345</v>
      </c>
      <c r="AIM5" s="166" t="s">
        <v>1346</v>
      </c>
      <c r="AIN5" s="166" t="s">
        <v>1347</v>
      </c>
      <c r="AIO5" s="166" t="s">
        <v>1348</v>
      </c>
      <c r="AIP5" s="166" t="s">
        <v>1349</v>
      </c>
      <c r="AIQ5" s="166" t="s">
        <v>1350</v>
      </c>
      <c r="AIR5" s="166" t="s">
        <v>1351</v>
      </c>
      <c r="AIS5" s="166" t="s">
        <v>1352</v>
      </c>
      <c r="AIT5" s="166" t="s">
        <v>1353</v>
      </c>
      <c r="AIU5" s="166" t="s">
        <v>1354</v>
      </c>
      <c r="AIV5" s="166" t="s">
        <v>1355</v>
      </c>
      <c r="AIW5" s="166" t="s">
        <v>1356</v>
      </c>
      <c r="AIX5" s="166" t="s">
        <v>1357</v>
      </c>
      <c r="AIY5" s="166" t="s">
        <v>1358</v>
      </c>
      <c r="AIZ5" s="166" t="s">
        <v>1359</v>
      </c>
      <c r="AJA5" s="166" t="s">
        <v>1360</v>
      </c>
      <c r="AJB5" s="166" t="s">
        <v>1361</v>
      </c>
      <c r="AJC5" s="166" t="s">
        <v>1362</v>
      </c>
      <c r="AJD5" s="166" t="s">
        <v>1363</v>
      </c>
      <c r="AJE5" s="166" t="s">
        <v>1364</v>
      </c>
      <c r="AJF5" s="166" t="s">
        <v>1365</v>
      </c>
      <c r="AJG5" s="166" t="s">
        <v>1366</v>
      </c>
      <c r="AJH5" s="166" t="s">
        <v>1367</v>
      </c>
      <c r="AJI5" s="166" t="s">
        <v>1368</v>
      </c>
      <c r="AJJ5" s="166" t="s">
        <v>1369</v>
      </c>
      <c r="AJK5" s="166" t="s">
        <v>1370</v>
      </c>
      <c r="AJL5" s="166" t="s">
        <v>1371</v>
      </c>
      <c r="AJM5" s="166" t="s">
        <v>1372</v>
      </c>
      <c r="AJN5" s="166" t="s">
        <v>1373</v>
      </c>
      <c r="AJO5" s="166" t="s">
        <v>1374</v>
      </c>
      <c r="AJP5" s="166" t="s">
        <v>1375</v>
      </c>
      <c r="AJQ5" s="166" t="s">
        <v>1376</v>
      </c>
      <c r="AJR5" s="166" t="s">
        <v>1377</v>
      </c>
      <c r="AJS5" s="166" t="s">
        <v>1378</v>
      </c>
      <c r="AJT5" s="166" t="s">
        <v>1379</v>
      </c>
      <c r="AJU5" s="166" t="s">
        <v>1380</v>
      </c>
      <c r="AJV5" s="166" t="s">
        <v>1381</v>
      </c>
      <c r="AJW5" s="166" t="s">
        <v>1382</v>
      </c>
      <c r="AJX5" s="166" t="s">
        <v>1383</v>
      </c>
      <c r="AJY5" s="166" t="s">
        <v>1384</v>
      </c>
      <c r="AJZ5" s="166" t="s">
        <v>1385</v>
      </c>
      <c r="AKA5" s="166" t="s">
        <v>1386</v>
      </c>
      <c r="AKB5" s="166" t="s">
        <v>1387</v>
      </c>
      <c r="AKC5" s="166" t="s">
        <v>1388</v>
      </c>
      <c r="AKD5" s="166" t="s">
        <v>1389</v>
      </c>
      <c r="AKE5" s="166" t="s">
        <v>1390</v>
      </c>
      <c r="AKF5" s="166" t="s">
        <v>1391</v>
      </c>
      <c r="AKG5" s="166" t="s">
        <v>1392</v>
      </c>
      <c r="AKH5" s="166" t="s">
        <v>1393</v>
      </c>
      <c r="AKI5" s="166" t="s">
        <v>1394</v>
      </c>
      <c r="AKJ5" s="166" t="s">
        <v>1395</v>
      </c>
      <c r="AKK5" s="166" t="s">
        <v>1396</v>
      </c>
      <c r="AKL5" s="166" t="s">
        <v>1397</v>
      </c>
      <c r="AKM5" s="166" t="s">
        <v>1398</v>
      </c>
      <c r="AKN5" s="166" t="s">
        <v>1399</v>
      </c>
      <c r="AKO5" s="166" t="s">
        <v>1400</v>
      </c>
      <c r="AKP5" s="166" t="s">
        <v>1401</v>
      </c>
      <c r="AKQ5" s="166" t="s">
        <v>1402</v>
      </c>
      <c r="AKR5" s="166" t="s">
        <v>1403</v>
      </c>
      <c r="AKS5" s="166" t="s">
        <v>1404</v>
      </c>
      <c r="AKT5" s="166" t="s">
        <v>1405</v>
      </c>
      <c r="AKU5" s="166" t="s">
        <v>1406</v>
      </c>
      <c r="AKV5" s="166" t="s">
        <v>1407</v>
      </c>
      <c r="AKW5" s="166" t="s">
        <v>1408</v>
      </c>
      <c r="AKX5" s="166" t="s">
        <v>1409</v>
      </c>
      <c r="AKY5" s="166" t="s">
        <v>1410</v>
      </c>
      <c r="AKZ5" s="166" t="s">
        <v>1411</v>
      </c>
      <c r="ALA5" s="166" t="s">
        <v>1412</v>
      </c>
      <c r="ALB5" s="166" t="s">
        <v>1413</v>
      </c>
      <c r="ALC5" s="166" t="s">
        <v>1414</v>
      </c>
      <c r="ALD5" s="166" t="s">
        <v>1415</v>
      </c>
      <c r="ALE5" s="166" t="s">
        <v>1416</v>
      </c>
      <c r="ALF5" s="166" t="s">
        <v>1417</v>
      </c>
      <c r="ALG5" s="166" t="s">
        <v>1418</v>
      </c>
      <c r="ALH5" s="166" t="s">
        <v>1419</v>
      </c>
      <c r="ALI5" s="166" t="s">
        <v>1420</v>
      </c>
      <c r="ALJ5" s="166" t="s">
        <v>1421</v>
      </c>
      <c r="ALK5" s="166" t="s">
        <v>1422</v>
      </c>
      <c r="ALL5" s="166" t="s">
        <v>1423</v>
      </c>
      <c r="ALM5" s="166" t="s">
        <v>1424</v>
      </c>
      <c r="ALN5" s="166" t="s">
        <v>1425</v>
      </c>
      <c r="ALO5" s="166" t="s">
        <v>1426</v>
      </c>
      <c r="ALP5" s="166" t="s">
        <v>1427</v>
      </c>
      <c r="ALQ5" s="166" t="s">
        <v>1428</v>
      </c>
      <c r="ALR5" s="166" t="s">
        <v>1429</v>
      </c>
      <c r="ALS5" s="166" t="s">
        <v>1430</v>
      </c>
      <c r="ALT5" s="166" t="s">
        <v>1431</v>
      </c>
      <c r="ALU5" s="166" t="s">
        <v>1432</v>
      </c>
      <c r="ALV5" s="166" t="s">
        <v>1433</v>
      </c>
      <c r="ALW5" s="166" t="s">
        <v>1434</v>
      </c>
      <c r="ALX5" s="166" t="s">
        <v>1435</v>
      </c>
      <c r="ALY5" s="166" t="s">
        <v>1436</v>
      </c>
      <c r="ALZ5" s="166" t="s">
        <v>1437</v>
      </c>
      <c r="AMA5" s="166" t="s">
        <v>1438</v>
      </c>
      <c r="AMB5" s="166" t="s">
        <v>1439</v>
      </c>
      <c r="AMC5" s="166" t="s">
        <v>1440</v>
      </c>
      <c r="AMD5" s="166" t="s">
        <v>1441</v>
      </c>
      <c r="AME5" s="166" t="s">
        <v>1442</v>
      </c>
      <c r="AMF5" s="166" t="s">
        <v>1443</v>
      </c>
      <c r="AMG5" s="166" t="s">
        <v>1444</v>
      </c>
      <c r="AMH5" s="166" t="s">
        <v>1445</v>
      </c>
      <c r="AMI5" s="166" t="s">
        <v>1446</v>
      </c>
      <c r="AMJ5" s="166" t="s">
        <v>1447</v>
      </c>
      <c r="AMK5" s="166" t="s">
        <v>1448</v>
      </c>
      <c r="AML5" s="166" t="s">
        <v>1449</v>
      </c>
      <c r="AMM5" s="166" t="s">
        <v>1450</v>
      </c>
      <c r="AMN5" s="166" t="s">
        <v>1451</v>
      </c>
      <c r="AMO5" s="166" t="s">
        <v>1452</v>
      </c>
      <c r="AMP5" s="166" t="s">
        <v>1453</v>
      </c>
      <c r="AMQ5" s="166" t="s">
        <v>1454</v>
      </c>
      <c r="AMR5" s="166" t="s">
        <v>1455</v>
      </c>
      <c r="AMS5" s="166" t="s">
        <v>1456</v>
      </c>
      <c r="AMT5" s="166" t="s">
        <v>1457</v>
      </c>
      <c r="AMU5" s="166" t="s">
        <v>1458</v>
      </c>
      <c r="AMV5" s="166" t="s">
        <v>1459</v>
      </c>
      <c r="AMW5" s="166" t="s">
        <v>1460</v>
      </c>
      <c r="AMX5" s="166" t="s">
        <v>1461</v>
      </c>
      <c r="AMY5" s="166" t="s">
        <v>1462</v>
      </c>
      <c r="AMZ5" s="166" t="s">
        <v>1463</v>
      </c>
      <c r="ANA5" s="166" t="s">
        <v>1464</v>
      </c>
      <c r="ANB5" s="166" t="s">
        <v>1465</v>
      </c>
      <c r="ANC5" s="166" t="s">
        <v>1466</v>
      </c>
      <c r="AND5" s="166" t="s">
        <v>1467</v>
      </c>
      <c r="ANE5" s="166" t="s">
        <v>1468</v>
      </c>
      <c r="ANF5" s="166" t="s">
        <v>1469</v>
      </c>
      <c r="ANG5" s="166" t="s">
        <v>1470</v>
      </c>
      <c r="ANH5" s="166" t="s">
        <v>1471</v>
      </c>
      <c r="ANI5" s="166" t="s">
        <v>1472</v>
      </c>
      <c r="ANJ5" s="166" t="s">
        <v>1473</v>
      </c>
      <c r="ANK5" s="166" t="s">
        <v>1474</v>
      </c>
      <c r="ANL5" s="166" t="s">
        <v>1475</v>
      </c>
      <c r="ANM5" s="166" t="s">
        <v>1476</v>
      </c>
      <c r="ANN5" s="166" t="s">
        <v>1477</v>
      </c>
      <c r="ANO5" s="166" t="s">
        <v>1478</v>
      </c>
      <c r="ANP5" s="166" t="s">
        <v>1479</v>
      </c>
      <c r="ANQ5" s="166" t="s">
        <v>1480</v>
      </c>
      <c r="ANR5" s="166" t="s">
        <v>1481</v>
      </c>
      <c r="ANS5" s="166" t="s">
        <v>1482</v>
      </c>
      <c r="ANT5" s="166" t="s">
        <v>1483</v>
      </c>
      <c r="ANU5" s="166" t="s">
        <v>1484</v>
      </c>
      <c r="ANV5" s="166" t="s">
        <v>1485</v>
      </c>
      <c r="ANW5" s="166" t="s">
        <v>1486</v>
      </c>
      <c r="ANX5" s="166" t="s">
        <v>1487</v>
      </c>
      <c r="ANY5" s="166" t="s">
        <v>1488</v>
      </c>
      <c r="ANZ5" s="166" t="s">
        <v>1489</v>
      </c>
      <c r="AOA5" s="166" t="s">
        <v>1490</v>
      </c>
      <c r="AOB5" s="166" t="s">
        <v>1491</v>
      </c>
      <c r="AOC5" s="166" t="s">
        <v>1492</v>
      </c>
      <c r="AOD5" s="166" t="s">
        <v>1493</v>
      </c>
      <c r="AOE5" s="166" t="s">
        <v>1494</v>
      </c>
      <c r="AOF5" s="166" t="s">
        <v>1495</v>
      </c>
      <c r="AOG5" s="166" t="s">
        <v>1496</v>
      </c>
      <c r="AOH5" s="166" t="s">
        <v>1497</v>
      </c>
      <c r="AOI5" s="166" t="s">
        <v>1498</v>
      </c>
      <c r="AOJ5" s="166" t="s">
        <v>1499</v>
      </c>
      <c r="AOK5" s="166" t="s">
        <v>1500</v>
      </c>
      <c r="AOL5" s="166" t="s">
        <v>1501</v>
      </c>
      <c r="AOM5" s="166" t="s">
        <v>1502</v>
      </c>
      <c r="AON5" s="166" t="s">
        <v>1503</v>
      </c>
      <c r="AOO5" s="166" t="s">
        <v>1504</v>
      </c>
      <c r="AOP5" s="166" t="s">
        <v>1505</v>
      </c>
      <c r="AOQ5" s="166" t="s">
        <v>1506</v>
      </c>
      <c r="AOR5" s="166" t="s">
        <v>1507</v>
      </c>
      <c r="AOS5" s="166" t="s">
        <v>1508</v>
      </c>
      <c r="AOT5" s="166" t="s">
        <v>1509</v>
      </c>
      <c r="AOU5" s="166" t="s">
        <v>1510</v>
      </c>
      <c r="AOV5" s="166" t="s">
        <v>1511</v>
      </c>
      <c r="AOW5" s="166" t="s">
        <v>1512</v>
      </c>
      <c r="AOX5" s="166" t="s">
        <v>1513</v>
      </c>
      <c r="AOY5" s="166" t="s">
        <v>1514</v>
      </c>
      <c r="AOZ5" s="166" t="s">
        <v>1515</v>
      </c>
      <c r="APA5" s="166" t="s">
        <v>1516</v>
      </c>
      <c r="APB5" s="166" t="s">
        <v>1517</v>
      </c>
      <c r="APC5" s="166" t="s">
        <v>1518</v>
      </c>
      <c r="APD5" s="166" t="s">
        <v>1519</v>
      </c>
      <c r="APE5" s="166" t="s">
        <v>1520</v>
      </c>
      <c r="APF5" s="166" t="s">
        <v>1521</v>
      </c>
      <c r="APG5" s="166" t="s">
        <v>1522</v>
      </c>
      <c r="APH5" s="166" t="s">
        <v>1523</v>
      </c>
      <c r="API5" s="166" t="s">
        <v>1524</v>
      </c>
      <c r="APJ5" s="166" t="s">
        <v>1525</v>
      </c>
      <c r="APK5" s="166" t="s">
        <v>1526</v>
      </c>
      <c r="APL5" s="166" t="s">
        <v>1527</v>
      </c>
      <c r="APM5" s="166" t="s">
        <v>1528</v>
      </c>
      <c r="APN5" s="166" t="s">
        <v>1529</v>
      </c>
      <c r="APO5" s="166" t="s">
        <v>1530</v>
      </c>
      <c r="APP5" s="166" t="s">
        <v>1531</v>
      </c>
      <c r="APQ5" s="166" t="s">
        <v>1532</v>
      </c>
      <c r="APR5" s="166" t="s">
        <v>1533</v>
      </c>
      <c r="APS5" s="166" t="s">
        <v>1534</v>
      </c>
      <c r="APT5" s="166" t="s">
        <v>1535</v>
      </c>
      <c r="APU5" s="166" t="s">
        <v>1536</v>
      </c>
      <c r="APV5" s="166" t="s">
        <v>1537</v>
      </c>
      <c r="APW5" s="166" t="s">
        <v>1538</v>
      </c>
      <c r="APX5" s="166" t="s">
        <v>1539</v>
      </c>
      <c r="APY5" s="166" t="s">
        <v>1540</v>
      </c>
      <c r="APZ5" s="166" t="s">
        <v>1541</v>
      </c>
      <c r="AQA5" s="166" t="s">
        <v>1542</v>
      </c>
      <c r="AQB5" s="166" t="s">
        <v>1543</v>
      </c>
      <c r="AQC5" s="166" t="s">
        <v>1544</v>
      </c>
      <c r="AQD5" s="166" t="s">
        <v>1545</v>
      </c>
      <c r="AQE5" s="166" t="s">
        <v>1546</v>
      </c>
      <c r="AQF5" s="166" t="s">
        <v>1547</v>
      </c>
      <c r="AQG5" s="166" t="s">
        <v>1548</v>
      </c>
      <c r="AQH5" s="166" t="s">
        <v>1549</v>
      </c>
      <c r="AQI5" s="166" t="s">
        <v>1550</v>
      </c>
      <c r="AQJ5" s="166" t="s">
        <v>1551</v>
      </c>
      <c r="AQK5" s="166" t="s">
        <v>1552</v>
      </c>
      <c r="AQL5" s="166" t="s">
        <v>1553</v>
      </c>
      <c r="AQM5" s="166" t="s">
        <v>1554</v>
      </c>
      <c r="AQN5" s="166" t="s">
        <v>1555</v>
      </c>
      <c r="AQO5" s="166" t="s">
        <v>1556</v>
      </c>
      <c r="AQP5" s="166" t="s">
        <v>1557</v>
      </c>
      <c r="AQQ5" s="166" t="s">
        <v>1558</v>
      </c>
      <c r="AQR5" s="166" t="s">
        <v>1559</v>
      </c>
      <c r="AQS5" s="166" t="s">
        <v>1560</v>
      </c>
      <c r="AQT5" s="166" t="s">
        <v>1561</v>
      </c>
      <c r="AQU5" s="166" t="s">
        <v>1562</v>
      </c>
      <c r="AQV5" s="166" t="s">
        <v>1563</v>
      </c>
      <c r="AQW5" s="166" t="s">
        <v>1564</v>
      </c>
      <c r="AQX5" s="166" t="s">
        <v>1565</v>
      </c>
      <c r="AQY5" s="166" t="s">
        <v>1566</v>
      </c>
      <c r="AQZ5" s="166" t="s">
        <v>1567</v>
      </c>
      <c r="ARA5" s="166" t="s">
        <v>1568</v>
      </c>
      <c r="ARB5" s="166" t="s">
        <v>1569</v>
      </c>
      <c r="ARC5" s="166" t="s">
        <v>1570</v>
      </c>
      <c r="ARD5" s="166" t="s">
        <v>1571</v>
      </c>
      <c r="ARE5" s="166" t="s">
        <v>1572</v>
      </c>
      <c r="ARF5" s="166" t="s">
        <v>1573</v>
      </c>
      <c r="ARG5" s="166" t="s">
        <v>1574</v>
      </c>
      <c r="ARH5" s="166" t="s">
        <v>1575</v>
      </c>
      <c r="ARI5" s="166" t="s">
        <v>1576</v>
      </c>
      <c r="ARJ5" s="166" t="s">
        <v>1577</v>
      </c>
      <c r="ARK5" s="166" t="s">
        <v>1578</v>
      </c>
      <c r="ARL5" s="166" t="s">
        <v>1579</v>
      </c>
      <c r="ARM5" s="166" t="s">
        <v>1580</v>
      </c>
      <c r="ARN5" s="166" t="s">
        <v>1581</v>
      </c>
      <c r="ARO5" s="166" t="s">
        <v>1582</v>
      </c>
      <c r="ARP5" s="166" t="s">
        <v>1583</v>
      </c>
      <c r="ARQ5" s="166" t="s">
        <v>1584</v>
      </c>
      <c r="ARR5" s="166" t="s">
        <v>1585</v>
      </c>
      <c r="ARS5" s="166" t="s">
        <v>1586</v>
      </c>
      <c r="ART5" s="166" t="s">
        <v>1587</v>
      </c>
      <c r="ARU5" s="166" t="s">
        <v>1588</v>
      </c>
      <c r="ARV5" s="166" t="s">
        <v>1589</v>
      </c>
      <c r="ARW5" s="166" t="s">
        <v>1590</v>
      </c>
      <c r="ARX5" s="166" t="s">
        <v>1591</v>
      </c>
      <c r="ARY5" s="166" t="s">
        <v>1592</v>
      </c>
      <c r="ARZ5" s="166" t="s">
        <v>1593</v>
      </c>
      <c r="ASA5" s="166" t="s">
        <v>1594</v>
      </c>
      <c r="ASB5" s="166" t="s">
        <v>1595</v>
      </c>
      <c r="ASC5" s="166" t="s">
        <v>1596</v>
      </c>
      <c r="ASD5" s="166" t="s">
        <v>1597</v>
      </c>
      <c r="ASE5" s="166" t="s">
        <v>1598</v>
      </c>
      <c r="ASF5" s="166" t="s">
        <v>1599</v>
      </c>
      <c r="ASG5" s="166" t="s">
        <v>1600</v>
      </c>
      <c r="ASH5" s="166" t="s">
        <v>1601</v>
      </c>
      <c r="ASI5" s="166" t="s">
        <v>1602</v>
      </c>
      <c r="ASJ5" s="166" t="s">
        <v>1603</v>
      </c>
      <c r="ASK5" s="166" t="s">
        <v>1604</v>
      </c>
      <c r="ASL5" s="166" t="s">
        <v>1605</v>
      </c>
      <c r="ASM5" s="166" t="s">
        <v>1606</v>
      </c>
      <c r="ASN5" s="166" t="s">
        <v>1607</v>
      </c>
      <c r="ASO5" s="166" t="s">
        <v>1608</v>
      </c>
      <c r="ASP5" s="166" t="s">
        <v>1609</v>
      </c>
      <c r="ASQ5" s="166" t="s">
        <v>1610</v>
      </c>
      <c r="ASR5" s="166" t="s">
        <v>1611</v>
      </c>
      <c r="ASS5" s="166" t="s">
        <v>1612</v>
      </c>
      <c r="AST5" s="166" t="s">
        <v>1613</v>
      </c>
      <c r="ASU5" s="166" t="s">
        <v>1614</v>
      </c>
      <c r="ASV5" s="166" t="s">
        <v>1615</v>
      </c>
      <c r="ASW5" s="166" t="s">
        <v>1616</v>
      </c>
      <c r="ASX5" s="166" t="s">
        <v>1617</v>
      </c>
      <c r="ASY5" s="166" t="s">
        <v>1618</v>
      </c>
      <c r="ASZ5" s="166" t="s">
        <v>1619</v>
      </c>
      <c r="ATA5" s="166" t="s">
        <v>1620</v>
      </c>
      <c r="ATB5" s="166" t="s">
        <v>1621</v>
      </c>
      <c r="ATC5" s="166" t="s">
        <v>1622</v>
      </c>
      <c r="ATD5" s="166" t="s">
        <v>1623</v>
      </c>
      <c r="ATE5" s="166" t="s">
        <v>1624</v>
      </c>
      <c r="ATF5" s="166" t="s">
        <v>1625</v>
      </c>
      <c r="ATG5" s="166" t="s">
        <v>1626</v>
      </c>
      <c r="ATH5" s="166" t="s">
        <v>1627</v>
      </c>
      <c r="ATI5" s="166" t="s">
        <v>1628</v>
      </c>
      <c r="ATJ5" s="166" t="s">
        <v>1629</v>
      </c>
      <c r="ATK5" s="166" t="s">
        <v>1630</v>
      </c>
      <c r="ATL5" s="166" t="s">
        <v>1631</v>
      </c>
      <c r="ATM5" s="166" t="s">
        <v>1632</v>
      </c>
      <c r="ATN5" s="166" t="s">
        <v>1633</v>
      </c>
      <c r="ATO5" s="166" t="s">
        <v>1634</v>
      </c>
      <c r="ATP5" s="166" t="s">
        <v>1635</v>
      </c>
      <c r="ATQ5" s="166" t="s">
        <v>1636</v>
      </c>
      <c r="ATR5" s="166" t="s">
        <v>1637</v>
      </c>
      <c r="ATS5" s="166" t="s">
        <v>1638</v>
      </c>
      <c r="ATT5" s="166" t="s">
        <v>1639</v>
      </c>
      <c r="ATU5" s="166" t="s">
        <v>1640</v>
      </c>
      <c r="ATV5" s="166" t="s">
        <v>1641</v>
      </c>
      <c r="ATW5" s="166" t="s">
        <v>1642</v>
      </c>
      <c r="ATX5" s="166" t="s">
        <v>1643</v>
      </c>
      <c r="ATY5" s="166" t="s">
        <v>1644</v>
      </c>
      <c r="ATZ5" s="166" t="s">
        <v>1645</v>
      </c>
      <c r="AUA5" s="166" t="s">
        <v>1646</v>
      </c>
      <c r="AUB5" s="166" t="s">
        <v>1647</v>
      </c>
      <c r="AUC5" s="166" t="s">
        <v>1648</v>
      </c>
      <c r="AUD5" s="166" t="s">
        <v>1649</v>
      </c>
      <c r="AUE5" s="166" t="s">
        <v>1650</v>
      </c>
      <c r="AUF5" s="166" t="s">
        <v>1651</v>
      </c>
      <c r="AUG5" s="166" t="s">
        <v>1652</v>
      </c>
      <c r="AUH5" s="166" t="s">
        <v>1653</v>
      </c>
      <c r="AUI5" s="166" t="s">
        <v>1654</v>
      </c>
      <c r="AUJ5" s="166" t="s">
        <v>1655</v>
      </c>
      <c r="AUK5" s="166" t="s">
        <v>1656</v>
      </c>
      <c r="AUL5" s="166" t="s">
        <v>1657</v>
      </c>
      <c r="AUM5" s="166" t="s">
        <v>1658</v>
      </c>
      <c r="AUN5" s="166" t="s">
        <v>1659</v>
      </c>
      <c r="AUO5" s="166" t="s">
        <v>1660</v>
      </c>
      <c r="AUP5" s="166" t="s">
        <v>1661</v>
      </c>
      <c r="AUQ5" s="166" t="s">
        <v>1662</v>
      </c>
      <c r="AUR5" s="166" t="s">
        <v>1663</v>
      </c>
      <c r="AUS5" s="166" t="s">
        <v>1664</v>
      </c>
      <c r="AUT5" s="166" t="s">
        <v>1665</v>
      </c>
      <c r="AUU5" s="166" t="s">
        <v>1666</v>
      </c>
      <c r="AUV5" s="166" t="s">
        <v>1667</v>
      </c>
      <c r="AUW5" s="166" t="s">
        <v>1668</v>
      </c>
      <c r="AUX5" s="166" t="s">
        <v>1669</v>
      </c>
      <c r="AUY5" s="166" t="s">
        <v>1670</v>
      </c>
      <c r="AUZ5" s="166" t="s">
        <v>1671</v>
      </c>
      <c r="AVA5" s="166" t="s">
        <v>1672</v>
      </c>
      <c r="AVB5" s="166" t="s">
        <v>1673</v>
      </c>
      <c r="AVC5" s="166" t="s">
        <v>1674</v>
      </c>
      <c r="AVD5" s="166" t="s">
        <v>1675</v>
      </c>
      <c r="AVE5" s="166" t="s">
        <v>1676</v>
      </c>
      <c r="AVF5" s="166" t="s">
        <v>1677</v>
      </c>
      <c r="AVG5" s="166" t="s">
        <v>1678</v>
      </c>
      <c r="AVH5" s="166" t="s">
        <v>1679</v>
      </c>
      <c r="AVI5" s="166" t="s">
        <v>1680</v>
      </c>
      <c r="AVJ5" s="166" t="s">
        <v>1681</v>
      </c>
      <c r="AVK5" s="166" t="s">
        <v>1682</v>
      </c>
      <c r="AVL5" s="166" t="s">
        <v>1683</v>
      </c>
      <c r="AVM5" s="166" t="s">
        <v>1684</v>
      </c>
      <c r="AVN5" s="166" t="s">
        <v>1685</v>
      </c>
      <c r="AVO5" s="166" t="s">
        <v>1686</v>
      </c>
      <c r="AVP5" s="166" t="s">
        <v>1687</v>
      </c>
      <c r="AVQ5" s="166" t="s">
        <v>1688</v>
      </c>
      <c r="AVR5" s="166" t="s">
        <v>1689</v>
      </c>
      <c r="AVS5" s="166" t="s">
        <v>1690</v>
      </c>
      <c r="AVT5" s="166" t="s">
        <v>1691</v>
      </c>
      <c r="AVU5" s="166" t="s">
        <v>1692</v>
      </c>
      <c r="AVV5" s="166" t="s">
        <v>1693</v>
      </c>
      <c r="AVW5" s="166" t="s">
        <v>1694</v>
      </c>
      <c r="AVX5" s="166" t="s">
        <v>1695</v>
      </c>
      <c r="AVY5" s="166" t="s">
        <v>1696</v>
      </c>
      <c r="AVZ5" s="166" t="s">
        <v>1697</v>
      </c>
      <c r="AWA5" s="166" t="s">
        <v>1698</v>
      </c>
      <c r="AWB5" s="166" t="s">
        <v>1699</v>
      </c>
      <c r="AWC5" s="166" t="s">
        <v>1700</v>
      </c>
      <c r="AWD5" s="166" t="s">
        <v>1701</v>
      </c>
      <c r="AWE5" s="166" t="s">
        <v>1702</v>
      </c>
      <c r="AWF5" s="166" t="s">
        <v>1703</v>
      </c>
      <c r="AWG5" s="166" t="s">
        <v>1704</v>
      </c>
      <c r="AWH5" s="166" t="s">
        <v>1705</v>
      </c>
      <c r="AWI5" s="166" t="s">
        <v>1706</v>
      </c>
      <c r="AWJ5" s="166" t="s">
        <v>1707</v>
      </c>
      <c r="AWK5" s="166" t="s">
        <v>1708</v>
      </c>
      <c r="AWL5" s="166" t="s">
        <v>1709</v>
      </c>
      <c r="AWM5" s="166" t="s">
        <v>1710</v>
      </c>
      <c r="AWN5" s="166" t="s">
        <v>1711</v>
      </c>
      <c r="AWO5" s="166" t="s">
        <v>1712</v>
      </c>
      <c r="AWP5" s="166" t="s">
        <v>1713</v>
      </c>
      <c r="AWQ5" s="166" t="s">
        <v>1714</v>
      </c>
      <c r="AWR5" s="166" t="s">
        <v>1715</v>
      </c>
      <c r="AWS5" s="166" t="s">
        <v>1716</v>
      </c>
      <c r="AWT5" s="166" t="s">
        <v>1717</v>
      </c>
      <c r="AWU5" s="166" t="s">
        <v>1718</v>
      </c>
      <c r="AWV5" s="166" t="s">
        <v>1719</v>
      </c>
      <c r="AWW5" s="166" t="s">
        <v>1720</v>
      </c>
      <c r="AWX5" s="166" t="s">
        <v>1721</v>
      </c>
      <c r="AWY5" s="166" t="s">
        <v>1722</v>
      </c>
      <c r="AWZ5" s="166" t="s">
        <v>1723</v>
      </c>
      <c r="AXA5" s="166" t="s">
        <v>1724</v>
      </c>
      <c r="AXB5" s="166" t="s">
        <v>1725</v>
      </c>
      <c r="AXC5" s="166" t="s">
        <v>1726</v>
      </c>
      <c r="AXD5" s="166" t="s">
        <v>1727</v>
      </c>
      <c r="AXE5" s="166" t="s">
        <v>1728</v>
      </c>
      <c r="AXF5" s="166" t="s">
        <v>1729</v>
      </c>
      <c r="AXG5" s="166" t="s">
        <v>1730</v>
      </c>
      <c r="AXH5" s="166" t="s">
        <v>1731</v>
      </c>
      <c r="AXI5" s="166" t="s">
        <v>1732</v>
      </c>
      <c r="AXJ5" s="166" t="s">
        <v>1733</v>
      </c>
      <c r="AXK5" s="166" t="s">
        <v>1734</v>
      </c>
      <c r="AXL5" s="166" t="s">
        <v>1735</v>
      </c>
      <c r="AXM5" s="166" t="s">
        <v>1736</v>
      </c>
      <c r="AXN5" s="166" t="s">
        <v>1737</v>
      </c>
      <c r="AXO5" s="166" t="s">
        <v>1738</v>
      </c>
      <c r="AXP5" s="166" t="s">
        <v>1739</v>
      </c>
      <c r="AXQ5" s="166" t="s">
        <v>1740</v>
      </c>
      <c r="AXR5" s="166" t="s">
        <v>1741</v>
      </c>
      <c r="AXS5" s="166" t="s">
        <v>1742</v>
      </c>
      <c r="AXT5" s="166" t="s">
        <v>1743</v>
      </c>
      <c r="AXU5" s="166" t="s">
        <v>1744</v>
      </c>
      <c r="AXV5" s="166" t="s">
        <v>1745</v>
      </c>
      <c r="AXW5" s="166" t="s">
        <v>1746</v>
      </c>
      <c r="AXX5" s="166" t="s">
        <v>1747</v>
      </c>
      <c r="AXY5" s="166" t="s">
        <v>1748</v>
      </c>
      <c r="AXZ5" s="166" t="s">
        <v>1749</v>
      </c>
      <c r="AYA5" s="166" t="s">
        <v>1750</v>
      </c>
      <c r="AYB5" s="166" t="s">
        <v>1751</v>
      </c>
      <c r="AYC5" s="166" t="s">
        <v>1752</v>
      </c>
      <c r="AYD5" s="166" t="s">
        <v>1753</v>
      </c>
      <c r="AYE5" s="166" t="s">
        <v>1754</v>
      </c>
      <c r="AYF5" s="166" t="s">
        <v>1755</v>
      </c>
      <c r="AYG5" s="166" t="s">
        <v>1756</v>
      </c>
      <c r="AYH5" s="166" t="s">
        <v>1757</v>
      </c>
      <c r="AYI5" s="166" t="s">
        <v>1758</v>
      </c>
      <c r="AYJ5" s="166" t="s">
        <v>1759</v>
      </c>
      <c r="AYK5" s="166" t="s">
        <v>1760</v>
      </c>
      <c r="AYL5" s="166" t="s">
        <v>1761</v>
      </c>
      <c r="AYM5" s="166" t="s">
        <v>1762</v>
      </c>
      <c r="AYN5" s="166" t="s">
        <v>1763</v>
      </c>
      <c r="AYO5" s="166" t="s">
        <v>1764</v>
      </c>
      <c r="AYP5" s="166" t="s">
        <v>1765</v>
      </c>
      <c r="AYQ5" s="166" t="s">
        <v>1766</v>
      </c>
      <c r="AYR5" s="166" t="s">
        <v>1767</v>
      </c>
      <c r="AYS5" s="166" t="s">
        <v>1768</v>
      </c>
      <c r="AYT5" s="166" t="s">
        <v>1769</v>
      </c>
      <c r="AYU5" s="166" t="s">
        <v>1770</v>
      </c>
      <c r="AYV5" s="166" t="s">
        <v>1771</v>
      </c>
      <c r="AYW5" s="166" t="s">
        <v>1772</v>
      </c>
      <c r="AYX5" s="166" t="s">
        <v>1773</v>
      </c>
      <c r="AYY5" s="166" t="s">
        <v>1774</v>
      </c>
      <c r="AYZ5" s="166" t="s">
        <v>1775</v>
      </c>
      <c r="AZA5" s="166" t="s">
        <v>1776</v>
      </c>
      <c r="AZB5" s="166" t="s">
        <v>1777</v>
      </c>
      <c r="AZC5" s="166" t="s">
        <v>1778</v>
      </c>
      <c r="AZD5" s="166" t="s">
        <v>1779</v>
      </c>
      <c r="AZE5" s="166" t="s">
        <v>1780</v>
      </c>
      <c r="AZF5" s="166" t="s">
        <v>1781</v>
      </c>
      <c r="AZG5" s="166" t="s">
        <v>1782</v>
      </c>
      <c r="AZH5" s="166" t="s">
        <v>1783</v>
      </c>
      <c r="AZI5" s="166" t="s">
        <v>1784</v>
      </c>
      <c r="AZJ5" s="166" t="s">
        <v>1785</v>
      </c>
      <c r="AZK5" s="166" t="s">
        <v>1786</v>
      </c>
      <c r="AZL5" s="166" t="s">
        <v>1787</v>
      </c>
      <c r="AZM5" s="166" t="s">
        <v>1788</v>
      </c>
      <c r="AZN5" s="166" t="s">
        <v>1789</v>
      </c>
      <c r="AZO5" s="166" t="s">
        <v>1790</v>
      </c>
      <c r="AZP5" s="166" t="s">
        <v>1791</v>
      </c>
      <c r="AZQ5" s="166" t="s">
        <v>1792</v>
      </c>
      <c r="AZR5" s="166" t="s">
        <v>1793</v>
      </c>
      <c r="AZS5" s="166" t="s">
        <v>1794</v>
      </c>
      <c r="AZT5" s="166" t="s">
        <v>1795</v>
      </c>
      <c r="AZU5" s="166" t="s">
        <v>1796</v>
      </c>
      <c r="AZV5" s="166" t="s">
        <v>1797</v>
      </c>
      <c r="AZW5" s="166" t="s">
        <v>1798</v>
      </c>
      <c r="AZX5" s="166" t="s">
        <v>1799</v>
      </c>
      <c r="AZY5" s="166" t="s">
        <v>1800</v>
      </c>
      <c r="AZZ5" s="166" t="s">
        <v>1801</v>
      </c>
      <c r="BAA5" s="166" t="s">
        <v>1802</v>
      </c>
      <c r="BAB5" s="166" t="s">
        <v>1803</v>
      </c>
      <c r="BAC5" s="166" t="s">
        <v>1804</v>
      </c>
      <c r="BAD5" s="166" t="s">
        <v>1805</v>
      </c>
      <c r="BAE5" s="166" t="s">
        <v>1806</v>
      </c>
      <c r="BAF5" s="166" t="s">
        <v>1807</v>
      </c>
      <c r="BAG5" s="166" t="s">
        <v>1808</v>
      </c>
      <c r="BAH5" s="166" t="s">
        <v>1809</v>
      </c>
      <c r="BAI5" s="166" t="s">
        <v>1810</v>
      </c>
      <c r="BAJ5" s="166" t="s">
        <v>1811</v>
      </c>
      <c r="BAK5" s="166" t="s">
        <v>1812</v>
      </c>
      <c r="BAL5" s="166" t="s">
        <v>1813</v>
      </c>
      <c r="BAM5" s="166" t="s">
        <v>1814</v>
      </c>
      <c r="BAN5" s="166" t="s">
        <v>1815</v>
      </c>
      <c r="BAO5" s="166" t="s">
        <v>1816</v>
      </c>
      <c r="BAP5" s="166" t="s">
        <v>1817</v>
      </c>
      <c r="BAQ5" s="166" t="s">
        <v>1818</v>
      </c>
      <c r="BAR5" s="166" t="s">
        <v>1819</v>
      </c>
      <c r="BAS5" s="166" t="s">
        <v>1820</v>
      </c>
      <c r="BAT5" s="166" t="s">
        <v>1821</v>
      </c>
      <c r="BAU5" s="166" t="s">
        <v>1822</v>
      </c>
      <c r="BAV5" s="166" t="s">
        <v>1823</v>
      </c>
      <c r="BAW5" s="166" t="s">
        <v>1824</v>
      </c>
      <c r="BAX5" s="166" t="s">
        <v>1825</v>
      </c>
      <c r="BAY5" s="166" t="s">
        <v>1826</v>
      </c>
      <c r="BAZ5" s="166" t="s">
        <v>1827</v>
      </c>
      <c r="BBA5" s="166" t="s">
        <v>1828</v>
      </c>
      <c r="BBB5" s="166" t="s">
        <v>1829</v>
      </c>
      <c r="BBC5" s="166" t="s">
        <v>1830</v>
      </c>
      <c r="BBD5" s="166" t="s">
        <v>1831</v>
      </c>
      <c r="BBE5" s="166" t="s">
        <v>1832</v>
      </c>
      <c r="BBF5" s="166" t="s">
        <v>1833</v>
      </c>
      <c r="BBG5" s="166" t="s">
        <v>1834</v>
      </c>
      <c r="BBH5" s="166" t="s">
        <v>1835</v>
      </c>
      <c r="BBI5" s="166" t="s">
        <v>1836</v>
      </c>
      <c r="BBJ5" s="166" t="s">
        <v>1837</v>
      </c>
      <c r="BBK5" s="166" t="s">
        <v>1838</v>
      </c>
      <c r="BBL5" s="166" t="s">
        <v>1839</v>
      </c>
      <c r="BBM5" s="166" t="s">
        <v>1840</v>
      </c>
      <c r="BBN5" s="166" t="s">
        <v>1841</v>
      </c>
      <c r="BBO5" s="166" t="s">
        <v>1842</v>
      </c>
      <c r="BBP5" s="166" t="s">
        <v>1843</v>
      </c>
      <c r="BBQ5" s="166" t="s">
        <v>1844</v>
      </c>
      <c r="BBR5" s="166" t="s">
        <v>1845</v>
      </c>
      <c r="BBS5" s="166" t="s">
        <v>1846</v>
      </c>
      <c r="BBT5" s="166" t="s">
        <v>1847</v>
      </c>
      <c r="BBU5" s="166" t="s">
        <v>1848</v>
      </c>
      <c r="BBV5" s="166" t="s">
        <v>1849</v>
      </c>
      <c r="BBW5" s="166" t="s">
        <v>1850</v>
      </c>
      <c r="BBX5" s="166" t="s">
        <v>1851</v>
      </c>
      <c r="BBY5" s="166" t="s">
        <v>1852</v>
      </c>
      <c r="BBZ5" s="166" t="s">
        <v>1853</v>
      </c>
      <c r="BCA5" s="166" t="s">
        <v>1854</v>
      </c>
      <c r="BCB5" s="166" t="s">
        <v>1855</v>
      </c>
      <c r="BCC5" s="166" t="s">
        <v>1856</v>
      </c>
      <c r="BCD5" s="166" t="s">
        <v>1857</v>
      </c>
      <c r="BCE5" s="166" t="s">
        <v>1858</v>
      </c>
      <c r="BCF5" s="166" t="s">
        <v>1859</v>
      </c>
      <c r="BCG5" s="166" t="s">
        <v>1860</v>
      </c>
      <c r="BCH5" s="166" t="s">
        <v>1861</v>
      </c>
      <c r="BCI5" s="166" t="s">
        <v>1862</v>
      </c>
      <c r="BCJ5" s="166" t="s">
        <v>1863</v>
      </c>
      <c r="BCK5" s="166" t="s">
        <v>1864</v>
      </c>
      <c r="BCL5" s="166" t="s">
        <v>1865</v>
      </c>
      <c r="BCM5" s="166" t="s">
        <v>1866</v>
      </c>
      <c r="BCN5" s="166" t="s">
        <v>1867</v>
      </c>
      <c r="BCO5" s="166" t="s">
        <v>1868</v>
      </c>
      <c r="BCP5" s="166" t="s">
        <v>1869</v>
      </c>
      <c r="BCQ5" s="166" t="s">
        <v>1870</v>
      </c>
      <c r="BCR5" s="166" t="s">
        <v>1871</v>
      </c>
      <c r="BCS5" s="166" t="s">
        <v>1872</v>
      </c>
      <c r="BCT5" s="166" t="s">
        <v>1873</v>
      </c>
      <c r="BCU5" s="166" t="s">
        <v>1874</v>
      </c>
      <c r="BCV5" s="166" t="s">
        <v>1875</v>
      </c>
      <c r="BCW5" s="166" t="s">
        <v>1876</v>
      </c>
      <c r="BCX5" s="166" t="s">
        <v>1877</v>
      </c>
      <c r="BCY5" s="166" t="s">
        <v>1878</v>
      </c>
      <c r="BCZ5" s="166" t="s">
        <v>1879</v>
      </c>
      <c r="BDA5" s="166" t="s">
        <v>1880</v>
      </c>
      <c r="BDB5" s="166" t="s">
        <v>1881</v>
      </c>
      <c r="BDC5" s="166" t="s">
        <v>1882</v>
      </c>
      <c r="BDD5" s="166" t="s">
        <v>1883</v>
      </c>
      <c r="BDE5" s="166" t="s">
        <v>1884</v>
      </c>
      <c r="BDF5" s="166" t="s">
        <v>1885</v>
      </c>
      <c r="BDG5" s="166" t="s">
        <v>1886</v>
      </c>
      <c r="BDH5" s="166" t="s">
        <v>1887</v>
      </c>
      <c r="BDI5" s="166" t="s">
        <v>1888</v>
      </c>
      <c r="BDJ5" s="166" t="s">
        <v>1889</v>
      </c>
      <c r="BDK5" s="166" t="s">
        <v>1890</v>
      </c>
      <c r="BDL5" s="166" t="s">
        <v>1891</v>
      </c>
      <c r="BDM5" s="166" t="s">
        <v>1892</v>
      </c>
      <c r="BDN5" s="166" t="s">
        <v>1893</v>
      </c>
      <c r="BDO5" s="166" t="s">
        <v>1894</v>
      </c>
      <c r="BDP5" s="166" t="s">
        <v>1895</v>
      </c>
      <c r="BDQ5" s="166" t="s">
        <v>1896</v>
      </c>
      <c r="BDR5" s="166" t="s">
        <v>1897</v>
      </c>
      <c r="BDS5" s="166" t="s">
        <v>1898</v>
      </c>
      <c r="BDT5" s="166" t="s">
        <v>1899</v>
      </c>
      <c r="BDU5" s="166" t="s">
        <v>1900</v>
      </c>
      <c r="BDV5" s="166" t="s">
        <v>1901</v>
      </c>
      <c r="BDW5" s="166" t="s">
        <v>1902</v>
      </c>
      <c r="BDX5" s="166" t="s">
        <v>1903</v>
      </c>
      <c r="BDY5" s="166" t="s">
        <v>1904</v>
      </c>
      <c r="BDZ5" s="166" t="s">
        <v>1905</v>
      </c>
      <c r="BEA5" s="166" t="s">
        <v>1906</v>
      </c>
      <c r="BEB5" s="166" t="s">
        <v>1907</v>
      </c>
      <c r="BEC5" s="166" t="s">
        <v>1908</v>
      </c>
      <c r="BED5" s="166" t="s">
        <v>1909</v>
      </c>
      <c r="BEE5" s="166" t="s">
        <v>1910</v>
      </c>
      <c r="BEF5" s="166" t="s">
        <v>1911</v>
      </c>
      <c r="BEG5" s="166" t="s">
        <v>1912</v>
      </c>
      <c r="BEH5" s="166" t="s">
        <v>1913</v>
      </c>
      <c r="BEI5" s="166" t="s">
        <v>1914</v>
      </c>
      <c r="BEJ5" s="166" t="s">
        <v>1915</v>
      </c>
      <c r="BEK5" s="166" t="s">
        <v>1916</v>
      </c>
      <c r="BEL5" s="166" t="s">
        <v>1917</v>
      </c>
      <c r="BEM5" s="166" t="s">
        <v>1918</v>
      </c>
      <c r="BEN5" s="166" t="s">
        <v>1919</v>
      </c>
      <c r="BEO5" s="166" t="s">
        <v>1920</v>
      </c>
      <c r="BEP5" s="166" t="s">
        <v>1921</v>
      </c>
      <c r="BEQ5" s="166" t="s">
        <v>1922</v>
      </c>
      <c r="BER5" s="166" t="s">
        <v>1923</v>
      </c>
      <c r="BES5" s="166" t="s">
        <v>1924</v>
      </c>
      <c r="BET5" s="166" t="s">
        <v>1925</v>
      </c>
      <c r="BEU5" s="166" t="s">
        <v>1926</v>
      </c>
      <c r="BEV5" s="166" t="s">
        <v>1927</v>
      </c>
      <c r="BEW5" s="166" t="s">
        <v>1928</v>
      </c>
      <c r="BEX5" s="166" t="s">
        <v>1929</v>
      </c>
      <c r="BEY5" s="166" t="s">
        <v>1930</v>
      </c>
      <c r="BEZ5" s="166" t="s">
        <v>1931</v>
      </c>
      <c r="BFA5" s="166" t="s">
        <v>1932</v>
      </c>
      <c r="BFB5" s="166" t="s">
        <v>1933</v>
      </c>
      <c r="BFC5" s="166" t="s">
        <v>1934</v>
      </c>
      <c r="BFD5" s="166" t="s">
        <v>1935</v>
      </c>
      <c r="BFE5" s="166" t="s">
        <v>1936</v>
      </c>
      <c r="BFF5" s="166" t="s">
        <v>1937</v>
      </c>
      <c r="BFG5" s="166" t="s">
        <v>1938</v>
      </c>
      <c r="BFH5" s="166" t="s">
        <v>1939</v>
      </c>
      <c r="BFI5" s="166" t="s">
        <v>1940</v>
      </c>
      <c r="BFJ5" s="166" t="s">
        <v>1941</v>
      </c>
      <c r="BFK5" s="166" t="s">
        <v>1942</v>
      </c>
      <c r="BFL5" s="166" t="s">
        <v>1943</v>
      </c>
      <c r="BFM5" s="166" t="s">
        <v>1944</v>
      </c>
      <c r="BFN5" s="166" t="s">
        <v>1945</v>
      </c>
      <c r="BFO5" s="166" t="s">
        <v>1946</v>
      </c>
      <c r="BFP5" s="166" t="s">
        <v>1947</v>
      </c>
      <c r="BFQ5" s="166" t="s">
        <v>1948</v>
      </c>
      <c r="BFR5" s="166" t="s">
        <v>1949</v>
      </c>
      <c r="BFS5" s="166" t="s">
        <v>1950</v>
      </c>
      <c r="BFT5" s="166" t="s">
        <v>1951</v>
      </c>
      <c r="BFU5" s="166" t="s">
        <v>1952</v>
      </c>
      <c r="BFV5" s="166" t="s">
        <v>1953</v>
      </c>
      <c r="BFW5" s="166" t="s">
        <v>1954</v>
      </c>
      <c r="BFX5" s="166" t="s">
        <v>1955</v>
      </c>
      <c r="BFY5" s="166" t="s">
        <v>1956</v>
      </c>
      <c r="BFZ5" s="166" t="s">
        <v>1957</v>
      </c>
      <c r="BGA5" s="166" t="s">
        <v>1958</v>
      </c>
      <c r="BGB5" s="166" t="s">
        <v>1959</v>
      </c>
      <c r="BGC5" s="166" t="s">
        <v>1960</v>
      </c>
      <c r="BGD5" s="166" t="s">
        <v>1961</v>
      </c>
      <c r="BGE5" s="166" t="s">
        <v>1962</v>
      </c>
      <c r="BGF5" s="166" t="s">
        <v>1963</v>
      </c>
      <c r="BGG5" s="166" t="s">
        <v>1964</v>
      </c>
      <c r="BGH5" s="166" t="s">
        <v>1965</v>
      </c>
      <c r="BGI5" s="166" t="s">
        <v>1966</v>
      </c>
      <c r="BGJ5" s="166" t="s">
        <v>1967</v>
      </c>
      <c r="BGK5" s="166" t="s">
        <v>1968</v>
      </c>
      <c r="BGL5" s="166" t="s">
        <v>1969</v>
      </c>
      <c r="BGM5" s="166" t="s">
        <v>1970</v>
      </c>
      <c r="BGN5" s="166" t="s">
        <v>1971</v>
      </c>
      <c r="BGO5" s="166" t="s">
        <v>1972</v>
      </c>
      <c r="BGP5" s="166" t="s">
        <v>1973</v>
      </c>
      <c r="BGQ5" s="166" t="s">
        <v>1974</v>
      </c>
      <c r="BGR5" s="166" t="s">
        <v>1975</v>
      </c>
      <c r="BGS5" s="166" t="s">
        <v>1976</v>
      </c>
      <c r="BGT5" s="166" t="s">
        <v>1977</v>
      </c>
      <c r="BGU5" s="166" t="s">
        <v>1978</v>
      </c>
      <c r="BGV5" s="166" t="s">
        <v>1979</v>
      </c>
      <c r="BGW5" s="166" t="s">
        <v>1980</v>
      </c>
      <c r="BGX5" s="166" t="s">
        <v>1981</v>
      </c>
      <c r="BGY5" s="166" t="s">
        <v>1982</v>
      </c>
      <c r="BGZ5" s="166" t="s">
        <v>1983</v>
      </c>
      <c r="BHA5" s="166" t="s">
        <v>1984</v>
      </c>
      <c r="BHB5" s="166" t="s">
        <v>1985</v>
      </c>
      <c r="BHC5" s="166" t="s">
        <v>1986</v>
      </c>
      <c r="BHD5" s="166" t="s">
        <v>1987</v>
      </c>
      <c r="BHE5" s="166" t="s">
        <v>1988</v>
      </c>
      <c r="BHF5" s="166" t="s">
        <v>1989</v>
      </c>
      <c r="BHG5" s="166" t="s">
        <v>1990</v>
      </c>
      <c r="BHH5" s="166" t="s">
        <v>1991</v>
      </c>
      <c r="BHI5" s="166" t="s">
        <v>1992</v>
      </c>
      <c r="BHJ5" s="166" t="s">
        <v>1993</v>
      </c>
      <c r="BHK5" s="166" t="s">
        <v>1994</v>
      </c>
      <c r="BHL5" s="166" t="s">
        <v>1995</v>
      </c>
      <c r="BHM5" s="166" t="s">
        <v>1996</v>
      </c>
      <c r="BHN5" s="166" t="s">
        <v>1997</v>
      </c>
      <c r="BHO5" s="166" t="s">
        <v>1998</v>
      </c>
      <c r="BHP5" s="166" t="s">
        <v>1999</v>
      </c>
      <c r="BHQ5" s="166" t="s">
        <v>2000</v>
      </c>
      <c r="BHR5" s="166" t="s">
        <v>2001</v>
      </c>
      <c r="BHS5" s="166" t="s">
        <v>2002</v>
      </c>
      <c r="BHT5" s="166" t="s">
        <v>2003</v>
      </c>
      <c r="BHU5" s="166" t="s">
        <v>2004</v>
      </c>
      <c r="BHV5" s="166" t="s">
        <v>2005</v>
      </c>
      <c r="BHW5" s="166" t="s">
        <v>2006</v>
      </c>
      <c r="BHX5" s="166" t="s">
        <v>2007</v>
      </c>
      <c r="BHY5" s="166" t="s">
        <v>2008</v>
      </c>
      <c r="BHZ5" s="166" t="s">
        <v>2009</v>
      </c>
      <c r="BIA5" s="166" t="s">
        <v>2010</v>
      </c>
      <c r="BIB5" s="166" t="s">
        <v>2011</v>
      </c>
      <c r="BIC5" s="166" t="s">
        <v>2012</v>
      </c>
      <c r="BID5" s="166" t="s">
        <v>2013</v>
      </c>
      <c r="BIE5" s="166" t="s">
        <v>2014</v>
      </c>
      <c r="BIF5" s="166" t="s">
        <v>2015</v>
      </c>
      <c r="BIG5" s="166" t="s">
        <v>2016</v>
      </c>
      <c r="BIH5" s="166" t="s">
        <v>2017</v>
      </c>
      <c r="BII5" s="166" t="s">
        <v>2018</v>
      </c>
      <c r="BIJ5" s="166" t="s">
        <v>2019</v>
      </c>
      <c r="BIK5" s="166" t="s">
        <v>2020</v>
      </c>
      <c r="BIL5" s="166" t="s">
        <v>2021</v>
      </c>
      <c r="BIM5" s="166" t="s">
        <v>2022</v>
      </c>
      <c r="BIN5" s="166" t="s">
        <v>2023</v>
      </c>
      <c r="BIO5" s="166" t="s">
        <v>2024</v>
      </c>
      <c r="BIP5" s="166" t="s">
        <v>2025</v>
      </c>
      <c r="BIQ5" s="166" t="s">
        <v>2026</v>
      </c>
      <c r="BIR5" s="166" t="s">
        <v>2027</v>
      </c>
      <c r="BIS5" s="166" t="s">
        <v>2028</v>
      </c>
      <c r="BIT5" s="166" t="s">
        <v>2029</v>
      </c>
      <c r="BIU5" s="166" t="s">
        <v>2030</v>
      </c>
      <c r="BIV5" s="166" t="s">
        <v>2031</v>
      </c>
      <c r="BIW5" s="166" t="s">
        <v>2032</v>
      </c>
      <c r="BIX5" s="166" t="s">
        <v>2033</v>
      </c>
      <c r="BIY5" s="166" t="s">
        <v>2034</v>
      </c>
      <c r="BIZ5" s="166" t="s">
        <v>2035</v>
      </c>
      <c r="BJA5" s="166" t="s">
        <v>2036</v>
      </c>
      <c r="BJB5" s="166" t="s">
        <v>2037</v>
      </c>
      <c r="BJC5" s="166" t="s">
        <v>2038</v>
      </c>
      <c r="BJD5" s="166" t="s">
        <v>2039</v>
      </c>
      <c r="BJE5" s="166" t="s">
        <v>2040</v>
      </c>
      <c r="BJF5" s="166" t="s">
        <v>2041</v>
      </c>
      <c r="BJG5" s="166" t="s">
        <v>2042</v>
      </c>
      <c r="BJH5" s="166" t="s">
        <v>2043</v>
      </c>
      <c r="BJI5" s="166" t="s">
        <v>2044</v>
      </c>
      <c r="BJJ5" s="166" t="s">
        <v>2045</v>
      </c>
      <c r="BJK5" s="166" t="s">
        <v>2046</v>
      </c>
      <c r="BJL5" s="166" t="s">
        <v>2047</v>
      </c>
      <c r="BJM5" s="166" t="s">
        <v>2048</v>
      </c>
      <c r="BJN5" s="166" t="s">
        <v>2049</v>
      </c>
      <c r="BJO5" s="166" t="s">
        <v>2050</v>
      </c>
      <c r="BJP5" s="166" t="s">
        <v>2051</v>
      </c>
      <c r="BJQ5" s="166" t="s">
        <v>2052</v>
      </c>
      <c r="BJR5" s="166" t="s">
        <v>2053</v>
      </c>
      <c r="BJS5" s="166" t="s">
        <v>2054</v>
      </c>
      <c r="BJT5" s="166" t="s">
        <v>2055</v>
      </c>
      <c r="BJU5" s="166" t="s">
        <v>2056</v>
      </c>
      <c r="BJV5" s="166" t="s">
        <v>2057</v>
      </c>
      <c r="BJW5" s="166" t="s">
        <v>2058</v>
      </c>
      <c r="BJX5" s="166" t="s">
        <v>2059</v>
      </c>
      <c r="BJY5" s="166" t="s">
        <v>2060</v>
      </c>
      <c r="BJZ5" s="166" t="s">
        <v>2061</v>
      </c>
      <c r="BKA5" s="166" t="s">
        <v>2062</v>
      </c>
      <c r="BKB5" s="166" t="s">
        <v>2063</v>
      </c>
      <c r="BKC5" s="166" t="s">
        <v>2064</v>
      </c>
      <c r="BKD5" s="166" t="s">
        <v>2065</v>
      </c>
      <c r="BKE5" s="166" t="s">
        <v>2066</v>
      </c>
      <c r="BKF5" s="166" t="s">
        <v>2067</v>
      </c>
      <c r="BKG5" s="166" t="s">
        <v>2068</v>
      </c>
      <c r="BKH5" s="166" t="s">
        <v>2069</v>
      </c>
      <c r="BKI5" s="166" t="s">
        <v>2070</v>
      </c>
      <c r="BKJ5" s="166" t="s">
        <v>2071</v>
      </c>
      <c r="BKK5" s="166" t="s">
        <v>2072</v>
      </c>
      <c r="BKL5" s="166" t="s">
        <v>2073</v>
      </c>
      <c r="BKM5" s="166" t="s">
        <v>2074</v>
      </c>
      <c r="BKN5" s="166" t="s">
        <v>2075</v>
      </c>
      <c r="BKO5" s="166" t="s">
        <v>2076</v>
      </c>
      <c r="BKP5" s="166" t="s">
        <v>2077</v>
      </c>
      <c r="BKQ5" s="166" t="s">
        <v>2078</v>
      </c>
      <c r="BKR5" s="166" t="s">
        <v>2079</v>
      </c>
      <c r="BKS5" s="166" t="s">
        <v>2080</v>
      </c>
      <c r="BKT5" s="166" t="s">
        <v>2081</v>
      </c>
      <c r="BKU5" s="166" t="s">
        <v>2082</v>
      </c>
      <c r="BKV5" s="166" t="s">
        <v>2083</v>
      </c>
      <c r="BKW5" s="166" t="s">
        <v>2084</v>
      </c>
      <c r="BKX5" s="166" t="s">
        <v>2085</v>
      </c>
      <c r="BKY5" s="166" t="s">
        <v>2086</v>
      </c>
      <c r="BKZ5" s="166" t="s">
        <v>2087</v>
      </c>
      <c r="BLA5" s="166" t="s">
        <v>2088</v>
      </c>
      <c r="BLB5" s="166" t="s">
        <v>2089</v>
      </c>
      <c r="BLC5" s="166" t="s">
        <v>2090</v>
      </c>
      <c r="BLD5" s="166" t="s">
        <v>2091</v>
      </c>
      <c r="BLE5" s="166" t="s">
        <v>2092</v>
      </c>
      <c r="BLF5" s="166" t="s">
        <v>2093</v>
      </c>
      <c r="BLG5" s="166" t="s">
        <v>2094</v>
      </c>
      <c r="BLH5" s="166" t="s">
        <v>2095</v>
      </c>
      <c r="BLI5" s="166" t="s">
        <v>2096</v>
      </c>
      <c r="BLJ5" s="166" t="s">
        <v>2097</v>
      </c>
      <c r="BLK5" s="166" t="s">
        <v>2098</v>
      </c>
      <c r="BLL5" s="166" t="s">
        <v>2099</v>
      </c>
      <c r="BLM5" s="166" t="s">
        <v>2100</v>
      </c>
      <c r="BLN5" s="166" t="s">
        <v>2101</v>
      </c>
      <c r="BLO5" s="166" t="s">
        <v>2102</v>
      </c>
      <c r="BLP5" s="166" t="s">
        <v>2103</v>
      </c>
      <c r="BLQ5" s="166" t="s">
        <v>2104</v>
      </c>
      <c r="BLR5" s="166" t="s">
        <v>2105</v>
      </c>
      <c r="BLS5" s="166" t="s">
        <v>2106</v>
      </c>
      <c r="BLT5" s="166" t="s">
        <v>2107</v>
      </c>
      <c r="BLU5" s="166" t="s">
        <v>2108</v>
      </c>
      <c r="BLV5" s="166" t="s">
        <v>2109</v>
      </c>
      <c r="BLW5" s="166" t="s">
        <v>2110</v>
      </c>
      <c r="BLX5" s="166" t="s">
        <v>2111</v>
      </c>
      <c r="BLY5" s="166" t="s">
        <v>2112</v>
      </c>
      <c r="BLZ5" s="166" t="s">
        <v>2113</v>
      </c>
      <c r="BMA5" s="166" t="s">
        <v>2114</v>
      </c>
      <c r="BMB5" s="166" t="s">
        <v>2115</v>
      </c>
      <c r="BMC5" s="166" t="s">
        <v>2116</v>
      </c>
      <c r="BMD5" s="166" t="s">
        <v>2117</v>
      </c>
      <c r="BME5" s="166" t="s">
        <v>2118</v>
      </c>
      <c r="BMF5" s="166" t="s">
        <v>2119</v>
      </c>
      <c r="BMG5" s="166" t="s">
        <v>2120</v>
      </c>
      <c r="BMH5" s="166" t="s">
        <v>2121</v>
      </c>
      <c r="BMI5" s="166" t="s">
        <v>2122</v>
      </c>
      <c r="BMJ5" s="166" t="s">
        <v>2123</v>
      </c>
      <c r="BMK5" s="166" t="s">
        <v>2124</v>
      </c>
      <c r="BML5" s="166" t="s">
        <v>2125</v>
      </c>
      <c r="BMM5" s="166" t="s">
        <v>2126</v>
      </c>
      <c r="BMN5" s="166" t="s">
        <v>2127</v>
      </c>
      <c r="BMO5" s="166" t="s">
        <v>2128</v>
      </c>
      <c r="BMP5" s="166" t="s">
        <v>2129</v>
      </c>
      <c r="BMQ5" s="166" t="s">
        <v>2130</v>
      </c>
      <c r="BMR5" s="166" t="s">
        <v>2131</v>
      </c>
      <c r="BMS5" s="166" t="s">
        <v>2132</v>
      </c>
      <c r="BMT5" s="166" t="s">
        <v>2133</v>
      </c>
      <c r="BMU5" s="166" t="s">
        <v>2134</v>
      </c>
      <c r="BMV5" s="166" t="s">
        <v>2135</v>
      </c>
      <c r="BMW5" s="166" t="s">
        <v>2136</v>
      </c>
      <c r="BMX5" s="166" t="s">
        <v>2137</v>
      </c>
      <c r="BMY5" s="166" t="s">
        <v>2138</v>
      </c>
      <c r="BMZ5" s="166" t="s">
        <v>2139</v>
      </c>
      <c r="BNA5" s="166" t="s">
        <v>2140</v>
      </c>
      <c r="BNB5" s="166" t="s">
        <v>2141</v>
      </c>
      <c r="BNC5" s="166" t="s">
        <v>2142</v>
      </c>
      <c r="BND5" s="166" t="s">
        <v>2143</v>
      </c>
      <c r="BNE5" s="166" t="s">
        <v>2144</v>
      </c>
      <c r="BNF5" s="166" t="s">
        <v>2145</v>
      </c>
      <c r="BNG5" s="166" t="s">
        <v>2146</v>
      </c>
      <c r="BNH5" s="166" t="s">
        <v>2147</v>
      </c>
      <c r="BNI5" s="166" t="s">
        <v>2148</v>
      </c>
      <c r="BNJ5" s="166" t="s">
        <v>2149</v>
      </c>
      <c r="BNK5" s="166" t="s">
        <v>2150</v>
      </c>
      <c r="BNL5" s="166" t="s">
        <v>2151</v>
      </c>
      <c r="BNM5" s="166" t="s">
        <v>2152</v>
      </c>
      <c r="BNN5" s="166" t="s">
        <v>2153</v>
      </c>
      <c r="BNO5" s="166" t="s">
        <v>2154</v>
      </c>
      <c r="BNP5" s="166" t="s">
        <v>2155</v>
      </c>
      <c r="BNQ5" s="166" t="s">
        <v>2156</v>
      </c>
      <c r="BNR5" s="166" t="s">
        <v>2157</v>
      </c>
      <c r="BNS5" s="166" t="s">
        <v>2158</v>
      </c>
      <c r="BNT5" s="166" t="s">
        <v>2159</v>
      </c>
      <c r="BNU5" s="166" t="s">
        <v>2160</v>
      </c>
      <c r="BNV5" s="166" t="s">
        <v>2161</v>
      </c>
      <c r="BNW5" s="166" t="s">
        <v>2162</v>
      </c>
      <c r="BNX5" s="166" t="s">
        <v>2163</v>
      </c>
      <c r="BNY5" s="166" t="s">
        <v>2164</v>
      </c>
      <c r="BNZ5" s="166" t="s">
        <v>2165</v>
      </c>
      <c r="BOA5" s="166" t="s">
        <v>2166</v>
      </c>
      <c r="BOB5" s="166" t="s">
        <v>2167</v>
      </c>
      <c r="BOC5" s="166" t="s">
        <v>2168</v>
      </c>
      <c r="BOD5" s="166" t="s">
        <v>2169</v>
      </c>
      <c r="BOE5" s="166" t="s">
        <v>2170</v>
      </c>
      <c r="BOF5" s="166" t="s">
        <v>2171</v>
      </c>
      <c r="BOG5" s="166" t="s">
        <v>2172</v>
      </c>
      <c r="BOH5" s="166" t="s">
        <v>2173</v>
      </c>
      <c r="BOI5" s="166" t="s">
        <v>2174</v>
      </c>
      <c r="BOJ5" s="166" t="s">
        <v>2175</v>
      </c>
      <c r="BOK5" s="166" t="s">
        <v>2176</v>
      </c>
      <c r="BOL5" s="166" t="s">
        <v>2177</v>
      </c>
      <c r="BOM5" s="166" t="s">
        <v>2178</v>
      </c>
      <c r="BON5" s="166" t="s">
        <v>2179</v>
      </c>
      <c r="BOO5" s="166" t="s">
        <v>2180</v>
      </c>
      <c r="BOP5" s="166" t="s">
        <v>2181</v>
      </c>
      <c r="BOQ5" s="166" t="s">
        <v>2182</v>
      </c>
      <c r="BOR5" s="166" t="s">
        <v>2183</v>
      </c>
      <c r="BOS5" s="166" t="s">
        <v>2184</v>
      </c>
      <c r="BOT5" s="166" t="s">
        <v>2185</v>
      </c>
      <c r="BOU5" s="166" t="s">
        <v>2186</v>
      </c>
      <c r="BOV5" s="166" t="s">
        <v>2187</v>
      </c>
      <c r="BOW5" s="166" t="s">
        <v>2188</v>
      </c>
      <c r="BOX5" s="166" t="s">
        <v>2189</v>
      </c>
      <c r="BOY5" s="166" t="s">
        <v>2190</v>
      </c>
      <c r="BOZ5" s="166" t="s">
        <v>2191</v>
      </c>
      <c r="BPA5" s="166" t="s">
        <v>2192</v>
      </c>
      <c r="BPB5" s="166" t="s">
        <v>2193</v>
      </c>
      <c r="BPC5" s="166" t="s">
        <v>2194</v>
      </c>
      <c r="BPD5" s="166" t="s">
        <v>2195</v>
      </c>
      <c r="BPE5" s="166" t="s">
        <v>2196</v>
      </c>
      <c r="BPF5" s="166" t="s">
        <v>2197</v>
      </c>
      <c r="BPG5" s="166" t="s">
        <v>2198</v>
      </c>
      <c r="BPH5" s="166" t="s">
        <v>2199</v>
      </c>
      <c r="BPI5" s="166" t="s">
        <v>2200</v>
      </c>
      <c r="BPJ5" s="166" t="s">
        <v>2201</v>
      </c>
      <c r="BPK5" s="166" t="s">
        <v>2202</v>
      </c>
      <c r="BPL5" s="166" t="s">
        <v>2203</v>
      </c>
      <c r="BPM5" s="166" t="s">
        <v>2204</v>
      </c>
      <c r="BPN5" s="166" t="s">
        <v>2205</v>
      </c>
      <c r="BPO5" s="166" t="s">
        <v>2206</v>
      </c>
      <c r="BPP5" s="166" t="s">
        <v>2207</v>
      </c>
      <c r="BPQ5" s="166" t="s">
        <v>2208</v>
      </c>
      <c r="BPR5" s="166" t="s">
        <v>2209</v>
      </c>
      <c r="BPS5" s="166" t="s">
        <v>2210</v>
      </c>
      <c r="BPT5" s="166" t="s">
        <v>2211</v>
      </c>
      <c r="BPU5" s="166" t="s">
        <v>2212</v>
      </c>
      <c r="BPV5" s="166" t="s">
        <v>2213</v>
      </c>
      <c r="BPW5" s="166" t="s">
        <v>2214</v>
      </c>
      <c r="BPX5" s="166" t="s">
        <v>2215</v>
      </c>
      <c r="BPY5" s="166" t="s">
        <v>2216</v>
      </c>
      <c r="BPZ5" s="166" t="s">
        <v>2217</v>
      </c>
      <c r="BQA5" s="166" t="s">
        <v>2218</v>
      </c>
      <c r="BQB5" s="166" t="s">
        <v>2219</v>
      </c>
      <c r="BQC5" s="166" t="s">
        <v>2220</v>
      </c>
      <c r="BQD5" s="166" t="s">
        <v>2221</v>
      </c>
      <c r="BQE5" s="166" t="s">
        <v>2222</v>
      </c>
      <c r="BQF5" s="166" t="s">
        <v>2223</v>
      </c>
      <c r="BQG5" s="166" t="s">
        <v>2224</v>
      </c>
      <c r="BQH5" s="166" t="s">
        <v>2225</v>
      </c>
      <c r="BQI5" s="166" t="s">
        <v>2226</v>
      </c>
      <c r="BQJ5" s="166" t="s">
        <v>2227</v>
      </c>
      <c r="BQK5" s="166" t="s">
        <v>2228</v>
      </c>
      <c r="BQL5" s="166" t="s">
        <v>2229</v>
      </c>
      <c r="BQM5" s="166" t="s">
        <v>2230</v>
      </c>
      <c r="BQN5" s="166" t="s">
        <v>2231</v>
      </c>
      <c r="BQO5" s="166" t="s">
        <v>2232</v>
      </c>
      <c r="BQP5" s="166" t="s">
        <v>2233</v>
      </c>
      <c r="BQQ5" s="166" t="s">
        <v>2234</v>
      </c>
      <c r="BQR5" s="166" t="s">
        <v>2235</v>
      </c>
      <c r="BQS5" s="166" t="s">
        <v>2236</v>
      </c>
      <c r="BQT5" s="166" t="s">
        <v>2237</v>
      </c>
      <c r="BQU5" s="166" t="s">
        <v>2238</v>
      </c>
      <c r="BQV5" s="166" t="s">
        <v>2239</v>
      </c>
      <c r="BQW5" s="166" t="s">
        <v>2240</v>
      </c>
      <c r="BQX5" s="166" t="s">
        <v>2241</v>
      </c>
      <c r="BQY5" s="166" t="s">
        <v>2242</v>
      </c>
      <c r="BQZ5" s="166" t="s">
        <v>2243</v>
      </c>
      <c r="BRA5" s="166" t="s">
        <v>2244</v>
      </c>
      <c r="BRB5" s="166" t="s">
        <v>2245</v>
      </c>
      <c r="BRC5" s="166" t="s">
        <v>2246</v>
      </c>
      <c r="BRD5" s="166" t="s">
        <v>2247</v>
      </c>
      <c r="BRE5" s="166" t="s">
        <v>2248</v>
      </c>
      <c r="BRF5" s="166" t="s">
        <v>2249</v>
      </c>
      <c r="BRG5" s="166" t="s">
        <v>2250</v>
      </c>
      <c r="BRH5" s="166" t="s">
        <v>2251</v>
      </c>
      <c r="BRI5" s="166" t="s">
        <v>2252</v>
      </c>
      <c r="BRJ5" s="166" t="s">
        <v>2253</v>
      </c>
      <c r="BRK5" s="166" t="s">
        <v>2254</v>
      </c>
      <c r="BRL5" s="166" t="s">
        <v>2255</v>
      </c>
      <c r="BRM5" s="166" t="s">
        <v>2256</v>
      </c>
      <c r="BRN5" s="166" t="s">
        <v>2257</v>
      </c>
      <c r="BRO5" s="166" t="s">
        <v>2258</v>
      </c>
      <c r="BRP5" s="166" t="s">
        <v>2259</v>
      </c>
      <c r="BRQ5" s="166" t="s">
        <v>2260</v>
      </c>
      <c r="BRR5" s="166" t="s">
        <v>2261</v>
      </c>
      <c r="BRS5" s="166" t="s">
        <v>2262</v>
      </c>
      <c r="BRT5" s="166" t="s">
        <v>2263</v>
      </c>
      <c r="BRU5" s="166" t="s">
        <v>2264</v>
      </c>
      <c r="BRV5" s="166" t="s">
        <v>2265</v>
      </c>
      <c r="BRW5" s="166" t="s">
        <v>2266</v>
      </c>
      <c r="BRX5" s="166" t="s">
        <v>2267</v>
      </c>
      <c r="BRY5" s="166" t="s">
        <v>2268</v>
      </c>
      <c r="BRZ5" s="166" t="s">
        <v>2269</v>
      </c>
      <c r="BSA5" s="166" t="s">
        <v>2270</v>
      </c>
      <c r="BSB5" s="166" t="s">
        <v>2271</v>
      </c>
      <c r="BSC5" s="166" t="s">
        <v>2272</v>
      </c>
      <c r="BSD5" s="166" t="s">
        <v>2273</v>
      </c>
      <c r="BSE5" s="166" t="s">
        <v>2274</v>
      </c>
      <c r="BSF5" s="166" t="s">
        <v>2275</v>
      </c>
      <c r="BSG5" s="166" t="s">
        <v>2276</v>
      </c>
      <c r="BSH5" s="166" t="s">
        <v>2277</v>
      </c>
      <c r="BSI5" s="166" t="s">
        <v>2278</v>
      </c>
      <c r="BSJ5" s="166" t="s">
        <v>2279</v>
      </c>
      <c r="BSK5" s="166" t="s">
        <v>2280</v>
      </c>
      <c r="BSL5" s="166" t="s">
        <v>2281</v>
      </c>
      <c r="BSM5" s="166" t="s">
        <v>2282</v>
      </c>
      <c r="BSN5" s="166" t="s">
        <v>2283</v>
      </c>
      <c r="BSO5" s="166" t="s">
        <v>2284</v>
      </c>
      <c r="BSP5" s="166" t="s">
        <v>2285</v>
      </c>
      <c r="BSQ5" s="166" t="s">
        <v>2286</v>
      </c>
      <c r="BSR5" s="166" t="s">
        <v>2287</v>
      </c>
      <c r="BSS5" s="166" t="s">
        <v>2288</v>
      </c>
      <c r="BST5" s="166" t="s">
        <v>2289</v>
      </c>
      <c r="BSU5" s="166" t="s">
        <v>2290</v>
      </c>
      <c r="BSV5" s="166" t="s">
        <v>2291</v>
      </c>
      <c r="BSW5" s="166" t="s">
        <v>2292</v>
      </c>
      <c r="BSX5" s="166" t="s">
        <v>2293</v>
      </c>
      <c r="BSY5" s="166" t="s">
        <v>2294</v>
      </c>
      <c r="BSZ5" s="166" t="s">
        <v>2295</v>
      </c>
      <c r="BTA5" s="166" t="s">
        <v>2296</v>
      </c>
      <c r="BTB5" s="166" t="s">
        <v>2297</v>
      </c>
      <c r="BTC5" s="166" t="s">
        <v>2298</v>
      </c>
      <c r="BTD5" s="166" t="s">
        <v>2299</v>
      </c>
      <c r="BTE5" s="166" t="s">
        <v>2300</v>
      </c>
      <c r="BTF5" s="166" t="s">
        <v>2301</v>
      </c>
      <c r="BTG5" s="166" t="s">
        <v>2302</v>
      </c>
      <c r="BTH5" s="166" t="s">
        <v>2303</v>
      </c>
      <c r="BTI5" s="166" t="s">
        <v>2304</v>
      </c>
      <c r="BTJ5" s="166" t="s">
        <v>2305</v>
      </c>
      <c r="BTK5" s="166" t="s">
        <v>2306</v>
      </c>
      <c r="BTL5" s="166" t="s">
        <v>2307</v>
      </c>
      <c r="BTM5" s="166" t="s">
        <v>2308</v>
      </c>
      <c r="BTN5" s="166" t="s">
        <v>2309</v>
      </c>
      <c r="BTO5" s="166" t="s">
        <v>2310</v>
      </c>
      <c r="BTP5" s="166" t="s">
        <v>2311</v>
      </c>
      <c r="BTQ5" s="166" t="s">
        <v>2312</v>
      </c>
      <c r="BTR5" s="166" t="s">
        <v>2313</v>
      </c>
      <c r="BTS5" s="166" t="s">
        <v>2314</v>
      </c>
      <c r="BTT5" s="166" t="s">
        <v>2315</v>
      </c>
      <c r="BTU5" s="166" t="s">
        <v>2316</v>
      </c>
      <c r="BTV5" s="166" t="s">
        <v>2317</v>
      </c>
      <c r="BTW5" s="166" t="s">
        <v>2318</v>
      </c>
      <c r="BTX5" s="166" t="s">
        <v>2319</v>
      </c>
      <c r="BTY5" s="166" t="s">
        <v>2320</v>
      </c>
      <c r="BTZ5" s="166" t="s">
        <v>2321</v>
      </c>
      <c r="BUA5" s="166" t="s">
        <v>2322</v>
      </c>
      <c r="BUB5" s="166" t="s">
        <v>2323</v>
      </c>
      <c r="BUC5" s="166" t="s">
        <v>2324</v>
      </c>
      <c r="BUD5" s="166" t="s">
        <v>2325</v>
      </c>
      <c r="BUE5" s="166" t="s">
        <v>2326</v>
      </c>
      <c r="BUF5" s="166" t="s">
        <v>2327</v>
      </c>
      <c r="BUG5" s="166" t="s">
        <v>2328</v>
      </c>
      <c r="BUH5" s="166" t="s">
        <v>2329</v>
      </c>
      <c r="BUI5" s="166" t="s">
        <v>2330</v>
      </c>
      <c r="BUJ5" s="166" t="s">
        <v>2331</v>
      </c>
      <c r="BUK5" s="166" t="s">
        <v>2332</v>
      </c>
      <c r="BUL5" s="166" t="s">
        <v>2333</v>
      </c>
      <c r="BUM5" s="166" t="s">
        <v>2334</v>
      </c>
      <c r="BUN5" s="166" t="s">
        <v>2335</v>
      </c>
      <c r="BUO5" s="166" t="s">
        <v>2336</v>
      </c>
      <c r="BUP5" s="166" t="s">
        <v>2337</v>
      </c>
      <c r="BUQ5" s="166" t="s">
        <v>2338</v>
      </c>
      <c r="BUR5" s="166" t="s">
        <v>2339</v>
      </c>
      <c r="BUS5" s="166" t="s">
        <v>2340</v>
      </c>
      <c r="BUT5" s="166" t="s">
        <v>2341</v>
      </c>
      <c r="BUU5" s="166" t="s">
        <v>2342</v>
      </c>
      <c r="BUV5" s="166" t="s">
        <v>2343</v>
      </c>
      <c r="BUW5" s="166" t="s">
        <v>2344</v>
      </c>
      <c r="BUX5" s="166" t="s">
        <v>2345</v>
      </c>
      <c r="BUY5" s="166" t="s">
        <v>2346</v>
      </c>
      <c r="BUZ5" s="166" t="s">
        <v>2347</v>
      </c>
      <c r="BVA5" s="166" t="s">
        <v>2348</v>
      </c>
      <c r="BVB5" s="166" t="s">
        <v>2349</v>
      </c>
      <c r="BVC5" s="166" t="s">
        <v>2350</v>
      </c>
      <c r="BVD5" s="166" t="s">
        <v>2351</v>
      </c>
      <c r="BVE5" s="166" t="s">
        <v>2352</v>
      </c>
      <c r="BVF5" s="166" t="s">
        <v>2353</v>
      </c>
      <c r="BVG5" s="166" t="s">
        <v>2354</v>
      </c>
      <c r="BVH5" s="166" t="s">
        <v>2355</v>
      </c>
      <c r="BVI5" s="166" t="s">
        <v>2356</v>
      </c>
      <c r="BVJ5" s="166" t="s">
        <v>2357</v>
      </c>
      <c r="BVK5" s="166" t="s">
        <v>2358</v>
      </c>
      <c r="BVL5" s="166" t="s">
        <v>2359</v>
      </c>
      <c r="BVM5" s="166" t="s">
        <v>2360</v>
      </c>
      <c r="BVN5" s="166" t="s">
        <v>2361</v>
      </c>
      <c r="BVO5" s="166" t="s">
        <v>2362</v>
      </c>
      <c r="BVP5" s="166" t="s">
        <v>2363</v>
      </c>
      <c r="BVQ5" s="166" t="s">
        <v>2364</v>
      </c>
      <c r="BVR5" s="166" t="s">
        <v>2365</v>
      </c>
      <c r="BVS5" s="166" t="s">
        <v>2366</v>
      </c>
      <c r="BVT5" s="166" t="s">
        <v>2367</v>
      </c>
      <c r="BVU5" s="166" t="s">
        <v>2368</v>
      </c>
      <c r="BVV5" s="166" t="s">
        <v>2369</v>
      </c>
      <c r="BVW5" s="166" t="s">
        <v>2370</v>
      </c>
      <c r="BVX5" s="166" t="s">
        <v>2371</v>
      </c>
      <c r="BVY5" s="166" t="s">
        <v>2372</v>
      </c>
      <c r="BVZ5" s="166" t="s">
        <v>2373</v>
      </c>
      <c r="BWA5" s="166" t="s">
        <v>2374</v>
      </c>
      <c r="BWB5" s="166" t="s">
        <v>2375</v>
      </c>
      <c r="BWC5" s="166" t="s">
        <v>2376</v>
      </c>
      <c r="BWD5" s="166" t="s">
        <v>2377</v>
      </c>
      <c r="BWE5" s="166" t="s">
        <v>2378</v>
      </c>
      <c r="BWF5" s="166" t="s">
        <v>2379</v>
      </c>
      <c r="BWG5" s="166" t="s">
        <v>2380</v>
      </c>
      <c r="BWH5" s="166" t="s">
        <v>2381</v>
      </c>
      <c r="BWI5" s="166" t="s">
        <v>2382</v>
      </c>
      <c r="BWJ5" s="166" t="s">
        <v>2383</v>
      </c>
      <c r="BWK5" s="166" t="s">
        <v>2384</v>
      </c>
      <c r="BWL5" s="166" t="s">
        <v>2385</v>
      </c>
      <c r="BWM5" s="166" t="s">
        <v>2386</v>
      </c>
      <c r="BWN5" s="166" t="s">
        <v>2387</v>
      </c>
      <c r="BWO5" s="166" t="s">
        <v>2388</v>
      </c>
      <c r="BWP5" s="166" t="s">
        <v>2389</v>
      </c>
      <c r="BWQ5" s="166" t="s">
        <v>2390</v>
      </c>
      <c r="BWR5" s="166" t="s">
        <v>2391</v>
      </c>
      <c r="BWS5" s="166" t="s">
        <v>2392</v>
      </c>
      <c r="BWT5" s="166" t="s">
        <v>2393</v>
      </c>
      <c r="BWU5" s="166" t="s">
        <v>2394</v>
      </c>
      <c r="BWV5" s="166" t="s">
        <v>2395</v>
      </c>
      <c r="BWW5" s="166" t="s">
        <v>2396</v>
      </c>
      <c r="BWX5" s="166" t="s">
        <v>2397</v>
      </c>
      <c r="BWY5" s="166" t="s">
        <v>2398</v>
      </c>
      <c r="BWZ5" s="166" t="s">
        <v>2399</v>
      </c>
      <c r="BXA5" s="166" t="s">
        <v>2400</v>
      </c>
      <c r="BXB5" s="166" t="s">
        <v>2401</v>
      </c>
      <c r="BXC5" s="166" t="s">
        <v>2402</v>
      </c>
      <c r="BXD5" s="166" t="s">
        <v>2403</v>
      </c>
      <c r="BXE5" s="166" t="s">
        <v>2404</v>
      </c>
      <c r="BXF5" s="166" t="s">
        <v>2405</v>
      </c>
      <c r="BXG5" s="166" t="s">
        <v>2406</v>
      </c>
      <c r="BXH5" s="166" t="s">
        <v>2407</v>
      </c>
      <c r="BXI5" s="166" t="s">
        <v>2408</v>
      </c>
      <c r="BXJ5" s="166" t="s">
        <v>2409</v>
      </c>
      <c r="BXK5" s="166" t="s">
        <v>2410</v>
      </c>
      <c r="BXL5" s="166" t="s">
        <v>2411</v>
      </c>
      <c r="BXM5" s="166" t="s">
        <v>2412</v>
      </c>
      <c r="BXN5" s="166" t="s">
        <v>2413</v>
      </c>
      <c r="BXO5" s="166" t="s">
        <v>2414</v>
      </c>
      <c r="BXP5" s="166" t="s">
        <v>2415</v>
      </c>
      <c r="BXQ5" s="166" t="s">
        <v>2416</v>
      </c>
      <c r="BXR5" s="166" t="s">
        <v>2417</v>
      </c>
      <c r="BXS5" s="166" t="s">
        <v>2418</v>
      </c>
      <c r="BXT5" s="166" t="s">
        <v>2419</v>
      </c>
      <c r="BXU5" s="166" t="s">
        <v>2420</v>
      </c>
      <c r="BXV5" s="166" t="s">
        <v>2421</v>
      </c>
      <c r="BXW5" s="166" t="s">
        <v>2422</v>
      </c>
      <c r="BXX5" s="166" t="s">
        <v>2423</v>
      </c>
      <c r="BXY5" s="166" t="s">
        <v>2424</v>
      </c>
      <c r="BXZ5" s="166" t="s">
        <v>2425</v>
      </c>
      <c r="BYA5" s="166" t="s">
        <v>2426</v>
      </c>
      <c r="BYB5" s="166" t="s">
        <v>2427</v>
      </c>
      <c r="BYC5" s="166" t="s">
        <v>2428</v>
      </c>
      <c r="BYD5" s="166" t="s">
        <v>2429</v>
      </c>
      <c r="BYE5" s="166" t="s">
        <v>2430</v>
      </c>
      <c r="BYF5" s="166" t="s">
        <v>2431</v>
      </c>
      <c r="BYG5" s="166" t="s">
        <v>2432</v>
      </c>
      <c r="BYH5" s="166" t="s">
        <v>2433</v>
      </c>
      <c r="BYI5" s="166" t="s">
        <v>2434</v>
      </c>
      <c r="BYJ5" s="166" t="s">
        <v>2435</v>
      </c>
      <c r="BYK5" s="166" t="s">
        <v>2436</v>
      </c>
      <c r="BYL5" s="166" t="s">
        <v>2437</v>
      </c>
      <c r="BYM5" s="166" t="s">
        <v>2438</v>
      </c>
      <c r="BYN5" s="166" t="s">
        <v>2439</v>
      </c>
      <c r="BYO5" s="166" t="s">
        <v>2440</v>
      </c>
      <c r="BYP5" s="166" t="s">
        <v>2441</v>
      </c>
      <c r="BYQ5" s="166" t="s">
        <v>2442</v>
      </c>
      <c r="BYR5" s="166" t="s">
        <v>2443</v>
      </c>
      <c r="BYS5" s="166" t="s">
        <v>2444</v>
      </c>
      <c r="BYT5" s="166" t="s">
        <v>2445</v>
      </c>
      <c r="BYU5" s="166" t="s">
        <v>2446</v>
      </c>
      <c r="BYV5" s="166" t="s">
        <v>2447</v>
      </c>
      <c r="BYW5" s="166" t="s">
        <v>2448</v>
      </c>
      <c r="BYX5" s="166" t="s">
        <v>2449</v>
      </c>
      <c r="BYY5" s="166" t="s">
        <v>2450</v>
      </c>
      <c r="BYZ5" s="166" t="s">
        <v>2451</v>
      </c>
      <c r="BZA5" s="166" t="s">
        <v>2452</v>
      </c>
      <c r="BZB5" s="166" t="s">
        <v>2453</v>
      </c>
      <c r="BZC5" s="166" t="s">
        <v>2454</v>
      </c>
      <c r="BZD5" s="166" t="s">
        <v>2455</v>
      </c>
      <c r="BZE5" s="166" t="s">
        <v>2456</v>
      </c>
      <c r="BZF5" s="166" t="s">
        <v>2457</v>
      </c>
      <c r="BZG5" s="166" t="s">
        <v>2458</v>
      </c>
      <c r="BZH5" s="166" t="s">
        <v>2459</v>
      </c>
      <c r="BZI5" s="166" t="s">
        <v>2460</v>
      </c>
      <c r="BZJ5" s="166" t="s">
        <v>2461</v>
      </c>
      <c r="BZK5" s="166" t="s">
        <v>2462</v>
      </c>
      <c r="BZL5" s="166" t="s">
        <v>2463</v>
      </c>
      <c r="BZM5" s="166" t="s">
        <v>2464</v>
      </c>
      <c r="BZN5" s="166" t="s">
        <v>2465</v>
      </c>
      <c r="BZO5" s="166" t="s">
        <v>2466</v>
      </c>
      <c r="BZP5" s="166" t="s">
        <v>2467</v>
      </c>
      <c r="BZQ5" s="166" t="s">
        <v>2468</v>
      </c>
      <c r="BZR5" s="166" t="s">
        <v>2469</v>
      </c>
      <c r="BZS5" s="166" t="s">
        <v>2470</v>
      </c>
      <c r="BZT5" s="166" t="s">
        <v>2471</v>
      </c>
      <c r="BZU5" s="166" t="s">
        <v>2472</v>
      </c>
      <c r="BZV5" s="166" t="s">
        <v>2473</v>
      </c>
      <c r="BZW5" s="166" t="s">
        <v>2474</v>
      </c>
      <c r="BZX5" s="166" t="s">
        <v>2475</v>
      </c>
      <c r="BZY5" s="166" t="s">
        <v>2476</v>
      </c>
      <c r="BZZ5" s="166" t="s">
        <v>2477</v>
      </c>
      <c r="CAA5" s="166" t="s">
        <v>2478</v>
      </c>
      <c r="CAB5" s="166" t="s">
        <v>2479</v>
      </c>
      <c r="CAC5" s="166" t="s">
        <v>2480</v>
      </c>
      <c r="CAD5" s="166" t="s">
        <v>2481</v>
      </c>
      <c r="CAE5" s="166" t="s">
        <v>2482</v>
      </c>
      <c r="CAF5" s="166" t="s">
        <v>2483</v>
      </c>
      <c r="CAG5" s="166" t="s">
        <v>2484</v>
      </c>
      <c r="CAH5" s="166" t="s">
        <v>2485</v>
      </c>
      <c r="CAI5" s="166" t="s">
        <v>2486</v>
      </c>
      <c r="CAJ5" s="166" t="s">
        <v>2487</v>
      </c>
      <c r="CAK5" s="166" t="s">
        <v>2488</v>
      </c>
      <c r="CAL5" s="166" t="s">
        <v>2489</v>
      </c>
      <c r="CAM5" s="166" t="s">
        <v>2490</v>
      </c>
      <c r="CAN5" s="166" t="s">
        <v>2491</v>
      </c>
      <c r="CAO5" s="166" t="s">
        <v>2492</v>
      </c>
      <c r="CAP5" s="166" t="s">
        <v>2493</v>
      </c>
      <c r="CAQ5" s="166" t="s">
        <v>2494</v>
      </c>
      <c r="CAR5" s="166" t="s">
        <v>2495</v>
      </c>
      <c r="CAS5" s="166" t="s">
        <v>2496</v>
      </c>
      <c r="CAT5" s="166" t="s">
        <v>2497</v>
      </c>
      <c r="CAU5" s="166" t="s">
        <v>2498</v>
      </c>
      <c r="CAV5" s="166" t="s">
        <v>2499</v>
      </c>
      <c r="CAW5" s="166" t="s">
        <v>2500</v>
      </c>
      <c r="CAX5" s="166" t="s">
        <v>2501</v>
      </c>
      <c r="CAY5" s="166" t="s">
        <v>2502</v>
      </c>
      <c r="CAZ5" s="166" t="s">
        <v>2503</v>
      </c>
      <c r="CBA5" s="166" t="s">
        <v>2504</v>
      </c>
      <c r="CBB5" s="166" t="s">
        <v>2505</v>
      </c>
      <c r="CBC5" s="166" t="s">
        <v>2506</v>
      </c>
      <c r="CBD5" s="166" t="s">
        <v>2507</v>
      </c>
      <c r="CBE5" s="166" t="s">
        <v>2508</v>
      </c>
      <c r="CBF5" s="166" t="s">
        <v>2509</v>
      </c>
      <c r="CBG5" s="166" t="s">
        <v>2510</v>
      </c>
      <c r="CBH5" s="166" t="s">
        <v>2511</v>
      </c>
      <c r="CBI5" s="166" t="s">
        <v>2512</v>
      </c>
      <c r="CBJ5" s="166" t="s">
        <v>2513</v>
      </c>
      <c r="CBK5" s="166" t="s">
        <v>2514</v>
      </c>
      <c r="CBL5" s="166" t="s">
        <v>2515</v>
      </c>
      <c r="CBM5" s="166" t="s">
        <v>2516</v>
      </c>
      <c r="CBN5" s="166" t="s">
        <v>2517</v>
      </c>
      <c r="CBO5" s="166" t="s">
        <v>2518</v>
      </c>
      <c r="CBP5" s="166" t="s">
        <v>2519</v>
      </c>
      <c r="CBQ5" s="166" t="s">
        <v>2520</v>
      </c>
      <c r="CBR5" s="166" t="s">
        <v>2521</v>
      </c>
      <c r="CBS5" s="166" t="s">
        <v>2522</v>
      </c>
      <c r="CBT5" s="166" t="s">
        <v>2523</v>
      </c>
      <c r="CBU5" s="166" t="s">
        <v>2524</v>
      </c>
      <c r="CBV5" s="166" t="s">
        <v>2525</v>
      </c>
      <c r="CBW5" s="166" t="s">
        <v>2526</v>
      </c>
      <c r="CBX5" s="166" t="s">
        <v>2527</v>
      </c>
      <c r="CBY5" s="166" t="s">
        <v>2528</v>
      </c>
      <c r="CBZ5" s="166" t="s">
        <v>2529</v>
      </c>
      <c r="CCA5" s="166" t="s">
        <v>2530</v>
      </c>
      <c r="CCB5" s="166" t="s">
        <v>2531</v>
      </c>
      <c r="CCC5" s="166" t="s">
        <v>2532</v>
      </c>
      <c r="CCD5" s="166" t="s">
        <v>2533</v>
      </c>
      <c r="CCE5" s="166" t="s">
        <v>2534</v>
      </c>
      <c r="CCF5" s="166" t="s">
        <v>2535</v>
      </c>
      <c r="CCG5" s="166" t="s">
        <v>2536</v>
      </c>
      <c r="CCH5" s="166" t="s">
        <v>2537</v>
      </c>
      <c r="CCI5" s="166" t="s">
        <v>2538</v>
      </c>
      <c r="CCJ5" s="166" t="s">
        <v>2539</v>
      </c>
      <c r="CCK5" s="166" t="s">
        <v>2540</v>
      </c>
      <c r="CCL5" s="166" t="s">
        <v>2541</v>
      </c>
      <c r="CCM5" s="166" t="s">
        <v>2542</v>
      </c>
      <c r="CCN5" s="166" t="s">
        <v>2543</v>
      </c>
      <c r="CCO5" s="166" t="s">
        <v>2544</v>
      </c>
      <c r="CCP5" s="166" t="s">
        <v>2545</v>
      </c>
      <c r="CCQ5" s="166" t="s">
        <v>2546</v>
      </c>
      <c r="CCR5" s="166" t="s">
        <v>2547</v>
      </c>
      <c r="CCS5" s="166" t="s">
        <v>2548</v>
      </c>
      <c r="CCT5" s="166" t="s">
        <v>2549</v>
      </c>
      <c r="CCU5" s="166" t="s">
        <v>2550</v>
      </c>
      <c r="CCV5" s="166" t="s">
        <v>2551</v>
      </c>
      <c r="CCW5" s="166" t="s">
        <v>2552</v>
      </c>
      <c r="CCX5" s="166" t="s">
        <v>2553</v>
      </c>
      <c r="CCY5" s="166" t="s">
        <v>2554</v>
      </c>
      <c r="CCZ5" s="166" t="s">
        <v>2555</v>
      </c>
      <c r="CDA5" s="166" t="s">
        <v>2556</v>
      </c>
      <c r="CDB5" s="166" t="s">
        <v>2557</v>
      </c>
      <c r="CDC5" s="166" t="s">
        <v>2558</v>
      </c>
      <c r="CDD5" s="166" t="s">
        <v>2559</v>
      </c>
      <c r="CDE5" s="166" t="s">
        <v>2560</v>
      </c>
      <c r="CDF5" s="166" t="s">
        <v>2561</v>
      </c>
      <c r="CDG5" s="166" t="s">
        <v>2562</v>
      </c>
      <c r="CDH5" s="166" t="s">
        <v>2563</v>
      </c>
      <c r="CDI5" s="166" t="s">
        <v>2564</v>
      </c>
      <c r="CDJ5" s="166" t="s">
        <v>2565</v>
      </c>
      <c r="CDK5" s="166" t="s">
        <v>2566</v>
      </c>
      <c r="CDL5" s="166" t="s">
        <v>2567</v>
      </c>
      <c r="CDM5" s="166" t="s">
        <v>2568</v>
      </c>
      <c r="CDN5" s="166" t="s">
        <v>2569</v>
      </c>
      <c r="CDO5" s="166" t="s">
        <v>2570</v>
      </c>
      <c r="CDP5" s="166" t="s">
        <v>2571</v>
      </c>
      <c r="CDQ5" s="166" t="s">
        <v>2572</v>
      </c>
      <c r="CDR5" s="166" t="s">
        <v>2573</v>
      </c>
      <c r="CDS5" s="166" t="s">
        <v>2574</v>
      </c>
      <c r="CDT5" s="166" t="s">
        <v>2575</v>
      </c>
      <c r="CDU5" s="166" t="s">
        <v>2576</v>
      </c>
      <c r="CDV5" s="166" t="s">
        <v>2577</v>
      </c>
      <c r="CDW5" s="166" t="s">
        <v>2578</v>
      </c>
      <c r="CDX5" s="166" t="s">
        <v>2579</v>
      </c>
      <c r="CDY5" s="166" t="s">
        <v>2580</v>
      </c>
      <c r="CDZ5" s="166" t="s">
        <v>2581</v>
      </c>
      <c r="CEA5" s="166" t="s">
        <v>2582</v>
      </c>
      <c r="CEB5" s="166" t="s">
        <v>2583</v>
      </c>
      <c r="CEC5" s="166" t="s">
        <v>2584</v>
      </c>
      <c r="CED5" s="166" t="s">
        <v>2585</v>
      </c>
      <c r="CEE5" s="166" t="s">
        <v>2586</v>
      </c>
      <c r="CEF5" s="166" t="s">
        <v>2587</v>
      </c>
      <c r="CEG5" s="166" t="s">
        <v>2588</v>
      </c>
      <c r="CEH5" s="166" t="s">
        <v>2589</v>
      </c>
      <c r="CEI5" s="166" t="s">
        <v>2590</v>
      </c>
      <c r="CEJ5" s="166" t="s">
        <v>2591</v>
      </c>
      <c r="CEK5" s="166" t="s">
        <v>2592</v>
      </c>
      <c r="CEL5" s="166" t="s">
        <v>2593</v>
      </c>
      <c r="CEM5" s="166" t="s">
        <v>2594</v>
      </c>
      <c r="CEN5" s="166" t="s">
        <v>2595</v>
      </c>
      <c r="CEO5" s="166" t="s">
        <v>2596</v>
      </c>
      <c r="CEP5" s="166" t="s">
        <v>2597</v>
      </c>
      <c r="CEQ5" s="166" t="s">
        <v>2598</v>
      </c>
      <c r="CER5" s="166" t="s">
        <v>2599</v>
      </c>
      <c r="CES5" s="166" t="s">
        <v>2600</v>
      </c>
      <c r="CET5" s="166" t="s">
        <v>2601</v>
      </c>
      <c r="CEU5" s="166" t="s">
        <v>2602</v>
      </c>
      <c r="CEV5" s="166" t="s">
        <v>2603</v>
      </c>
      <c r="CEW5" s="166" t="s">
        <v>2604</v>
      </c>
      <c r="CEX5" s="166" t="s">
        <v>2605</v>
      </c>
      <c r="CEY5" s="166" t="s">
        <v>2606</v>
      </c>
      <c r="CEZ5" s="166" t="s">
        <v>2607</v>
      </c>
      <c r="CFA5" s="166" t="s">
        <v>2608</v>
      </c>
      <c r="CFB5" s="166" t="s">
        <v>2609</v>
      </c>
      <c r="CFC5" s="166" t="s">
        <v>2610</v>
      </c>
      <c r="CFD5" s="166" t="s">
        <v>2611</v>
      </c>
      <c r="CFE5" s="166" t="s">
        <v>2612</v>
      </c>
      <c r="CFF5" s="166" t="s">
        <v>2613</v>
      </c>
      <c r="CFG5" s="166" t="s">
        <v>2614</v>
      </c>
      <c r="CFH5" s="166" t="s">
        <v>2615</v>
      </c>
      <c r="CFI5" s="166" t="s">
        <v>2616</v>
      </c>
      <c r="CFJ5" s="166" t="s">
        <v>2617</v>
      </c>
      <c r="CFK5" s="166" t="s">
        <v>2618</v>
      </c>
      <c r="CFL5" s="166" t="s">
        <v>2619</v>
      </c>
      <c r="CFM5" s="166" t="s">
        <v>2620</v>
      </c>
      <c r="CFN5" s="166" t="s">
        <v>2621</v>
      </c>
      <c r="CFO5" s="166" t="s">
        <v>2622</v>
      </c>
      <c r="CFP5" s="166" t="s">
        <v>2623</v>
      </c>
      <c r="CFQ5" s="166" t="s">
        <v>2624</v>
      </c>
      <c r="CFR5" s="166" t="s">
        <v>2625</v>
      </c>
      <c r="CFS5" s="166" t="s">
        <v>2626</v>
      </c>
      <c r="CFT5" s="166" t="s">
        <v>2627</v>
      </c>
      <c r="CFU5" s="166" t="s">
        <v>2628</v>
      </c>
      <c r="CFV5" s="166" t="s">
        <v>2629</v>
      </c>
      <c r="CFW5" s="166" t="s">
        <v>2630</v>
      </c>
      <c r="CFX5" s="166" t="s">
        <v>2631</v>
      </c>
      <c r="CFY5" s="166" t="s">
        <v>2632</v>
      </c>
      <c r="CFZ5" s="166" t="s">
        <v>2633</v>
      </c>
      <c r="CGA5" s="166" t="s">
        <v>2634</v>
      </c>
      <c r="CGB5" s="166" t="s">
        <v>2635</v>
      </c>
      <c r="CGC5" s="166" t="s">
        <v>2636</v>
      </c>
      <c r="CGD5" s="166" t="s">
        <v>2637</v>
      </c>
      <c r="CGE5" s="166" t="s">
        <v>2638</v>
      </c>
      <c r="CGF5" s="166" t="s">
        <v>2639</v>
      </c>
      <c r="CGG5" s="166" t="s">
        <v>2640</v>
      </c>
      <c r="CGH5" s="166" t="s">
        <v>2641</v>
      </c>
      <c r="CGI5" s="166" t="s">
        <v>2642</v>
      </c>
      <c r="CGJ5" s="166" t="s">
        <v>2643</v>
      </c>
      <c r="CGK5" s="166" t="s">
        <v>2644</v>
      </c>
      <c r="CGL5" s="166" t="s">
        <v>2645</v>
      </c>
      <c r="CGM5" s="166" t="s">
        <v>2646</v>
      </c>
      <c r="CGN5" s="166" t="s">
        <v>2647</v>
      </c>
      <c r="CGO5" s="166" t="s">
        <v>2648</v>
      </c>
      <c r="CGP5" s="166" t="s">
        <v>2649</v>
      </c>
      <c r="CGQ5" s="166" t="s">
        <v>2650</v>
      </c>
      <c r="CGR5" s="166" t="s">
        <v>2651</v>
      </c>
      <c r="CGS5" s="166" t="s">
        <v>2652</v>
      </c>
      <c r="CGT5" s="166" t="s">
        <v>2653</v>
      </c>
      <c r="CGU5" s="166" t="s">
        <v>2654</v>
      </c>
      <c r="CGV5" s="166" t="s">
        <v>2655</v>
      </c>
      <c r="CGW5" s="166" t="s">
        <v>2656</v>
      </c>
      <c r="CGX5" s="166" t="s">
        <v>2657</v>
      </c>
      <c r="CGY5" s="166" t="s">
        <v>2658</v>
      </c>
      <c r="CGZ5" s="166" t="s">
        <v>2659</v>
      </c>
      <c r="CHA5" s="166" t="s">
        <v>2660</v>
      </c>
      <c r="CHB5" s="166" t="s">
        <v>2661</v>
      </c>
      <c r="CHC5" s="166" t="s">
        <v>2662</v>
      </c>
      <c r="CHD5" s="166" t="s">
        <v>2663</v>
      </c>
      <c r="CHE5" s="166" t="s">
        <v>2664</v>
      </c>
      <c r="CHF5" s="166" t="s">
        <v>2665</v>
      </c>
      <c r="CHG5" s="166" t="s">
        <v>2666</v>
      </c>
      <c r="CHH5" s="166" t="s">
        <v>2667</v>
      </c>
      <c r="CHI5" s="166" t="s">
        <v>2668</v>
      </c>
      <c r="CHJ5" s="166" t="s">
        <v>2669</v>
      </c>
      <c r="CHK5" s="166" t="s">
        <v>2670</v>
      </c>
      <c r="CHL5" s="166" t="s">
        <v>2671</v>
      </c>
      <c r="CHM5" s="166" t="s">
        <v>2672</v>
      </c>
      <c r="CHN5" s="166" t="s">
        <v>2673</v>
      </c>
      <c r="CHO5" s="166" t="s">
        <v>2674</v>
      </c>
      <c r="CHP5" s="166" t="s">
        <v>2675</v>
      </c>
      <c r="CHQ5" s="166" t="s">
        <v>2676</v>
      </c>
      <c r="CHR5" s="166" t="s">
        <v>2677</v>
      </c>
      <c r="CHS5" s="166" t="s">
        <v>2678</v>
      </c>
      <c r="CHT5" s="166" t="s">
        <v>2679</v>
      </c>
      <c r="CHU5" s="166" t="s">
        <v>2680</v>
      </c>
      <c r="CHV5" s="166" t="s">
        <v>2681</v>
      </c>
      <c r="CHW5" s="166" t="s">
        <v>2682</v>
      </c>
      <c r="CHX5" s="166" t="s">
        <v>2683</v>
      </c>
      <c r="CHY5" s="166" t="s">
        <v>2684</v>
      </c>
      <c r="CHZ5" s="166" t="s">
        <v>2685</v>
      </c>
      <c r="CIA5" s="166" t="s">
        <v>2686</v>
      </c>
      <c r="CIB5" s="166" t="s">
        <v>2687</v>
      </c>
      <c r="CIC5" s="166" t="s">
        <v>2688</v>
      </c>
      <c r="CID5" s="166" t="s">
        <v>2689</v>
      </c>
      <c r="CIE5" s="166" t="s">
        <v>2690</v>
      </c>
      <c r="CIF5" s="166" t="s">
        <v>2691</v>
      </c>
      <c r="CIG5" s="166" t="s">
        <v>2692</v>
      </c>
      <c r="CIH5" s="166" t="s">
        <v>2693</v>
      </c>
      <c r="CII5" s="166" t="s">
        <v>2694</v>
      </c>
      <c r="CIJ5" s="166" t="s">
        <v>2695</v>
      </c>
      <c r="CIK5" s="166" t="s">
        <v>2696</v>
      </c>
      <c r="CIL5" s="166" t="s">
        <v>2697</v>
      </c>
      <c r="CIM5" s="166" t="s">
        <v>2698</v>
      </c>
      <c r="CIN5" s="166" t="s">
        <v>2699</v>
      </c>
      <c r="CIO5" s="166" t="s">
        <v>2700</v>
      </c>
      <c r="CIP5" s="166" t="s">
        <v>2701</v>
      </c>
      <c r="CIQ5" s="166" t="s">
        <v>2702</v>
      </c>
      <c r="CIR5" s="166" t="s">
        <v>2703</v>
      </c>
      <c r="CIS5" s="166" t="s">
        <v>2704</v>
      </c>
      <c r="CIT5" s="166" t="s">
        <v>2705</v>
      </c>
      <c r="CIU5" s="166" t="s">
        <v>2706</v>
      </c>
      <c r="CIV5" s="166" t="s">
        <v>2707</v>
      </c>
      <c r="CIW5" s="166" t="s">
        <v>2708</v>
      </c>
      <c r="CIX5" s="166" t="s">
        <v>2709</v>
      </c>
      <c r="CIY5" s="166" t="s">
        <v>2710</v>
      </c>
      <c r="CIZ5" s="166" t="s">
        <v>2711</v>
      </c>
      <c r="CJA5" s="166" t="s">
        <v>2712</v>
      </c>
      <c r="CJB5" s="166" t="s">
        <v>2713</v>
      </c>
      <c r="CJC5" s="166" t="s">
        <v>2714</v>
      </c>
      <c r="CJD5" s="166" t="s">
        <v>2715</v>
      </c>
      <c r="CJE5" s="166" t="s">
        <v>2716</v>
      </c>
      <c r="CJF5" s="166" t="s">
        <v>2717</v>
      </c>
      <c r="CJG5" s="166" t="s">
        <v>2718</v>
      </c>
      <c r="CJH5" s="166" t="s">
        <v>2719</v>
      </c>
      <c r="CJI5" s="166" t="s">
        <v>2720</v>
      </c>
      <c r="CJJ5" s="166" t="s">
        <v>2721</v>
      </c>
      <c r="CJK5" s="166" t="s">
        <v>2722</v>
      </c>
      <c r="CJL5" s="166" t="s">
        <v>2723</v>
      </c>
      <c r="CJM5" s="166" t="s">
        <v>2724</v>
      </c>
      <c r="CJN5" s="166" t="s">
        <v>2725</v>
      </c>
      <c r="CJO5" s="166" t="s">
        <v>2726</v>
      </c>
      <c r="CJP5" s="166" t="s">
        <v>2727</v>
      </c>
      <c r="CJQ5" s="166" t="s">
        <v>2728</v>
      </c>
      <c r="CJR5" s="166" t="s">
        <v>2729</v>
      </c>
      <c r="CJS5" s="166" t="s">
        <v>2730</v>
      </c>
      <c r="CJT5" s="166" t="s">
        <v>2731</v>
      </c>
      <c r="CJU5" s="166" t="s">
        <v>2732</v>
      </c>
      <c r="CJV5" s="166" t="s">
        <v>2733</v>
      </c>
      <c r="CJW5" s="166" t="s">
        <v>2734</v>
      </c>
      <c r="CJX5" s="166" t="s">
        <v>2735</v>
      </c>
      <c r="CJY5" s="166" t="s">
        <v>2736</v>
      </c>
      <c r="CJZ5" s="166" t="s">
        <v>2737</v>
      </c>
      <c r="CKA5" s="166" t="s">
        <v>2738</v>
      </c>
      <c r="CKB5" s="166" t="s">
        <v>2739</v>
      </c>
      <c r="CKC5" s="166" t="s">
        <v>2740</v>
      </c>
      <c r="CKD5" s="166" t="s">
        <v>2741</v>
      </c>
      <c r="CKE5" s="166" t="s">
        <v>2742</v>
      </c>
      <c r="CKF5" s="166" t="s">
        <v>2743</v>
      </c>
      <c r="CKG5" s="166" t="s">
        <v>2744</v>
      </c>
      <c r="CKH5" s="166" t="s">
        <v>2745</v>
      </c>
      <c r="CKI5" s="166" t="s">
        <v>2746</v>
      </c>
      <c r="CKJ5" s="166" t="s">
        <v>2747</v>
      </c>
      <c r="CKK5" s="166" t="s">
        <v>2748</v>
      </c>
      <c r="CKL5" s="166" t="s">
        <v>2749</v>
      </c>
      <c r="CKM5" s="166" t="s">
        <v>2750</v>
      </c>
      <c r="CKN5" s="166" t="s">
        <v>2751</v>
      </c>
      <c r="CKO5" s="166" t="s">
        <v>2752</v>
      </c>
      <c r="CKP5" s="166" t="s">
        <v>2753</v>
      </c>
      <c r="CKQ5" s="166" t="s">
        <v>2754</v>
      </c>
      <c r="CKR5" s="166" t="s">
        <v>2755</v>
      </c>
      <c r="CKS5" s="166" t="s">
        <v>2756</v>
      </c>
      <c r="CKT5" s="166" t="s">
        <v>2757</v>
      </c>
      <c r="CKU5" s="166" t="s">
        <v>2758</v>
      </c>
      <c r="CKV5" s="166" t="s">
        <v>2759</v>
      </c>
      <c r="CKW5" s="166" t="s">
        <v>2760</v>
      </c>
      <c r="CKX5" s="166" t="s">
        <v>2761</v>
      </c>
      <c r="CKY5" s="166" t="s">
        <v>2762</v>
      </c>
      <c r="CKZ5" s="166" t="s">
        <v>2763</v>
      </c>
      <c r="CLA5" s="166" t="s">
        <v>2764</v>
      </c>
      <c r="CLB5" s="166" t="s">
        <v>2765</v>
      </c>
      <c r="CLC5" s="166" t="s">
        <v>2766</v>
      </c>
      <c r="CLD5" s="166" t="s">
        <v>2767</v>
      </c>
      <c r="CLE5" s="166" t="s">
        <v>2768</v>
      </c>
      <c r="CLF5" s="166" t="s">
        <v>2769</v>
      </c>
      <c r="CLG5" s="166" t="s">
        <v>2770</v>
      </c>
      <c r="CLH5" s="166" t="s">
        <v>2771</v>
      </c>
      <c r="CLI5" s="166" t="s">
        <v>2772</v>
      </c>
      <c r="CLJ5" s="166" t="s">
        <v>2773</v>
      </c>
      <c r="CLK5" s="166" t="s">
        <v>2774</v>
      </c>
      <c r="CLL5" s="166" t="s">
        <v>2775</v>
      </c>
      <c r="CLM5" s="166" t="s">
        <v>2776</v>
      </c>
      <c r="CLN5" s="166" t="s">
        <v>2777</v>
      </c>
      <c r="CLO5" s="166" t="s">
        <v>2778</v>
      </c>
      <c r="CLP5" s="166" t="s">
        <v>2779</v>
      </c>
      <c r="CLQ5" s="166" t="s">
        <v>2780</v>
      </c>
      <c r="CLR5" s="166" t="s">
        <v>2781</v>
      </c>
      <c r="CLS5" s="166" t="s">
        <v>2782</v>
      </c>
      <c r="CLT5" s="166" t="s">
        <v>2783</v>
      </c>
      <c r="CLU5" s="166" t="s">
        <v>2784</v>
      </c>
      <c r="CLV5" s="166" t="s">
        <v>2785</v>
      </c>
      <c r="CLW5" s="166" t="s">
        <v>2786</v>
      </c>
      <c r="CLX5" s="166" t="s">
        <v>2787</v>
      </c>
      <c r="CLY5" s="166" t="s">
        <v>2788</v>
      </c>
      <c r="CLZ5" s="166" t="s">
        <v>2789</v>
      </c>
      <c r="CMA5" s="166" t="s">
        <v>2790</v>
      </c>
      <c r="CMB5" s="166" t="s">
        <v>2791</v>
      </c>
      <c r="CMC5" s="166" t="s">
        <v>2792</v>
      </c>
      <c r="CMD5" s="166" t="s">
        <v>2793</v>
      </c>
      <c r="CME5" s="166" t="s">
        <v>2794</v>
      </c>
      <c r="CMF5" s="166" t="s">
        <v>2795</v>
      </c>
      <c r="CMG5" s="166" t="s">
        <v>2796</v>
      </c>
      <c r="CMH5" s="166" t="s">
        <v>2797</v>
      </c>
      <c r="CMI5" s="166" t="s">
        <v>2798</v>
      </c>
      <c r="CMJ5" s="166" t="s">
        <v>2799</v>
      </c>
      <c r="CMK5" s="166" t="s">
        <v>2800</v>
      </c>
      <c r="CML5" s="166" t="s">
        <v>2801</v>
      </c>
      <c r="CMM5" s="166" t="s">
        <v>2802</v>
      </c>
      <c r="CMN5" s="166" t="s">
        <v>2803</v>
      </c>
      <c r="CMO5" s="166" t="s">
        <v>2804</v>
      </c>
      <c r="CMP5" s="166" t="s">
        <v>2805</v>
      </c>
      <c r="CMQ5" s="166" t="s">
        <v>2806</v>
      </c>
      <c r="CMR5" s="166" t="s">
        <v>2807</v>
      </c>
      <c r="CMS5" s="166" t="s">
        <v>2808</v>
      </c>
      <c r="CMT5" s="166" t="s">
        <v>2809</v>
      </c>
      <c r="CMU5" s="166" t="s">
        <v>2810</v>
      </c>
      <c r="CMV5" s="166" t="s">
        <v>2811</v>
      </c>
      <c r="CMW5" s="166" t="s">
        <v>2812</v>
      </c>
      <c r="CMX5" s="166" t="s">
        <v>2813</v>
      </c>
      <c r="CMY5" s="166" t="s">
        <v>2814</v>
      </c>
      <c r="CMZ5" s="166" t="s">
        <v>2815</v>
      </c>
      <c r="CNA5" s="166" t="s">
        <v>2816</v>
      </c>
      <c r="CNB5" s="166" t="s">
        <v>2817</v>
      </c>
      <c r="CNC5" s="166" t="s">
        <v>2818</v>
      </c>
      <c r="CND5" s="166" t="s">
        <v>2819</v>
      </c>
      <c r="CNE5" s="166" t="s">
        <v>2820</v>
      </c>
      <c r="CNF5" s="166" t="s">
        <v>2821</v>
      </c>
      <c r="CNG5" s="166" t="s">
        <v>2822</v>
      </c>
      <c r="CNH5" s="166" t="s">
        <v>2823</v>
      </c>
      <c r="CNI5" s="166" t="s">
        <v>2824</v>
      </c>
      <c r="CNJ5" s="166" t="s">
        <v>2825</v>
      </c>
      <c r="CNK5" s="166" t="s">
        <v>2826</v>
      </c>
      <c r="CNL5" s="166" t="s">
        <v>2827</v>
      </c>
      <c r="CNM5" s="166" t="s">
        <v>2828</v>
      </c>
      <c r="CNN5" s="166" t="s">
        <v>2829</v>
      </c>
      <c r="CNO5" s="166" t="s">
        <v>2830</v>
      </c>
      <c r="CNP5" s="166" t="s">
        <v>2831</v>
      </c>
      <c r="CNQ5" s="166" t="s">
        <v>2832</v>
      </c>
      <c r="CNR5" s="166" t="s">
        <v>2833</v>
      </c>
      <c r="CNS5" s="166" t="s">
        <v>2834</v>
      </c>
      <c r="CNT5" s="166" t="s">
        <v>2835</v>
      </c>
      <c r="CNU5" s="166" t="s">
        <v>2836</v>
      </c>
      <c r="CNV5" s="166" t="s">
        <v>2837</v>
      </c>
      <c r="CNW5" s="166" t="s">
        <v>2838</v>
      </c>
      <c r="CNX5" s="166" t="s">
        <v>2839</v>
      </c>
      <c r="CNY5" s="166" t="s">
        <v>2840</v>
      </c>
      <c r="CNZ5" s="166" t="s">
        <v>2841</v>
      </c>
      <c r="COA5" s="166" t="s">
        <v>2842</v>
      </c>
      <c r="COB5" s="166" t="s">
        <v>2843</v>
      </c>
      <c r="COC5" s="166" t="s">
        <v>2844</v>
      </c>
      <c r="COD5" s="166" t="s">
        <v>2845</v>
      </c>
      <c r="COE5" s="166" t="s">
        <v>2846</v>
      </c>
      <c r="COF5" s="166" t="s">
        <v>2847</v>
      </c>
      <c r="COG5" s="166" t="s">
        <v>2848</v>
      </c>
      <c r="COH5" s="166" t="s">
        <v>2849</v>
      </c>
      <c r="COI5" s="166" t="s">
        <v>2850</v>
      </c>
      <c r="COJ5" s="166" t="s">
        <v>2851</v>
      </c>
      <c r="COK5" s="166" t="s">
        <v>2852</v>
      </c>
      <c r="COL5" s="166" t="s">
        <v>2853</v>
      </c>
      <c r="COM5" s="166" t="s">
        <v>2854</v>
      </c>
      <c r="CON5" s="166" t="s">
        <v>2855</v>
      </c>
      <c r="COO5" s="166" t="s">
        <v>2856</v>
      </c>
      <c r="COP5" s="166" t="s">
        <v>2857</v>
      </c>
      <c r="COQ5" s="166" t="s">
        <v>2858</v>
      </c>
      <c r="COR5" s="166" t="s">
        <v>2859</v>
      </c>
      <c r="COS5" s="166" t="s">
        <v>2860</v>
      </c>
      <c r="COT5" s="166" t="s">
        <v>2861</v>
      </c>
      <c r="COU5" s="166" t="s">
        <v>2862</v>
      </c>
      <c r="COV5" s="166" t="s">
        <v>2863</v>
      </c>
      <c r="COW5" s="166" t="s">
        <v>2864</v>
      </c>
      <c r="COX5" s="166" t="s">
        <v>2865</v>
      </c>
      <c r="COY5" s="166" t="s">
        <v>2866</v>
      </c>
      <c r="COZ5" s="166" t="s">
        <v>2867</v>
      </c>
      <c r="CPA5" s="166" t="s">
        <v>2868</v>
      </c>
      <c r="CPB5" s="166" t="s">
        <v>2869</v>
      </c>
      <c r="CPC5" s="166" t="s">
        <v>2870</v>
      </c>
      <c r="CPD5" s="166" t="s">
        <v>2871</v>
      </c>
      <c r="CPE5" s="166" t="s">
        <v>2872</v>
      </c>
      <c r="CPF5" s="166" t="s">
        <v>2873</v>
      </c>
      <c r="CPG5" s="166" t="s">
        <v>2874</v>
      </c>
      <c r="CPH5" s="166" t="s">
        <v>2875</v>
      </c>
      <c r="CPI5" s="166" t="s">
        <v>2876</v>
      </c>
      <c r="CPJ5" s="166" t="s">
        <v>2877</v>
      </c>
      <c r="CPK5" s="166" t="s">
        <v>2878</v>
      </c>
      <c r="CPL5" s="166" t="s">
        <v>2879</v>
      </c>
      <c r="CPM5" s="166" t="s">
        <v>2880</v>
      </c>
      <c r="CPN5" s="166" t="s">
        <v>2881</v>
      </c>
      <c r="CPO5" s="166" t="s">
        <v>2882</v>
      </c>
      <c r="CPP5" s="166" t="s">
        <v>2883</v>
      </c>
      <c r="CPQ5" s="166" t="s">
        <v>2884</v>
      </c>
      <c r="CPR5" s="166" t="s">
        <v>2885</v>
      </c>
      <c r="CPS5" s="166" t="s">
        <v>2886</v>
      </c>
      <c r="CPT5" s="166" t="s">
        <v>2887</v>
      </c>
      <c r="CPU5" s="166" t="s">
        <v>2888</v>
      </c>
      <c r="CPV5" s="166" t="s">
        <v>2889</v>
      </c>
      <c r="CPW5" s="166" t="s">
        <v>2890</v>
      </c>
      <c r="CPX5" s="166" t="s">
        <v>2891</v>
      </c>
      <c r="CPY5" s="166" t="s">
        <v>2892</v>
      </c>
      <c r="CPZ5" s="166" t="s">
        <v>2893</v>
      </c>
      <c r="CQA5" s="166" t="s">
        <v>2894</v>
      </c>
      <c r="CQB5" s="166" t="s">
        <v>2895</v>
      </c>
      <c r="CQC5" s="166" t="s">
        <v>2896</v>
      </c>
      <c r="CQD5" s="166" t="s">
        <v>2897</v>
      </c>
      <c r="CQE5" s="166" t="s">
        <v>2898</v>
      </c>
      <c r="CQF5" s="166" t="s">
        <v>2899</v>
      </c>
      <c r="CQG5" s="166" t="s">
        <v>2900</v>
      </c>
      <c r="CQH5" s="166" t="s">
        <v>2901</v>
      </c>
      <c r="CQI5" s="166" t="s">
        <v>2902</v>
      </c>
      <c r="CQJ5" s="166" t="s">
        <v>2903</v>
      </c>
      <c r="CQK5" s="166" t="s">
        <v>2904</v>
      </c>
      <c r="CQL5" s="166" t="s">
        <v>2905</v>
      </c>
      <c r="CQM5" s="166" t="s">
        <v>2906</v>
      </c>
      <c r="CQN5" s="166" t="s">
        <v>2907</v>
      </c>
      <c r="CQO5" s="166" t="s">
        <v>2908</v>
      </c>
      <c r="CQP5" s="166" t="s">
        <v>2909</v>
      </c>
      <c r="CQQ5" s="166" t="s">
        <v>2910</v>
      </c>
      <c r="CQR5" s="166" t="s">
        <v>2911</v>
      </c>
      <c r="CQS5" s="166" t="s">
        <v>2912</v>
      </c>
      <c r="CQT5" s="166" t="s">
        <v>2913</v>
      </c>
      <c r="CQU5" s="166" t="s">
        <v>2914</v>
      </c>
      <c r="CQV5" s="166" t="s">
        <v>2915</v>
      </c>
      <c r="CQW5" s="166" t="s">
        <v>2916</v>
      </c>
      <c r="CQX5" s="166" t="s">
        <v>2917</v>
      </c>
      <c r="CQY5" s="166" t="s">
        <v>2918</v>
      </c>
      <c r="CQZ5" s="166" t="s">
        <v>2919</v>
      </c>
      <c r="CRA5" s="166" t="s">
        <v>2920</v>
      </c>
      <c r="CRB5" s="166" t="s">
        <v>2921</v>
      </c>
      <c r="CRC5" s="166" t="s">
        <v>2922</v>
      </c>
      <c r="CRD5" s="166" t="s">
        <v>2923</v>
      </c>
      <c r="CRE5" s="166" t="s">
        <v>2924</v>
      </c>
      <c r="CRF5" s="166" t="s">
        <v>2925</v>
      </c>
      <c r="CRG5" s="166" t="s">
        <v>2926</v>
      </c>
      <c r="CRH5" s="166" t="s">
        <v>2927</v>
      </c>
      <c r="CRI5" s="166" t="s">
        <v>2928</v>
      </c>
      <c r="CRJ5" s="166" t="s">
        <v>2929</v>
      </c>
      <c r="CRK5" s="166" t="s">
        <v>2930</v>
      </c>
      <c r="CRL5" s="166" t="s">
        <v>2931</v>
      </c>
      <c r="CRM5" s="166" t="s">
        <v>2932</v>
      </c>
      <c r="CRN5" s="166" t="s">
        <v>2933</v>
      </c>
      <c r="CRO5" s="166" t="s">
        <v>2934</v>
      </c>
      <c r="CRP5" s="166" t="s">
        <v>2935</v>
      </c>
      <c r="CRQ5" s="166" t="s">
        <v>2936</v>
      </c>
      <c r="CRR5" s="166" t="s">
        <v>2937</v>
      </c>
      <c r="CRS5" s="166" t="s">
        <v>2938</v>
      </c>
      <c r="CRT5" s="166" t="s">
        <v>2939</v>
      </c>
      <c r="CRU5" s="166" t="s">
        <v>2940</v>
      </c>
      <c r="CRV5" s="166" t="s">
        <v>2941</v>
      </c>
      <c r="CRW5" s="166" t="s">
        <v>2942</v>
      </c>
      <c r="CRX5" s="166" t="s">
        <v>2943</v>
      </c>
      <c r="CRY5" s="166" t="s">
        <v>2944</v>
      </c>
      <c r="CRZ5" s="166" t="s">
        <v>2945</v>
      </c>
      <c r="CSA5" s="166" t="s">
        <v>2946</v>
      </c>
      <c r="CSB5" s="166" t="s">
        <v>2947</v>
      </c>
      <c r="CSC5" s="166" t="s">
        <v>2948</v>
      </c>
      <c r="CSD5" s="166" t="s">
        <v>2949</v>
      </c>
      <c r="CSE5" s="166" t="s">
        <v>2950</v>
      </c>
      <c r="CSF5" s="166" t="s">
        <v>2951</v>
      </c>
      <c r="CSG5" s="166" t="s">
        <v>2952</v>
      </c>
      <c r="CSH5" s="166" t="s">
        <v>2953</v>
      </c>
      <c r="CSI5" s="166" t="s">
        <v>2954</v>
      </c>
      <c r="CSJ5" s="166" t="s">
        <v>2955</v>
      </c>
      <c r="CSK5" s="166" t="s">
        <v>2956</v>
      </c>
      <c r="CSL5" s="166" t="s">
        <v>2957</v>
      </c>
      <c r="CSM5" s="166" t="s">
        <v>2958</v>
      </c>
      <c r="CSN5" s="166" t="s">
        <v>2959</v>
      </c>
      <c r="CSO5" s="166" t="s">
        <v>2960</v>
      </c>
      <c r="CSP5" s="166" t="s">
        <v>2961</v>
      </c>
      <c r="CSQ5" s="166" t="s">
        <v>2962</v>
      </c>
      <c r="CSR5" s="166" t="s">
        <v>2963</v>
      </c>
      <c r="CSS5" s="166" t="s">
        <v>2964</v>
      </c>
      <c r="CST5" s="166" t="s">
        <v>2965</v>
      </c>
      <c r="CSU5" s="166" t="s">
        <v>2966</v>
      </c>
      <c r="CSV5" s="166" t="s">
        <v>2967</v>
      </c>
      <c r="CSW5" s="166" t="s">
        <v>2968</v>
      </c>
      <c r="CSX5" s="166" t="s">
        <v>2969</v>
      </c>
      <c r="CSY5" s="166" t="s">
        <v>2970</v>
      </c>
      <c r="CSZ5" s="166" t="s">
        <v>2971</v>
      </c>
      <c r="CTA5" s="166" t="s">
        <v>2972</v>
      </c>
      <c r="CTB5" s="166" t="s">
        <v>2973</v>
      </c>
      <c r="CTC5" s="166" t="s">
        <v>2974</v>
      </c>
      <c r="CTD5" s="166" t="s">
        <v>2975</v>
      </c>
      <c r="CTE5" s="166" t="s">
        <v>2976</v>
      </c>
      <c r="CTF5" s="166" t="s">
        <v>2977</v>
      </c>
      <c r="CTG5" s="166" t="s">
        <v>2978</v>
      </c>
      <c r="CTH5" s="166" t="s">
        <v>2979</v>
      </c>
      <c r="CTI5" s="166" t="s">
        <v>2980</v>
      </c>
      <c r="CTJ5" s="166" t="s">
        <v>2981</v>
      </c>
      <c r="CTK5" s="166" t="s">
        <v>2982</v>
      </c>
      <c r="CTL5" s="166" t="s">
        <v>2983</v>
      </c>
      <c r="CTM5" s="166" t="s">
        <v>2984</v>
      </c>
      <c r="CTN5" s="166" t="s">
        <v>2985</v>
      </c>
      <c r="CTO5" s="166" t="s">
        <v>2986</v>
      </c>
      <c r="CTP5" s="166" t="s">
        <v>2987</v>
      </c>
      <c r="CTQ5" s="166" t="s">
        <v>2988</v>
      </c>
      <c r="CTR5" s="166" t="s">
        <v>2989</v>
      </c>
      <c r="CTS5" s="166" t="s">
        <v>2990</v>
      </c>
      <c r="CTT5" s="166" t="s">
        <v>2991</v>
      </c>
      <c r="CTU5" s="166" t="s">
        <v>2992</v>
      </c>
      <c r="CTV5" s="166" t="s">
        <v>2993</v>
      </c>
      <c r="CTW5" s="166" t="s">
        <v>2994</v>
      </c>
      <c r="CTX5" s="166" t="s">
        <v>2995</v>
      </c>
      <c r="CTY5" s="166" t="s">
        <v>2996</v>
      </c>
      <c r="CTZ5" s="166" t="s">
        <v>2997</v>
      </c>
      <c r="CUA5" s="166" t="s">
        <v>2998</v>
      </c>
      <c r="CUB5" s="166" t="s">
        <v>2999</v>
      </c>
      <c r="CUC5" s="166" t="s">
        <v>3000</v>
      </c>
      <c r="CUD5" s="166" t="s">
        <v>3001</v>
      </c>
      <c r="CUE5" s="166" t="s">
        <v>3002</v>
      </c>
      <c r="CUF5" s="166" t="s">
        <v>3003</v>
      </c>
      <c r="CUG5" s="166" t="s">
        <v>3004</v>
      </c>
      <c r="CUH5" s="166" t="s">
        <v>3005</v>
      </c>
      <c r="CUI5" s="166" t="s">
        <v>3006</v>
      </c>
      <c r="CUJ5" s="166" t="s">
        <v>3007</v>
      </c>
      <c r="CUK5" s="166" t="s">
        <v>3008</v>
      </c>
      <c r="CUL5" s="166" t="s">
        <v>3009</v>
      </c>
      <c r="CUM5" s="166" t="s">
        <v>3010</v>
      </c>
      <c r="CUN5" s="166" t="s">
        <v>3011</v>
      </c>
      <c r="CUO5" s="166" t="s">
        <v>3012</v>
      </c>
      <c r="CUP5" s="166" t="s">
        <v>3013</v>
      </c>
      <c r="CUQ5" s="166" t="s">
        <v>3014</v>
      </c>
      <c r="CUR5" s="166" t="s">
        <v>3015</v>
      </c>
      <c r="CUS5" s="166" t="s">
        <v>3016</v>
      </c>
      <c r="CUT5" s="166" t="s">
        <v>3017</v>
      </c>
      <c r="CUU5" s="166" t="s">
        <v>3018</v>
      </c>
      <c r="CUV5" s="166" t="s">
        <v>3019</v>
      </c>
      <c r="CUW5" s="166" t="s">
        <v>3020</v>
      </c>
      <c r="CUX5" s="166" t="s">
        <v>3021</v>
      </c>
      <c r="CUY5" s="166" t="s">
        <v>3022</v>
      </c>
      <c r="CUZ5" s="166" t="s">
        <v>3023</v>
      </c>
      <c r="CVA5" s="166" t="s">
        <v>3024</v>
      </c>
      <c r="CVB5" s="166" t="s">
        <v>3025</v>
      </c>
      <c r="CVC5" s="166" t="s">
        <v>3026</v>
      </c>
      <c r="CVD5" s="166" t="s">
        <v>3027</v>
      </c>
      <c r="CVE5" s="166" t="s">
        <v>3028</v>
      </c>
      <c r="CVF5" s="166" t="s">
        <v>3029</v>
      </c>
      <c r="CVG5" s="166" t="s">
        <v>3030</v>
      </c>
      <c r="CVH5" s="166" t="s">
        <v>3031</v>
      </c>
      <c r="CVI5" s="166" t="s">
        <v>3032</v>
      </c>
      <c r="CVJ5" s="166" t="s">
        <v>3033</v>
      </c>
      <c r="CVK5" s="166" t="s">
        <v>3034</v>
      </c>
      <c r="CVL5" s="166" t="s">
        <v>3035</v>
      </c>
      <c r="CVM5" s="166" t="s">
        <v>3036</v>
      </c>
      <c r="CVN5" s="166" t="s">
        <v>3037</v>
      </c>
      <c r="CVO5" s="166" t="s">
        <v>3038</v>
      </c>
      <c r="CVP5" s="166" t="s">
        <v>3039</v>
      </c>
      <c r="CVQ5" s="166" t="s">
        <v>3040</v>
      </c>
      <c r="CVR5" s="166" t="s">
        <v>3041</v>
      </c>
      <c r="CVS5" s="166" t="s">
        <v>3042</v>
      </c>
      <c r="CVT5" s="166" t="s">
        <v>3043</v>
      </c>
      <c r="CVU5" s="166" t="s">
        <v>3044</v>
      </c>
      <c r="CVV5" s="166" t="s">
        <v>3045</v>
      </c>
      <c r="CVW5" s="166" t="s">
        <v>3046</v>
      </c>
      <c r="CVX5" s="166" t="s">
        <v>3047</v>
      </c>
      <c r="CVY5" s="166" t="s">
        <v>3048</v>
      </c>
      <c r="CVZ5" s="166" t="s">
        <v>3049</v>
      </c>
      <c r="CWA5" s="166" t="s">
        <v>3050</v>
      </c>
      <c r="CWB5" s="166" t="s">
        <v>3051</v>
      </c>
      <c r="CWC5" s="166" t="s">
        <v>3052</v>
      </c>
      <c r="CWD5" s="166" t="s">
        <v>3053</v>
      </c>
      <c r="CWE5" s="166" t="s">
        <v>3054</v>
      </c>
      <c r="CWF5" s="166" t="s">
        <v>3055</v>
      </c>
      <c r="CWG5" s="166" t="s">
        <v>3056</v>
      </c>
      <c r="CWH5" s="166" t="s">
        <v>3057</v>
      </c>
      <c r="CWI5" s="166" t="s">
        <v>3058</v>
      </c>
      <c r="CWJ5" s="166" t="s">
        <v>3059</v>
      </c>
      <c r="CWK5" s="166" t="s">
        <v>3060</v>
      </c>
      <c r="CWL5" s="166" t="s">
        <v>3061</v>
      </c>
      <c r="CWM5" s="166" t="s">
        <v>3062</v>
      </c>
      <c r="CWN5" s="166" t="s">
        <v>3063</v>
      </c>
      <c r="CWO5" s="166" t="s">
        <v>3064</v>
      </c>
      <c r="CWP5" s="166" t="s">
        <v>3065</v>
      </c>
      <c r="CWQ5" s="166" t="s">
        <v>3066</v>
      </c>
      <c r="CWR5" s="166" t="s">
        <v>3067</v>
      </c>
      <c r="CWS5" s="166" t="s">
        <v>3068</v>
      </c>
      <c r="CWT5" s="166" t="s">
        <v>3069</v>
      </c>
      <c r="CWU5" s="166" t="s">
        <v>3070</v>
      </c>
      <c r="CWV5" s="166" t="s">
        <v>3071</v>
      </c>
      <c r="CWW5" s="166" t="s">
        <v>3072</v>
      </c>
      <c r="CWX5" s="166" t="s">
        <v>3073</v>
      </c>
      <c r="CWY5" s="166" t="s">
        <v>3074</v>
      </c>
      <c r="CWZ5" s="166" t="s">
        <v>3075</v>
      </c>
      <c r="CXA5" s="166" t="s">
        <v>3076</v>
      </c>
      <c r="CXB5" s="166" t="s">
        <v>3077</v>
      </c>
      <c r="CXC5" s="166" t="s">
        <v>3078</v>
      </c>
      <c r="CXD5" s="166" t="s">
        <v>3079</v>
      </c>
      <c r="CXE5" s="166" t="s">
        <v>3080</v>
      </c>
      <c r="CXF5" s="166" t="s">
        <v>3081</v>
      </c>
      <c r="CXG5" s="166" t="s">
        <v>3082</v>
      </c>
      <c r="CXH5" s="166" t="s">
        <v>3083</v>
      </c>
      <c r="CXI5" s="166" t="s">
        <v>3084</v>
      </c>
      <c r="CXJ5" s="166" t="s">
        <v>3085</v>
      </c>
      <c r="CXK5" s="166" t="s">
        <v>3086</v>
      </c>
      <c r="CXL5" s="166" t="s">
        <v>3087</v>
      </c>
      <c r="CXM5" s="166" t="s">
        <v>3088</v>
      </c>
      <c r="CXN5" s="166" t="s">
        <v>3089</v>
      </c>
      <c r="CXO5" s="166" t="s">
        <v>3090</v>
      </c>
      <c r="CXP5" s="166" t="s">
        <v>3091</v>
      </c>
      <c r="CXQ5" s="166" t="s">
        <v>3092</v>
      </c>
      <c r="CXR5" s="166" t="s">
        <v>3093</v>
      </c>
      <c r="CXS5" s="166" t="s">
        <v>3094</v>
      </c>
      <c r="CXT5" s="166" t="s">
        <v>3095</v>
      </c>
      <c r="CXU5" s="166" t="s">
        <v>3096</v>
      </c>
      <c r="CXV5" s="166" t="s">
        <v>3097</v>
      </c>
      <c r="CXW5" s="166" t="s">
        <v>3098</v>
      </c>
      <c r="CXX5" s="166" t="s">
        <v>3099</v>
      </c>
      <c r="CXY5" s="166" t="s">
        <v>3100</v>
      </c>
      <c r="CXZ5" s="166" t="s">
        <v>3101</v>
      </c>
      <c r="CYA5" s="166" t="s">
        <v>3102</v>
      </c>
      <c r="CYB5" s="166" t="s">
        <v>3103</v>
      </c>
      <c r="CYC5" s="166" t="s">
        <v>3104</v>
      </c>
      <c r="CYD5" s="166" t="s">
        <v>3105</v>
      </c>
      <c r="CYE5" s="166" t="s">
        <v>3106</v>
      </c>
      <c r="CYF5" s="166" t="s">
        <v>3107</v>
      </c>
      <c r="CYG5" s="166" t="s">
        <v>3108</v>
      </c>
      <c r="CYH5" s="166" t="s">
        <v>3109</v>
      </c>
      <c r="CYI5" s="166" t="s">
        <v>3110</v>
      </c>
      <c r="CYJ5" s="166" t="s">
        <v>3111</v>
      </c>
      <c r="CYK5" s="166" t="s">
        <v>3112</v>
      </c>
      <c r="CYL5" s="166" t="s">
        <v>3113</v>
      </c>
      <c r="CYM5" s="166" t="s">
        <v>3114</v>
      </c>
      <c r="CYN5" s="166" t="s">
        <v>3115</v>
      </c>
      <c r="CYO5" s="166" t="s">
        <v>3116</v>
      </c>
      <c r="CYP5" s="166" t="s">
        <v>3117</v>
      </c>
      <c r="CYQ5" s="166" t="s">
        <v>3118</v>
      </c>
      <c r="CYR5" s="166" t="s">
        <v>3119</v>
      </c>
      <c r="CYS5" s="166" t="s">
        <v>3120</v>
      </c>
      <c r="CYT5" s="166" t="s">
        <v>3121</v>
      </c>
      <c r="CYU5" s="166" t="s">
        <v>3122</v>
      </c>
      <c r="CYV5" s="166" t="s">
        <v>3123</v>
      </c>
      <c r="CYW5" s="166" t="s">
        <v>3124</v>
      </c>
      <c r="CYX5" s="166" t="s">
        <v>3125</v>
      </c>
      <c r="CYY5" s="166" t="s">
        <v>3126</v>
      </c>
      <c r="CYZ5" s="166" t="s">
        <v>3127</v>
      </c>
      <c r="CZA5" s="166" t="s">
        <v>3128</v>
      </c>
      <c r="CZB5" s="166" t="s">
        <v>3129</v>
      </c>
      <c r="CZC5" s="166" t="s">
        <v>3130</v>
      </c>
      <c r="CZD5" s="166" t="s">
        <v>3131</v>
      </c>
      <c r="CZE5" s="166" t="s">
        <v>3132</v>
      </c>
      <c r="CZF5" s="166" t="s">
        <v>3133</v>
      </c>
      <c r="CZG5" s="166" t="s">
        <v>3134</v>
      </c>
      <c r="CZH5" s="166" t="s">
        <v>3135</v>
      </c>
      <c r="CZI5" s="166" t="s">
        <v>3136</v>
      </c>
      <c r="CZJ5" s="166" t="s">
        <v>3137</v>
      </c>
      <c r="CZK5" s="166" t="s">
        <v>3138</v>
      </c>
      <c r="CZL5" s="166" t="s">
        <v>3139</v>
      </c>
      <c r="CZM5" s="166" t="s">
        <v>3140</v>
      </c>
      <c r="CZN5" s="166" t="s">
        <v>3141</v>
      </c>
      <c r="CZO5" s="166" t="s">
        <v>3142</v>
      </c>
      <c r="CZP5" s="166" t="s">
        <v>3143</v>
      </c>
      <c r="CZQ5" s="166" t="s">
        <v>3144</v>
      </c>
      <c r="CZR5" s="166" t="s">
        <v>3145</v>
      </c>
      <c r="CZS5" s="166" t="s">
        <v>3146</v>
      </c>
      <c r="CZT5" s="166" t="s">
        <v>3147</v>
      </c>
      <c r="CZU5" s="166" t="s">
        <v>3148</v>
      </c>
      <c r="CZV5" s="166" t="s">
        <v>3149</v>
      </c>
      <c r="CZW5" s="166" t="s">
        <v>3150</v>
      </c>
      <c r="CZX5" s="166" t="s">
        <v>3151</v>
      </c>
      <c r="CZY5" s="166" t="s">
        <v>3152</v>
      </c>
      <c r="CZZ5" s="166" t="s">
        <v>3153</v>
      </c>
      <c r="DAA5" s="166" t="s">
        <v>3154</v>
      </c>
      <c r="DAB5" s="166" t="s">
        <v>3155</v>
      </c>
      <c r="DAC5" s="166" t="s">
        <v>3156</v>
      </c>
      <c r="DAD5" s="166" t="s">
        <v>3157</v>
      </c>
      <c r="DAE5" s="166" t="s">
        <v>3158</v>
      </c>
      <c r="DAF5" s="166" t="s">
        <v>3159</v>
      </c>
      <c r="DAG5" s="166" t="s">
        <v>3160</v>
      </c>
      <c r="DAH5" s="166" t="s">
        <v>3161</v>
      </c>
      <c r="DAI5" s="166" t="s">
        <v>3162</v>
      </c>
      <c r="DAJ5" s="166" t="s">
        <v>3163</v>
      </c>
      <c r="DAK5" s="166" t="s">
        <v>3164</v>
      </c>
      <c r="DAL5" s="166" t="s">
        <v>3165</v>
      </c>
      <c r="DAM5" s="166" t="s">
        <v>3166</v>
      </c>
      <c r="DAN5" s="166" t="s">
        <v>3167</v>
      </c>
      <c r="DAO5" s="166" t="s">
        <v>3168</v>
      </c>
      <c r="DAP5" s="166" t="s">
        <v>3169</v>
      </c>
      <c r="DAQ5" s="166" t="s">
        <v>3170</v>
      </c>
      <c r="DAR5" s="166" t="s">
        <v>3171</v>
      </c>
      <c r="DAS5" s="166" t="s">
        <v>3172</v>
      </c>
      <c r="DAT5" s="166" t="s">
        <v>3173</v>
      </c>
      <c r="DAU5" s="166" t="s">
        <v>3174</v>
      </c>
      <c r="DAV5" s="166" t="s">
        <v>3175</v>
      </c>
      <c r="DAW5" s="166" t="s">
        <v>3176</v>
      </c>
      <c r="DAX5" s="166" t="s">
        <v>3177</v>
      </c>
      <c r="DAY5" s="166" t="s">
        <v>3178</v>
      </c>
      <c r="DAZ5" s="166" t="s">
        <v>3179</v>
      </c>
      <c r="DBA5" s="166" t="s">
        <v>3180</v>
      </c>
      <c r="DBB5" s="166" t="s">
        <v>3181</v>
      </c>
      <c r="DBC5" s="166" t="s">
        <v>3182</v>
      </c>
      <c r="DBD5" s="166" t="s">
        <v>3183</v>
      </c>
      <c r="DBE5" s="166" t="s">
        <v>3184</v>
      </c>
      <c r="DBF5" s="166" t="s">
        <v>3185</v>
      </c>
      <c r="DBG5" s="166" t="s">
        <v>3186</v>
      </c>
      <c r="DBH5" s="166" t="s">
        <v>3187</v>
      </c>
      <c r="DBI5" s="166" t="s">
        <v>3188</v>
      </c>
      <c r="DBJ5" s="166" t="s">
        <v>3189</v>
      </c>
      <c r="DBK5" s="166" t="s">
        <v>3190</v>
      </c>
      <c r="DBL5" s="166" t="s">
        <v>3191</v>
      </c>
      <c r="DBM5" s="166" t="s">
        <v>3192</v>
      </c>
      <c r="DBN5" s="166" t="s">
        <v>3193</v>
      </c>
      <c r="DBO5" s="166" t="s">
        <v>3194</v>
      </c>
      <c r="DBP5" s="166" t="s">
        <v>3195</v>
      </c>
      <c r="DBQ5" s="166" t="s">
        <v>3196</v>
      </c>
      <c r="DBR5" s="166" t="s">
        <v>3197</v>
      </c>
      <c r="DBS5" s="166" t="s">
        <v>3198</v>
      </c>
      <c r="DBT5" s="166" t="s">
        <v>3199</v>
      </c>
      <c r="DBU5" s="166" t="s">
        <v>3200</v>
      </c>
      <c r="DBV5" s="166" t="s">
        <v>3201</v>
      </c>
      <c r="DBW5" s="166" t="s">
        <v>3202</v>
      </c>
      <c r="DBX5" s="166" t="s">
        <v>3203</v>
      </c>
      <c r="DBY5" s="166" t="s">
        <v>3204</v>
      </c>
      <c r="DBZ5" s="166" t="s">
        <v>3205</v>
      </c>
      <c r="DCA5" s="166" t="s">
        <v>3206</v>
      </c>
      <c r="DCB5" s="166" t="s">
        <v>3207</v>
      </c>
      <c r="DCC5" s="166" t="s">
        <v>3208</v>
      </c>
      <c r="DCD5" s="166" t="s">
        <v>3209</v>
      </c>
      <c r="DCE5" s="166" t="s">
        <v>3210</v>
      </c>
      <c r="DCF5" s="166" t="s">
        <v>3211</v>
      </c>
      <c r="DCG5" s="166" t="s">
        <v>3212</v>
      </c>
      <c r="DCH5" s="166" t="s">
        <v>3213</v>
      </c>
      <c r="DCI5" s="166" t="s">
        <v>3214</v>
      </c>
      <c r="DCJ5" s="166" t="s">
        <v>3215</v>
      </c>
      <c r="DCK5" s="166" t="s">
        <v>3216</v>
      </c>
      <c r="DCL5" s="166" t="s">
        <v>3217</v>
      </c>
      <c r="DCM5" s="166" t="s">
        <v>3218</v>
      </c>
      <c r="DCN5" s="166" t="s">
        <v>3219</v>
      </c>
      <c r="DCO5" s="166" t="s">
        <v>3220</v>
      </c>
      <c r="DCP5" s="166" t="s">
        <v>3221</v>
      </c>
      <c r="DCQ5" s="166" t="s">
        <v>3222</v>
      </c>
      <c r="DCR5" s="166" t="s">
        <v>3223</v>
      </c>
      <c r="DCS5" s="166" t="s">
        <v>3224</v>
      </c>
      <c r="DCT5" s="166" t="s">
        <v>3225</v>
      </c>
      <c r="DCU5" s="166" t="s">
        <v>3226</v>
      </c>
      <c r="DCV5" s="166" t="s">
        <v>3227</v>
      </c>
      <c r="DCW5" s="166" t="s">
        <v>3228</v>
      </c>
      <c r="DCX5" s="166" t="s">
        <v>3229</v>
      </c>
      <c r="DCY5" s="166" t="s">
        <v>3230</v>
      </c>
      <c r="DCZ5" s="166" t="s">
        <v>3231</v>
      </c>
      <c r="DDA5" s="166" t="s">
        <v>3232</v>
      </c>
      <c r="DDB5" s="166" t="s">
        <v>3233</v>
      </c>
      <c r="DDC5" s="166" t="s">
        <v>3234</v>
      </c>
      <c r="DDD5" s="166" t="s">
        <v>3235</v>
      </c>
      <c r="DDE5" s="166" t="s">
        <v>3236</v>
      </c>
      <c r="DDF5" s="166" t="s">
        <v>3237</v>
      </c>
      <c r="DDG5" s="166" t="s">
        <v>3238</v>
      </c>
      <c r="DDH5" s="166" t="s">
        <v>3239</v>
      </c>
      <c r="DDI5" s="166" t="s">
        <v>3240</v>
      </c>
      <c r="DDJ5" s="166" t="s">
        <v>3241</v>
      </c>
      <c r="DDK5" s="166" t="s">
        <v>3242</v>
      </c>
      <c r="DDL5" s="166" t="s">
        <v>3243</v>
      </c>
      <c r="DDM5" s="166" t="s">
        <v>3244</v>
      </c>
      <c r="DDN5" s="166" t="s">
        <v>3245</v>
      </c>
      <c r="DDO5" s="166" t="s">
        <v>3246</v>
      </c>
      <c r="DDP5" s="166" t="s">
        <v>3247</v>
      </c>
      <c r="DDQ5" s="166" t="s">
        <v>3248</v>
      </c>
      <c r="DDR5" s="166" t="s">
        <v>3249</v>
      </c>
      <c r="DDS5" s="166" t="s">
        <v>3250</v>
      </c>
      <c r="DDT5" s="166" t="s">
        <v>3251</v>
      </c>
      <c r="DDU5" s="166" t="s">
        <v>3252</v>
      </c>
      <c r="DDV5" s="166" t="s">
        <v>3253</v>
      </c>
      <c r="DDW5" s="166" t="s">
        <v>3254</v>
      </c>
      <c r="DDX5" s="166" t="s">
        <v>3255</v>
      </c>
      <c r="DDY5" s="166" t="s">
        <v>3256</v>
      </c>
      <c r="DDZ5" s="166" t="s">
        <v>3257</v>
      </c>
      <c r="DEA5" s="166" t="s">
        <v>3258</v>
      </c>
      <c r="DEB5" s="166" t="s">
        <v>3259</v>
      </c>
      <c r="DEC5" s="166" t="s">
        <v>3260</v>
      </c>
      <c r="DED5" s="166" t="s">
        <v>3261</v>
      </c>
      <c r="DEE5" s="166" t="s">
        <v>3262</v>
      </c>
      <c r="DEF5" s="166" t="s">
        <v>3263</v>
      </c>
      <c r="DEG5" s="166" t="s">
        <v>3264</v>
      </c>
      <c r="DEH5" s="166" t="s">
        <v>3265</v>
      </c>
      <c r="DEI5" s="166" t="s">
        <v>3266</v>
      </c>
      <c r="DEJ5" s="166" t="s">
        <v>3267</v>
      </c>
      <c r="DEK5" s="166" t="s">
        <v>3268</v>
      </c>
      <c r="DEL5" s="166" t="s">
        <v>3269</v>
      </c>
      <c r="DEM5" s="166" t="s">
        <v>3270</v>
      </c>
      <c r="DEN5" s="166" t="s">
        <v>3271</v>
      </c>
      <c r="DEO5" s="166" t="s">
        <v>3272</v>
      </c>
      <c r="DEP5" s="166" t="s">
        <v>3273</v>
      </c>
      <c r="DEQ5" s="166" t="s">
        <v>3274</v>
      </c>
      <c r="DER5" s="166" t="s">
        <v>3275</v>
      </c>
      <c r="DES5" s="166" t="s">
        <v>3276</v>
      </c>
      <c r="DET5" s="166" t="s">
        <v>3277</v>
      </c>
      <c r="DEU5" s="166" t="s">
        <v>3278</v>
      </c>
      <c r="DEV5" s="166" t="s">
        <v>3279</v>
      </c>
      <c r="DEW5" s="166" t="s">
        <v>3280</v>
      </c>
      <c r="DEX5" s="166" t="s">
        <v>3281</v>
      </c>
      <c r="DEY5" s="166" t="s">
        <v>3282</v>
      </c>
      <c r="DEZ5" s="166" t="s">
        <v>3283</v>
      </c>
      <c r="DFA5" s="166" t="s">
        <v>3284</v>
      </c>
      <c r="DFB5" s="166" t="s">
        <v>3285</v>
      </c>
      <c r="DFC5" s="166" t="s">
        <v>3286</v>
      </c>
      <c r="DFD5" s="166" t="s">
        <v>3287</v>
      </c>
      <c r="DFE5" s="166" t="s">
        <v>3288</v>
      </c>
      <c r="DFF5" s="166" t="s">
        <v>3289</v>
      </c>
      <c r="DFG5" s="166" t="s">
        <v>3290</v>
      </c>
      <c r="DFH5" s="166" t="s">
        <v>3291</v>
      </c>
      <c r="DFI5" s="166" t="s">
        <v>3292</v>
      </c>
      <c r="DFJ5" s="166" t="s">
        <v>3293</v>
      </c>
      <c r="DFK5" s="166" t="s">
        <v>3294</v>
      </c>
      <c r="DFL5" s="166" t="s">
        <v>3295</v>
      </c>
      <c r="DFM5" s="166" t="s">
        <v>3296</v>
      </c>
      <c r="DFN5" s="166" t="s">
        <v>3297</v>
      </c>
      <c r="DFO5" s="166" t="s">
        <v>3298</v>
      </c>
      <c r="DFP5" s="166" t="s">
        <v>3299</v>
      </c>
      <c r="DFQ5" s="166" t="s">
        <v>3300</v>
      </c>
      <c r="DFR5" s="166" t="s">
        <v>3301</v>
      </c>
      <c r="DFS5" s="166" t="s">
        <v>3302</v>
      </c>
      <c r="DFT5" s="166" t="s">
        <v>3303</v>
      </c>
      <c r="DFU5" s="166" t="s">
        <v>3304</v>
      </c>
      <c r="DFV5" s="166" t="s">
        <v>3305</v>
      </c>
      <c r="DFW5" s="166" t="s">
        <v>3306</v>
      </c>
      <c r="DFX5" s="166" t="s">
        <v>3307</v>
      </c>
      <c r="DFY5" s="166" t="s">
        <v>3308</v>
      </c>
      <c r="DFZ5" s="166" t="s">
        <v>3309</v>
      </c>
      <c r="DGA5" s="166" t="s">
        <v>3310</v>
      </c>
      <c r="DGB5" s="166" t="s">
        <v>3311</v>
      </c>
      <c r="DGC5" s="166" t="s">
        <v>3312</v>
      </c>
      <c r="DGD5" s="166" t="s">
        <v>3313</v>
      </c>
      <c r="DGE5" s="166" t="s">
        <v>3314</v>
      </c>
      <c r="DGF5" s="166" t="s">
        <v>3315</v>
      </c>
      <c r="DGG5" s="166" t="s">
        <v>3316</v>
      </c>
      <c r="DGH5" s="166" t="s">
        <v>3317</v>
      </c>
      <c r="DGI5" s="166" t="s">
        <v>3318</v>
      </c>
      <c r="DGJ5" s="166" t="s">
        <v>3319</v>
      </c>
      <c r="DGK5" s="166" t="s">
        <v>3320</v>
      </c>
      <c r="DGL5" s="166" t="s">
        <v>3321</v>
      </c>
      <c r="DGM5" s="166" t="s">
        <v>3322</v>
      </c>
      <c r="DGN5" s="166" t="s">
        <v>3323</v>
      </c>
      <c r="DGO5" s="166" t="s">
        <v>3324</v>
      </c>
      <c r="DGP5" s="166" t="s">
        <v>3325</v>
      </c>
      <c r="DGQ5" s="166" t="s">
        <v>3326</v>
      </c>
      <c r="DGR5" s="166" t="s">
        <v>3327</v>
      </c>
      <c r="DGS5" s="166" t="s">
        <v>3328</v>
      </c>
      <c r="DGT5" s="166" t="s">
        <v>3329</v>
      </c>
      <c r="DGU5" s="166" t="s">
        <v>3330</v>
      </c>
      <c r="DGV5" s="166" t="s">
        <v>3331</v>
      </c>
      <c r="DGW5" s="166" t="s">
        <v>3332</v>
      </c>
      <c r="DGX5" s="166" t="s">
        <v>3333</v>
      </c>
      <c r="DGY5" s="166" t="s">
        <v>3334</v>
      </c>
      <c r="DGZ5" s="166" t="s">
        <v>3335</v>
      </c>
      <c r="DHA5" s="166" t="s">
        <v>3336</v>
      </c>
      <c r="DHB5" s="166" t="s">
        <v>3337</v>
      </c>
      <c r="DHC5" s="166" t="s">
        <v>3338</v>
      </c>
      <c r="DHD5" s="166" t="s">
        <v>3339</v>
      </c>
      <c r="DHE5" s="166" t="s">
        <v>3340</v>
      </c>
      <c r="DHF5" s="166" t="s">
        <v>3341</v>
      </c>
      <c r="DHG5" s="166" t="s">
        <v>3342</v>
      </c>
      <c r="DHH5" s="166" t="s">
        <v>3343</v>
      </c>
      <c r="DHI5" s="166" t="s">
        <v>3344</v>
      </c>
      <c r="DHJ5" s="166" t="s">
        <v>3345</v>
      </c>
      <c r="DHK5" s="166" t="s">
        <v>3346</v>
      </c>
      <c r="DHL5" s="166" t="s">
        <v>3347</v>
      </c>
      <c r="DHM5" s="166" t="s">
        <v>3348</v>
      </c>
      <c r="DHN5" s="166" t="s">
        <v>3349</v>
      </c>
      <c r="DHO5" s="166" t="s">
        <v>3350</v>
      </c>
      <c r="DHP5" s="166" t="s">
        <v>3351</v>
      </c>
      <c r="DHQ5" s="166" t="s">
        <v>3352</v>
      </c>
      <c r="DHR5" s="166" t="s">
        <v>3353</v>
      </c>
      <c r="DHS5" s="166" t="s">
        <v>3354</v>
      </c>
      <c r="DHT5" s="166" t="s">
        <v>3355</v>
      </c>
      <c r="DHU5" s="166" t="s">
        <v>3356</v>
      </c>
      <c r="DHV5" s="166" t="s">
        <v>3357</v>
      </c>
      <c r="DHW5" s="166" t="s">
        <v>3358</v>
      </c>
      <c r="DHX5" s="166" t="s">
        <v>3359</v>
      </c>
      <c r="DHY5" s="166" t="s">
        <v>3360</v>
      </c>
      <c r="DHZ5" s="166" t="s">
        <v>3361</v>
      </c>
      <c r="DIA5" s="166" t="s">
        <v>3362</v>
      </c>
      <c r="DIB5" s="166" t="s">
        <v>3363</v>
      </c>
      <c r="DIC5" s="166" t="s">
        <v>3364</v>
      </c>
      <c r="DID5" s="166" t="s">
        <v>3365</v>
      </c>
      <c r="DIE5" s="166" t="s">
        <v>3366</v>
      </c>
      <c r="DIF5" s="166" t="s">
        <v>3367</v>
      </c>
      <c r="DIG5" s="166" t="s">
        <v>3368</v>
      </c>
      <c r="DIH5" s="166" t="s">
        <v>3369</v>
      </c>
      <c r="DII5" s="166" t="s">
        <v>3370</v>
      </c>
      <c r="DIJ5" s="166" t="s">
        <v>3371</v>
      </c>
      <c r="DIK5" s="166" t="s">
        <v>3372</v>
      </c>
      <c r="DIL5" s="166" t="s">
        <v>3373</v>
      </c>
      <c r="DIM5" s="166" t="s">
        <v>3374</v>
      </c>
      <c r="DIN5" s="166" t="s">
        <v>3375</v>
      </c>
      <c r="DIO5" s="166" t="s">
        <v>3376</v>
      </c>
      <c r="DIP5" s="166" t="s">
        <v>3377</v>
      </c>
      <c r="DIQ5" s="166" t="s">
        <v>3378</v>
      </c>
      <c r="DIR5" s="166" t="s">
        <v>3379</v>
      </c>
      <c r="DIS5" s="166" t="s">
        <v>3380</v>
      </c>
      <c r="DIT5" s="166" t="s">
        <v>3381</v>
      </c>
      <c r="DIU5" s="166" t="s">
        <v>3382</v>
      </c>
      <c r="DIV5" s="166" t="s">
        <v>3383</v>
      </c>
      <c r="DIW5" s="166" t="s">
        <v>3384</v>
      </c>
      <c r="DIX5" s="166" t="s">
        <v>3385</v>
      </c>
      <c r="DIY5" s="166" t="s">
        <v>3386</v>
      </c>
      <c r="DIZ5" s="166" t="s">
        <v>3387</v>
      </c>
      <c r="DJA5" s="166" t="s">
        <v>3388</v>
      </c>
      <c r="DJB5" s="166" t="s">
        <v>3389</v>
      </c>
      <c r="DJC5" s="166" t="s">
        <v>3390</v>
      </c>
      <c r="DJD5" s="166" t="s">
        <v>3391</v>
      </c>
      <c r="DJE5" s="166" t="s">
        <v>3392</v>
      </c>
      <c r="DJF5" s="166" t="s">
        <v>3393</v>
      </c>
      <c r="DJG5" s="166" t="s">
        <v>3394</v>
      </c>
      <c r="DJH5" s="166" t="s">
        <v>3395</v>
      </c>
      <c r="DJI5" s="166" t="s">
        <v>3396</v>
      </c>
      <c r="DJJ5" s="166" t="s">
        <v>3397</v>
      </c>
      <c r="DJK5" s="166" t="s">
        <v>3398</v>
      </c>
      <c r="DJL5" s="166" t="s">
        <v>3399</v>
      </c>
      <c r="DJM5" s="166" t="s">
        <v>3400</v>
      </c>
      <c r="DJN5" s="166" t="s">
        <v>3401</v>
      </c>
      <c r="DJO5" s="166" t="s">
        <v>3402</v>
      </c>
      <c r="DJP5" s="166" t="s">
        <v>3403</v>
      </c>
      <c r="DJQ5" s="166" t="s">
        <v>3404</v>
      </c>
      <c r="DJR5" s="166" t="s">
        <v>3405</v>
      </c>
      <c r="DJS5" s="166" t="s">
        <v>3406</v>
      </c>
      <c r="DJT5" s="166" t="s">
        <v>3407</v>
      </c>
      <c r="DJU5" s="166" t="s">
        <v>3408</v>
      </c>
      <c r="DJV5" s="166" t="s">
        <v>3409</v>
      </c>
      <c r="DJW5" s="166" t="s">
        <v>3410</v>
      </c>
      <c r="DJX5" s="166" t="s">
        <v>3411</v>
      </c>
      <c r="DJY5" s="166" t="s">
        <v>3412</v>
      </c>
      <c r="DJZ5" s="166" t="s">
        <v>3413</v>
      </c>
      <c r="DKA5" s="166" t="s">
        <v>3414</v>
      </c>
      <c r="DKB5" s="166" t="s">
        <v>3415</v>
      </c>
      <c r="DKC5" s="166" t="s">
        <v>3416</v>
      </c>
      <c r="DKD5" s="166" t="s">
        <v>3417</v>
      </c>
      <c r="DKE5" s="166" t="s">
        <v>3418</v>
      </c>
      <c r="DKF5" s="166" t="s">
        <v>3419</v>
      </c>
      <c r="DKG5" s="166" t="s">
        <v>3420</v>
      </c>
      <c r="DKH5" s="166" t="s">
        <v>3421</v>
      </c>
      <c r="DKI5" s="166" t="s">
        <v>3422</v>
      </c>
      <c r="DKJ5" s="166" t="s">
        <v>3423</v>
      </c>
      <c r="DKK5" s="166" t="s">
        <v>3424</v>
      </c>
      <c r="DKL5" s="166" t="s">
        <v>3425</v>
      </c>
      <c r="DKM5" s="166" t="s">
        <v>3426</v>
      </c>
      <c r="DKN5" s="166" t="s">
        <v>3427</v>
      </c>
      <c r="DKO5" s="166" t="s">
        <v>3428</v>
      </c>
      <c r="DKP5" s="166" t="s">
        <v>3429</v>
      </c>
      <c r="DKQ5" s="166" t="s">
        <v>3430</v>
      </c>
      <c r="DKR5" s="166" t="s">
        <v>3431</v>
      </c>
      <c r="DKS5" s="166" t="s">
        <v>3432</v>
      </c>
      <c r="DKT5" s="166" t="s">
        <v>3433</v>
      </c>
      <c r="DKU5" s="166" t="s">
        <v>3434</v>
      </c>
      <c r="DKV5" s="166" t="s">
        <v>3435</v>
      </c>
      <c r="DKW5" s="166" t="s">
        <v>3436</v>
      </c>
      <c r="DKX5" s="166" t="s">
        <v>3437</v>
      </c>
      <c r="DKY5" s="166" t="s">
        <v>3438</v>
      </c>
      <c r="DKZ5" s="166" t="s">
        <v>3439</v>
      </c>
      <c r="DLA5" s="166" t="s">
        <v>3440</v>
      </c>
      <c r="DLB5" s="166" t="s">
        <v>3441</v>
      </c>
      <c r="DLC5" s="166" t="s">
        <v>3442</v>
      </c>
      <c r="DLD5" s="166" t="s">
        <v>3443</v>
      </c>
      <c r="DLE5" s="166" t="s">
        <v>3444</v>
      </c>
      <c r="DLF5" s="166" t="s">
        <v>3445</v>
      </c>
      <c r="DLG5" s="166" t="s">
        <v>3446</v>
      </c>
      <c r="DLH5" s="166" t="s">
        <v>3447</v>
      </c>
      <c r="DLI5" s="166" t="s">
        <v>3448</v>
      </c>
      <c r="DLJ5" s="166" t="s">
        <v>3449</v>
      </c>
      <c r="DLK5" s="166" t="s">
        <v>3450</v>
      </c>
      <c r="DLL5" s="166" t="s">
        <v>3451</v>
      </c>
      <c r="DLM5" s="166" t="s">
        <v>3452</v>
      </c>
      <c r="DLN5" s="166" t="s">
        <v>3453</v>
      </c>
      <c r="DLO5" s="166" t="s">
        <v>3454</v>
      </c>
      <c r="DLP5" s="166" t="s">
        <v>3455</v>
      </c>
      <c r="DLQ5" s="166" t="s">
        <v>3456</v>
      </c>
      <c r="DLR5" s="166" t="s">
        <v>3457</v>
      </c>
      <c r="DLS5" s="166" t="s">
        <v>3458</v>
      </c>
      <c r="DLT5" s="166" t="s">
        <v>3459</v>
      </c>
      <c r="DLU5" s="166" t="s">
        <v>3460</v>
      </c>
      <c r="DLV5" s="166" t="s">
        <v>3461</v>
      </c>
      <c r="DLW5" s="166" t="s">
        <v>3462</v>
      </c>
      <c r="DLX5" s="166" t="s">
        <v>3463</v>
      </c>
      <c r="DLY5" s="166" t="s">
        <v>3464</v>
      </c>
      <c r="DLZ5" s="166" t="s">
        <v>3465</v>
      </c>
      <c r="DMA5" s="166" t="s">
        <v>3466</v>
      </c>
      <c r="DMB5" s="166" t="s">
        <v>3467</v>
      </c>
      <c r="DMC5" s="166" t="s">
        <v>3468</v>
      </c>
      <c r="DMD5" s="166" t="s">
        <v>3469</v>
      </c>
      <c r="DME5" s="166" t="s">
        <v>3470</v>
      </c>
      <c r="DMF5" s="166" t="s">
        <v>3471</v>
      </c>
      <c r="DMG5" s="166" t="s">
        <v>3472</v>
      </c>
      <c r="DMH5" s="166" t="s">
        <v>3473</v>
      </c>
      <c r="DMI5" s="166" t="s">
        <v>3474</v>
      </c>
      <c r="DMJ5" s="166" t="s">
        <v>3475</v>
      </c>
      <c r="DMK5" s="166" t="s">
        <v>3476</v>
      </c>
      <c r="DML5" s="166" t="s">
        <v>3477</v>
      </c>
      <c r="DMM5" s="166" t="s">
        <v>3478</v>
      </c>
      <c r="DMN5" s="166" t="s">
        <v>3479</v>
      </c>
      <c r="DMO5" s="166" t="s">
        <v>3480</v>
      </c>
      <c r="DMP5" s="166" t="s">
        <v>3481</v>
      </c>
      <c r="DMQ5" s="166" t="s">
        <v>3482</v>
      </c>
      <c r="DMR5" s="166" t="s">
        <v>3483</v>
      </c>
      <c r="DMS5" s="166" t="s">
        <v>3484</v>
      </c>
      <c r="DMT5" s="166" t="s">
        <v>3485</v>
      </c>
      <c r="DMU5" s="166" t="s">
        <v>3486</v>
      </c>
      <c r="DMV5" s="166" t="s">
        <v>3487</v>
      </c>
      <c r="DMW5" s="166" t="s">
        <v>3488</v>
      </c>
      <c r="DMX5" s="166" t="s">
        <v>3489</v>
      </c>
      <c r="DMY5" s="166" t="s">
        <v>3490</v>
      </c>
      <c r="DMZ5" s="166" t="s">
        <v>3491</v>
      </c>
      <c r="DNA5" s="166" t="s">
        <v>3492</v>
      </c>
      <c r="DNB5" s="166" t="s">
        <v>3493</v>
      </c>
      <c r="DNC5" s="166" t="s">
        <v>3494</v>
      </c>
      <c r="DND5" s="166" t="s">
        <v>3495</v>
      </c>
      <c r="DNE5" s="166" t="s">
        <v>3496</v>
      </c>
      <c r="DNF5" s="166" t="s">
        <v>3497</v>
      </c>
      <c r="DNG5" s="166" t="s">
        <v>3498</v>
      </c>
      <c r="DNH5" s="166" t="s">
        <v>3499</v>
      </c>
      <c r="DNI5" s="166" t="s">
        <v>3500</v>
      </c>
      <c r="DNJ5" s="166" t="s">
        <v>3501</v>
      </c>
      <c r="DNK5" s="166" t="s">
        <v>3502</v>
      </c>
      <c r="DNL5" s="166" t="s">
        <v>3503</v>
      </c>
      <c r="DNM5" s="166" t="s">
        <v>3504</v>
      </c>
      <c r="DNN5" s="166" t="s">
        <v>3505</v>
      </c>
      <c r="DNO5" s="166" t="s">
        <v>3506</v>
      </c>
      <c r="DNP5" s="166" t="s">
        <v>3507</v>
      </c>
      <c r="DNQ5" s="166" t="s">
        <v>3508</v>
      </c>
      <c r="DNR5" s="166" t="s">
        <v>3509</v>
      </c>
      <c r="DNS5" s="166" t="s">
        <v>3510</v>
      </c>
      <c r="DNT5" s="166" t="s">
        <v>3511</v>
      </c>
      <c r="DNU5" s="166" t="s">
        <v>3512</v>
      </c>
      <c r="DNV5" s="166" t="s">
        <v>3513</v>
      </c>
      <c r="DNW5" s="166" t="s">
        <v>3514</v>
      </c>
      <c r="DNX5" s="166" t="s">
        <v>3515</v>
      </c>
      <c r="DNY5" s="166" t="s">
        <v>3516</v>
      </c>
      <c r="DNZ5" s="166" t="s">
        <v>3517</v>
      </c>
      <c r="DOA5" s="166" t="s">
        <v>3518</v>
      </c>
      <c r="DOB5" s="166" t="s">
        <v>3519</v>
      </c>
      <c r="DOC5" s="166" t="s">
        <v>3520</v>
      </c>
      <c r="DOD5" s="166" t="s">
        <v>3521</v>
      </c>
      <c r="DOE5" s="166" t="s">
        <v>3522</v>
      </c>
      <c r="DOF5" s="166" t="s">
        <v>3523</v>
      </c>
      <c r="DOG5" s="166" t="s">
        <v>3524</v>
      </c>
      <c r="DOH5" s="166" t="s">
        <v>3525</v>
      </c>
      <c r="DOI5" s="166" t="s">
        <v>3526</v>
      </c>
      <c r="DOJ5" s="166" t="s">
        <v>3527</v>
      </c>
      <c r="DOK5" s="166" t="s">
        <v>3528</v>
      </c>
      <c r="DOL5" s="166" t="s">
        <v>3529</v>
      </c>
      <c r="DOM5" s="166" t="s">
        <v>3530</v>
      </c>
      <c r="DON5" s="166" t="s">
        <v>3531</v>
      </c>
      <c r="DOO5" s="166" t="s">
        <v>3532</v>
      </c>
      <c r="DOP5" s="166" t="s">
        <v>3533</v>
      </c>
      <c r="DOQ5" s="166" t="s">
        <v>3534</v>
      </c>
      <c r="DOR5" s="166" t="s">
        <v>3535</v>
      </c>
      <c r="DOS5" s="166" t="s">
        <v>3536</v>
      </c>
      <c r="DOT5" s="166" t="s">
        <v>3537</v>
      </c>
      <c r="DOU5" s="166" t="s">
        <v>3538</v>
      </c>
      <c r="DOV5" s="166" t="s">
        <v>3539</v>
      </c>
      <c r="DOW5" s="166" t="s">
        <v>3540</v>
      </c>
      <c r="DOX5" s="166" t="s">
        <v>3541</v>
      </c>
      <c r="DOY5" s="166" t="s">
        <v>3542</v>
      </c>
      <c r="DOZ5" s="166" t="s">
        <v>3543</v>
      </c>
      <c r="DPA5" s="166" t="s">
        <v>3544</v>
      </c>
      <c r="DPB5" s="166" t="s">
        <v>3545</v>
      </c>
      <c r="DPC5" s="166" t="s">
        <v>3546</v>
      </c>
      <c r="DPD5" s="166" t="s">
        <v>3547</v>
      </c>
      <c r="DPE5" s="166" t="s">
        <v>3548</v>
      </c>
      <c r="DPF5" s="166" t="s">
        <v>3549</v>
      </c>
      <c r="DPG5" s="166" t="s">
        <v>3550</v>
      </c>
      <c r="DPH5" s="166" t="s">
        <v>3551</v>
      </c>
      <c r="DPI5" s="166" t="s">
        <v>3552</v>
      </c>
      <c r="DPJ5" s="166" t="s">
        <v>3553</v>
      </c>
      <c r="DPK5" s="166" t="s">
        <v>3554</v>
      </c>
      <c r="DPL5" s="166" t="s">
        <v>3555</v>
      </c>
      <c r="DPM5" s="166" t="s">
        <v>3556</v>
      </c>
      <c r="DPN5" s="166" t="s">
        <v>3557</v>
      </c>
      <c r="DPO5" s="166" t="s">
        <v>3558</v>
      </c>
      <c r="DPP5" s="166" t="s">
        <v>3559</v>
      </c>
      <c r="DPQ5" s="166" t="s">
        <v>3560</v>
      </c>
      <c r="DPR5" s="166" t="s">
        <v>3561</v>
      </c>
      <c r="DPS5" s="166" t="s">
        <v>3562</v>
      </c>
      <c r="DPT5" s="166" t="s">
        <v>3563</v>
      </c>
      <c r="DPU5" s="166" t="s">
        <v>3564</v>
      </c>
      <c r="DPV5" s="166" t="s">
        <v>3565</v>
      </c>
      <c r="DPW5" s="166" t="s">
        <v>3566</v>
      </c>
      <c r="DPX5" s="166" t="s">
        <v>3567</v>
      </c>
      <c r="DPY5" s="166" t="s">
        <v>3568</v>
      </c>
      <c r="DPZ5" s="166" t="s">
        <v>3569</v>
      </c>
      <c r="DQA5" s="166" t="s">
        <v>3570</v>
      </c>
      <c r="DQB5" s="166" t="s">
        <v>3571</v>
      </c>
      <c r="DQC5" s="166" t="s">
        <v>3572</v>
      </c>
      <c r="DQD5" s="166" t="s">
        <v>3573</v>
      </c>
      <c r="DQE5" s="166" t="s">
        <v>3574</v>
      </c>
      <c r="DQF5" s="166" t="s">
        <v>3575</v>
      </c>
      <c r="DQG5" s="166" t="s">
        <v>3576</v>
      </c>
      <c r="DQH5" s="166" t="s">
        <v>3577</v>
      </c>
      <c r="DQI5" s="166" t="s">
        <v>3578</v>
      </c>
      <c r="DQJ5" s="166" t="s">
        <v>3579</v>
      </c>
      <c r="DQK5" s="166" t="s">
        <v>3580</v>
      </c>
      <c r="DQL5" s="166" t="s">
        <v>3581</v>
      </c>
      <c r="DQM5" s="166" t="s">
        <v>3582</v>
      </c>
      <c r="DQN5" s="166" t="s">
        <v>3583</v>
      </c>
      <c r="DQO5" s="166" t="s">
        <v>3584</v>
      </c>
      <c r="DQP5" s="166" t="s">
        <v>3585</v>
      </c>
      <c r="DQQ5" s="166" t="s">
        <v>3586</v>
      </c>
      <c r="DQR5" s="166" t="s">
        <v>3587</v>
      </c>
      <c r="DQS5" s="166" t="s">
        <v>3588</v>
      </c>
      <c r="DQT5" s="166" t="s">
        <v>3589</v>
      </c>
      <c r="DQU5" s="166" t="s">
        <v>3590</v>
      </c>
      <c r="DQV5" s="166" t="s">
        <v>3591</v>
      </c>
      <c r="DQW5" s="166" t="s">
        <v>3592</v>
      </c>
      <c r="DQX5" s="166" t="s">
        <v>3593</v>
      </c>
      <c r="DQY5" s="166" t="s">
        <v>3594</v>
      </c>
      <c r="DQZ5" s="166" t="s">
        <v>3595</v>
      </c>
      <c r="DRA5" s="166" t="s">
        <v>3596</v>
      </c>
      <c r="DRB5" s="166" t="s">
        <v>3597</v>
      </c>
      <c r="DRC5" s="166" t="s">
        <v>3598</v>
      </c>
      <c r="DRD5" s="166" t="s">
        <v>3599</v>
      </c>
      <c r="DRE5" s="166" t="s">
        <v>3600</v>
      </c>
      <c r="DRF5" s="166" t="s">
        <v>3601</v>
      </c>
      <c r="DRG5" s="166" t="s">
        <v>3602</v>
      </c>
      <c r="DRH5" s="166" t="s">
        <v>3603</v>
      </c>
      <c r="DRI5" s="166" t="s">
        <v>3604</v>
      </c>
      <c r="DRJ5" s="166" t="s">
        <v>3605</v>
      </c>
      <c r="DRK5" s="166" t="s">
        <v>3606</v>
      </c>
      <c r="DRL5" s="166" t="s">
        <v>3607</v>
      </c>
      <c r="DRM5" s="166" t="s">
        <v>3608</v>
      </c>
      <c r="DRN5" s="166" t="s">
        <v>3609</v>
      </c>
      <c r="DRO5" s="166" t="s">
        <v>3610</v>
      </c>
      <c r="DRP5" s="166" t="s">
        <v>3611</v>
      </c>
      <c r="DRQ5" s="166" t="s">
        <v>3612</v>
      </c>
      <c r="DRR5" s="166" t="s">
        <v>3613</v>
      </c>
      <c r="DRS5" s="166" t="s">
        <v>3614</v>
      </c>
      <c r="DRT5" s="166" t="s">
        <v>3615</v>
      </c>
      <c r="DRU5" s="166" t="s">
        <v>3616</v>
      </c>
      <c r="DRV5" s="166" t="s">
        <v>3617</v>
      </c>
      <c r="DRW5" s="166" t="s">
        <v>3618</v>
      </c>
      <c r="DRX5" s="166" t="s">
        <v>3619</v>
      </c>
      <c r="DRY5" s="166" t="s">
        <v>3620</v>
      </c>
      <c r="DRZ5" s="166" t="s">
        <v>3621</v>
      </c>
      <c r="DSA5" s="166" t="s">
        <v>3622</v>
      </c>
      <c r="DSB5" s="166" t="s">
        <v>3623</v>
      </c>
      <c r="DSC5" s="166" t="s">
        <v>3624</v>
      </c>
      <c r="DSD5" s="166" t="s">
        <v>3625</v>
      </c>
      <c r="DSE5" s="166" t="s">
        <v>3626</v>
      </c>
      <c r="DSF5" s="166" t="s">
        <v>3627</v>
      </c>
      <c r="DSG5" s="166" t="s">
        <v>3628</v>
      </c>
      <c r="DSH5" s="166" t="s">
        <v>3629</v>
      </c>
      <c r="DSI5" s="166" t="s">
        <v>3630</v>
      </c>
      <c r="DSJ5" s="166" t="s">
        <v>3631</v>
      </c>
      <c r="DSK5" s="166" t="s">
        <v>3632</v>
      </c>
      <c r="DSL5" s="166" t="s">
        <v>3633</v>
      </c>
      <c r="DSM5" s="166" t="s">
        <v>3634</v>
      </c>
      <c r="DSN5" s="166" t="s">
        <v>3635</v>
      </c>
      <c r="DSO5" s="166" t="s">
        <v>3636</v>
      </c>
      <c r="DSP5" s="166" t="s">
        <v>3637</v>
      </c>
      <c r="DSQ5" s="166" t="s">
        <v>3638</v>
      </c>
      <c r="DSR5" s="166" t="s">
        <v>3639</v>
      </c>
      <c r="DSS5" s="166" t="s">
        <v>3640</v>
      </c>
      <c r="DST5" s="166" t="s">
        <v>3641</v>
      </c>
      <c r="DSU5" s="166" t="s">
        <v>3642</v>
      </c>
      <c r="DSV5" s="166" t="s">
        <v>3643</v>
      </c>
      <c r="DSW5" s="166" t="s">
        <v>3644</v>
      </c>
      <c r="DSX5" s="166" t="s">
        <v>3645</v>
      </c>
      <c r="DSY5" s="166" t="s">
        <v>3646</v>
      </c>
      <c r="DSZ5" s="166" t="s">
        <v>3647</v>
      </c>
      <c r="DTA5" s="166" t="s">
        <v>3648</v>
      </c>
      <c r="DTB5" s="166" t="s">
        <v>3649</v>
      </c>
      <c r="DTC5" s="166" t="s">
        <v>3650</v>
      </c>
      <c r="DTD5" s="166" t="s">
        <v>3651</v>
      </c>
      <c r="DTE5" s="166" t="s">
        <v>3652</v>
      </c>
      <c r="DTF5" s="166" t="s">
        <v>3653</v>
      </c>
      <c r="DTG5" s="166" t="s">
        <v>3654</v>
      </c>
      <c r="DTH5" s="166" t="s">
        <v>3655</v>
      </c>
      <c r="DTI5" s="166" t="s">
        <v>3656</v>
      </c>
      <c r="DTJ5" s="166" t="s">
        <v>3657</v>
      </c>
      <c r="DTK5" s="166" t="s">
        <v>3658</v>
      </c>
      <c r="DTL5" s="166" t="s">
        <v>3659</v>
      </c>
      <c r="DTM5" s="166" t="s">
        <v>3660</v>
      </c>
      <c r="DTN5" s="166" t="s">
        <v>3661</v>
      </c>
      <c r="DTO5" s="166" t="s">
        <v>3662</v>
      </c>
      <c r="DTP5" s="166" t="s">
        <v>3663</v>
      </c>
      <c r="DTQ5" s="166" t="s">
        <v>3664</v>
      </c>
      <c r="DTR5" s="166" t="s">
        <v>3665</v>
      </c>
      <c r="DTS5" s="166" t="s">
        <v>3666</v>
      </c>
      <c r="DTT5" s="166" t="s">
        <v>3667</v>
      </c>
      <c r="DTU5" s="166" t="s">
        <v>3668</v>
      </c>
      <c r="DTV5" s="166" t="s">
        <v>3669</v>
      </c>
      <c r="DTW5" s="166" t="s">
        <v>3670</v>
      </c>
      <c r="DTX5" s="166" t="s">
        <v>3671</v>
      </c>
      <c r="DTY5" s="166" t="s">
        <v>3672</v>
      </c>
      <c r="DTZ5" s="166" t="s">
        <v>3673</v>
      </c>
      <c r="DUA5" s="166" t="s">
        <v>3674</v>
      </c>
      <c r="DUB5" s="166" t="s">
        <v>3675</v>
      </c>
      <c r="DUC5" s="166" t="s">
        <v>3676</v>
      </c>
      <c r="DUD5" s="166" t="s">
        <v>3677</v>
      </c>
      <c r="DUE5" s="166" t="s">
        <v>3678</v>
      </c>
      <c r="DUF5" s="166" t="s">
        <v>3679</v>
      </c>
      <c r="DUG5" s="166" t="s">
        <v>3680</v>
      </c>
      <c r="DUH5" s="166" t="s">
        <v>3681</v>
      </c>
      <c r="DUI5" s="166" t="s">
        <v>3682</v>
      </c>
      <c r="DUJ5" s="166" t="s">
        <v>3683</v>
      </c>
      <c r="DUK5" s="166" t="s">
        <v>3684</v>
      </c>
      <c r="DUL5" s="166" t="s">
        <v>3685</v>
      </c>
      <c r="DUM5" s="166" t="s">
        <v>3686</v>
      </c>
      <c r="DUN5" s="166" t="s">
        <v>3687</v>
      </c>
      <c r="DUO5" s="166" t="s">
        <v>3688</v>
      </c>
      <c r="DUP5" s="166" t="s">
        <v>3689</v>
      </c>
      <c r="DUQ5" s="166" t="s">
        <v>3690</v>
      </c>
      <c r="DUR5" s="166" t="s">
        <v>3691</v>
      </c>
      <c r="DUS5" s="166" t="s">
        <v>3692</v>
      </c>
      <c r="DUT5" s="166" t="s">
        <v>3693</v>
      </c>
      <c r="DUU5" s="166" t="s">
        <v>3694</v>
      </c>
      <c r="DUV5" s="166" t="s">
        <v>3695</v>
      </c>
      <c r="DUW5" s="166" t="s">
        <v>3696</v>
      </c>
      <c r="DUX5" s="166" t="s">
        <v>3697</v>
      </c>
      <c r="DUY5" s="166" t="s">
        <v>3698</v>
      </c>
      <c r="DUZ5" s="166" t="s">
        <v>3699</v>
      </c>
      <c r="DVA5" s="166" t="s">
        <v>3700</v>
      </c>
      <c r="DVB5" s="166" t="s">
        <v>3701</v>
      </c>
      <c r="DVC5" s="166" t="s">
        <v>3702</v>
      </c>
      <c r="DVD5" s="166" t="s">
        <v>3703</v>
      </c>
      <c r="DVE5" s="166" t="s">
        <v>3704</v>
      </c>
      <c r="DVF5" s="166" t="s">
        <v>3705</v>
      </c>
      <c r="DVG5" s="166" t="s">
        <v>3706</v>
      </c>
      <c r="DVH5" s="166" t="s">
        <v>3707</v>
      </c>
      <c r="DVI5" s="166" t="s">
        <v>3708</v>
      </c>
      <c r="DVJ5" s="166" t="s">
        <v>3709</v>
      </c>
      <c r="DVK5" s="166" t="s">
        <v>3710</v>
      </c>
      <c r="DVL5" s="166" t="s">
        <v>3711</v>
      </c>
      <c r="DVM5" s="166" t="s">
        <v>3712</v>
      </c>
      <c r="DVN5" s="166" t="s">
        <v>3713</v>
      </c>
      <c r="DVO5" s="166" t="s">
        <v>3714</v>
      </c>
      <c r="DVP5" s="166" t="s">
        <v>3715</v>
      </c>
      <c r="DVQ5" s="166" t="s">
        <v>3716</v>
      </c>
      <c r="DVR5" s="166" t="s">
        <v>3717</v>
      </c>
      <c r="DVS5" s="166" t="s">
        <v>3718</v>
      </c>
      <c r="DVT5" s="166" t="s">
        <v>3719</v>
      </c>
      <c r="DVU5" s="166" t="s">
        <v>3720</v>
      </c>
      <c r="DVV5" s="166" t="s">
        <v>3721</v>
      </c>
      <c r="DVW5" s="166" t="s">
        <v>3722</v>
      </c>
      <c r="DVX5" s="166" t="s">
        <v>3723</v>
      </c>
      <c r="DVY5" s="166" t="s">
        <v>3724</v>
      </c>
      <c r="DVZ5" s="166" t="s">
        <v>3725</v>
      </c>
      <c r="DWA5" s="166" t="s">
        <v>3726</v>
      </c>
      <c r="DWB5" s="166" t="s">
        <v>3727</v>
      </c>
      <c r="DWC5" s="166" t="s">
        <v>3728</v>
      </c>
      <c r="DWD5" s="166" t="s">
        <v>3729</v>
      </c>
      <c r="DWE5" s="166" t="s">
        <v>3730</v>
      </c>
      <c r="DWF5" s="166" t="s">
        <v>3731</v>
      </c>
      <c r="DWG5" s="166" t="s">
        <v>3732</v>
      </c>
      <c r="DWH5" s="166" t="s">
        <v>3733</v>
      </c>
      <c r="DWI5" s="166" t="s">
        <v>3734</v>
      </c>
      <c r="DWJ5" s="166" t="s">
        <v>3735</v>
      </c>
      <c r="DWK5" s="166" t="s">
        <v>3736</v>
      </c>
      <c r="DWL5" s="166" t="s">
        <v>3737</v>
      </c>
      <c r="DWM5" s="166" t="s">
        <v>3738</v>
      </c>
      <c r="DWN5" s="166" t="s">
        <v>3739</v>
      </c>
      <c r="DWO5" s="166" t="s">
        <v>3740</v>
      </c>
      <c r="DWP5" s="166" t="s">
        <v>3741</v>
      </c>
      <c r="DWQ5" s="166" t="s">
        <v>3742</v>
      </c>
      <c r="DWR5" s="166" t="s">
        <v>3743</v>
      </c>
      <c r="DWS5" s="166" t="s">
        <v>3744</v>
      </c>
      <c r="DWT5" s="166" t="s">
        <v>3745</v>
      </c>
      <c r="DWU5" s="166" t="s">
        <v>3746</v>
      </c>
      <c r="DWV5" s="166" t="s">
        <v>3747</v>
      </c>
      <c r="DWW5" s="166" t="s">
        <v>3748</v>
      </c>
      <c r="DWX5" s="166" t="s">
        <v>3749</v>
      </c>
      <c r="DWY5" s="166" t="s">
        <v>3750</v>
      </c>
      <c r="DWZ5" s="166" t="s">
        <v>3751</v>
      </c>
      <c r="DXA5" s="166" t="s">
        <v>3752</v>
      </c>
      <c r="DXB5" s="166" t="s">
        <v>3753</v>
      </c>
      <c r="DXC5" s="166" t="s">
        <v>3754</v>
      </c>
      <c r="DXD5" s="166" t="s">
        <v>3755</v>
      </c>
      <c r="DXE5" s="166" t="s">
        <v>3756</v>
      </c>
      <c r="DXF5" s="166" t="s">
        <v>3757</v>
      </c>
      <c r="DXG5" s="166" t="s">
        <v>3758</v>
      </c>
      <c r="DXH5" s="166" t="s">
        <v>3759</v>
      </c>
      <c r="DXI5" s="166" t="s">
        <v>3760</v>
      </c>
      <c r="DXJ5" s="166" t="s">
        <v>3761</v>
      </c>
      <c r="DXK5" s="166" t="s">
        <v>3762</v>
      </c>
      <c r="DXL5" s="166" t="s">
        <v>3763</v>
      </c>
      <c r="DXM5" s="166" t="s">
        <v>3764</v>
      </c>
      <c r="DXN5" s="166" t="s">
        <v>3765</v>
      </c>
      <c r="DXO5" s="166" t="s">
        <v>3766</v>
      </c>
      <c r="DXP5" s="166" t="s">
        <v>3767</v>
      </c>
      <c r="DXQ5" s="166" t="s">
        <v>3768</v>
      </c>
      <c r="DXR5" s="166" t="s">
        <v>3769</v>
      </c>
      <c r="DXS5" s="166" t="s">
        <v>3770</v>
      </c>
      <c r="DXT5" s="166" t="s">
        <v>3771</v>
      </c>
      <c r="DXU5" s="166" t="s">
        <v>3772</v>
      </c>
      <c r="DXV5" s="166" t="s">
        <v>3773</v>
      </c>
      <c r="DXW5" s="166" t="s">
        <v>3774</v>
      </c>
      <c r="DXX5" s="166" t="s">
        <v>3775</v>
      </c>
      <c r="DXY5" s="166" t="s">
        <v>3776</v>
      </c>
      <c r="DXZ5" s="166" t="s">
        <v>3777</v>
      </c>
      <c r="DYA5" s="166" t="s">
        <v>3778</v>
      </c>
      <c r="DYB5" s="166" t="s">
        <v>3779</v>
      </c>
      <c r="DYC5" s="166" t="s">
        <v>3780</v>
      </c>
      <c r="DYD5" s="166" t="s">
        <v>3781</v>
      </c>
      <c r="DYE5" s="166" t="s">
        <v>3782</v>
      </c>
      <c r="DYF5" s="166" t="s">
        <v>3783</v>
      </c>
      <c r="DYG5" s="166" t="s">
        <v>3784</v>
      </c>
      <c r="DYH5" s="166" t="s">
        <v>3785</v>
      </c>
      <c r="DYI5" s="166" t="s">
        <v>3786</v>
      </c>
      <c r="DYJ5" s="166" t="s">
        <v>3787</v>
      </c>
      <c r="DYK5" s="166" t="s">
        <v>3788</v>
      </c>
      <c r="DYL5" s="166" t="s">
        <v>3789</v>
      </c>
      <c r="DYM5" s="166" t="s">
        <v>3790</v>
      </c>
      <c r="DYN5" s="166" t="s">
        <v>3791</v>
      </c>
      <c r="DYO5" s="166" t="s">
        <v>3792</v>
      </c>
      <c r="DYP5" s="166" t="s">
        <v>3793</v>
      </c>
      <c r="DYQ5" s="166" t="s">
        <v>3794</v>
      </c>
      <c r="DYR5" s="166" t="s">
        <v>3795</v>
      </c>
      <c r="DYS5" s="166" t="s">
        <v>3796</v>
      </c>
      <c r="DYT5" s="166" t="s">
        <v>3797</v>
      </c>
      <c r="DYU5" s="166" t="s">
        <v>3798</v>
      </c>
      <c r="DYV5" s="166" t="s">
        <v>3799</v>
      </c>
      <c r="DYW5" s="166" t="s">
        <v>3800</v>
      </c>
      <c r="DYX5" s="166" t="s">
        <v>3801</v>
      </c>
      <c r="DYY5" s="166" t="s">
        <v>3802</v>
      </c>
      <c r="DYZ5" s="166" t="s">
        <v>3803</v>
      </c>
      <c r="DZA5" s="166" t="s">
        <v>3804</v>
      </c>
      <c r="DZB5" s="166" t="s">
        <v>3805</v>
      </c>
      <c r="DZC5" s="166" t="s">
        <v>3806</v>
      </c>
      <c r="DZD5" s="166" t="s">
        <v>3807</v>
      </c>
      <c r="DZE5" s="166" t="s">
        <v>3808</v>
      </c>
      <c r="DZF5" s="166" t="s">
        <v>3809</v>
      </c>
      <c r="DZG5" s="166" t="s">
        <v>3810</v>
      </c>
      <c r="DZH5" s="166" t="s">
        <v>3811</v>
      </c>
      <c r="DZI5" s="166" t="s">
        <v>3812</v>
      </c>
      <c r="DZJ5" s="166" t="s">
        <v>3813</v>
      </c>
      <c r="DZK5" s="166" t="s">
        <v>3814</v>
      </c>
      <c r="DZL5" s="166" t="s">
        <v>3815</v>
      </c>
      <c r="DZM5" s="166" t="s">
        <v>3816</v>
      </c>
      <c r="DZN5" s="166" t="s">
        <v>3817</v>
      </c>
      <c r="DZO5" s="166" t="s">
        <v>3818</v>
      </c>
      <c r="DZP5" s="166" t="s">
        <v>3819</v>
      </c>
      <c r="DZQ5" s="166" t="s">
        <v>3820</v>
      </c>
      <c r="DZR5" s="166" t="s">
        <v>3821</v>
      </c>
      <c r="DZS5" s="166" t="s">
        <v>3822</v>
      </c>
      <c r="DZT5" s="166" t="s">
        <v>3823</v>
      </c>
      <c r="DZU5" s="166" t="s">
        <v>3824</v>
      </c>
      <c r="DZV5" s="166" t="s">
        <v>3825</v>
      </c>
      <c r="DZW5" s="166" t="s">
        <v>3826</v>
      </c>
      <c r="DZX5" s="166" t="s">
        <v>3827</v>
      </c>
      <c r="DZY5" s="166" t="s">
        <v>3828</v>
      </c>
      <c r="DZZ5" s="166" t="s">
        <v>3829</v>
      </c>
      <c r="EAA5" s="166" t="s">
        <v>3830</v>
      </c>
      <c r="EAB5" s="166" t="s">
        <v>3831</v>
      </c>
      <c r="EAC5" s="166" t="s">
        <v>3832</v>
      </c>
      <c r="EAD5" s="166" t="s">
        <v>3833</v>
      </c>
      <c r="EAE5" s="166" t="s">
        <v>3834</v>
      </c>
      <c r="EAF5" s="166" t="s">
        <v>3835</v>
      </c>
      <c r="EAG5" s="166" t="s">
        <v>3836</v>
      </c>
      <c r="EAH5" s="166" t="s">
        <v>3837</v>
      </c>
      <c r="EAI5" s="166" t="s">
        <v>3838</v>
      </c>
      <c r="EAJ5" s="166" t="s">
        <v>3839</v>
      </c>
      <c r="EAK5" s="166" t="s">
        <v>3840</v>
      </c>
      <c r="EAL5" s="166" t="s">
        <v>3841</v>
      </c>
      <c r="EAM5" s="166" t="s">
        <v>3842</v>
      </c>
      <c r="EAN5" s="166" t="s">
        <v>3843</v>
      </c>
      <c r="EAO5" s="166" t="s">
        <v>3844</v>
      </c>
      <c r="EAP5" s="166" t="s">
        <v>3845</v>
      </c>
      <c r="EAQ5" s="166" t="s">
        <v>3846</v>
      </c>
      <c r="EAR5" s="166" t="s">
        <v>3847</v>
      </c>
      <c r="EAS5" s="166" t="s">
        <v>3848</v>
      </c>
      <c r="EAT5" s="166" t="s">
        <v>3849</v>
      </c>
      <c r="EAU5" s="166" t="s">
        <v>3850</v>
      </c>
      <c r="EAV5" s="166" t="s">
        <v>3851</v>
      </c>
      <c r="EAW5" s="166" t="s">
        <v>3852</v>
      </c>
      <c r="EAX5" s="166" t="s">
        <v>3853</v>
      </c>
      <c r="EAY5" s="166" t="s">
        <v>3854</v>
      </c>
      <c r="EAZ5" s="166" t="s">
        <v>3855</v>
      </c>
      <c r="EBA5" s="166" t="s">
        <v>3856</v>
      </c>
      <c r="EBB5" s="166" t="s">
        <v>3857</v>
      </c>
      <c r="EBC5" s="166" t="s">
        <v>3858</v>
      </c>
      <c r="EBD5" s="166" t="s">
        <v>3859</v>
      </c>
      <c r="EBE5" s="166" t="s">
        <v>3860</v>
      </c>
      <c r="EBF5" s="166" t="s">
        <v>3861</v>
      </c>
      <c r="EBG5" s="166" t="s">
        <v>3862</v>
      </c>
      <c r="EBH5" s="166" t="s">
        <v>3863</v>
      </c>
      <c r="EBI5" s="166" t="s">
        <v>3864</v>
      </c>
      <c r="EBJ5" s="166" t="s">
        <v>3865</v>
      </c>
      <c r="EBK5" s="166" t="s">
        <v>3866</v>
      </c>
      <c r="EBL5" s="166" t="s">
        <v>3867</v>
      </c>
      <c r="EBM5" s="166" t="s">
        <v>3868</v>
      </c>
      <c r="EBN5" s="166" t="s">
        <v>3869</v>
      </c>
      <c r="EBO5" s="166" t="s">
        <v>3870</v>
      </c>
      <c r="EBP5" s="166" t="s">
        <v>3871</v>
      </c>
      <c r="EBQ5" s="166" t="s">
        <v>3872</v>
      </c>
      <c r="EBR5" s="166" t="s">
        <v>3873</v>
      </c>
      <c r="EBS5" s="166" t="s">
        <v>3874</v>
      </c>
      <c r="EBT5" s="166" t="s">
        <v>3875</v>
      </c>
      <c r="EBU5" s="166" t="s">
        <v>3876</v>
      </c>
      <c r="EBV5" s="166" t="s">
        <v>3877</v>
      </c>
      <c r="EBW5" s="166" t="s">
        <v>3878</v>
      </c>
      <c r="EBX5" s="166" t="s">
        <v>3879</v>
      </c>
      <c r="EBY5" s="166" t="s">
        <v>3880</v>
      </c>
      <c r="EBZ5" s="166" t="s">
        <v>3881</v>
      </c>
      <c r="ECA5" s="166" t="s">
        <v>3882</v>
      </c>
      <c r="ECB5" s="166" t="s">
        <v>3883</v>
      </c>
      <c r="ECC5" s="166" t="s">
        <v>3884</v>
      </c>
      <c r="ECD5" s="166" t="s">
        <v>3885</v>
      </c>
      <c r="ECE5" s="166" t="s">
        <v>3886</v>
      </c>
      <c r="ECF5" s="166" t="s">
        <v>3887</v>
      </c>
      <c r="ECG5" s="166" t="s">
        <v>3888</v>
      </c>
      <c r="ECH5" s="166" t="s">
        <v>3889</v>
      </c>
      <c r="ECI5" s="166" t="s">
        <v>3890</v>
      </c>
      <c r="ECJ5" s="166" t="s">
        <v>3891</v>
      </c>
      <c r="ECK5" s="166" t="s">
        <v>3892</v>
      </c>
      <c r="ECL5" s="166" t="s">
        <v>3893</v>
      </c>
      <c r="ECM5" s="166" t="s">
        <v>3894</v>
      </c>
      <c r="ECN5" s="166" t="s">
        <v>3895</v>
      </c>
      <c r="ECO5" s="166" t="s">
        <v>3896</v>
      </c>
      <c r="ECP5" s="166" t="s">
        <v>3897</v>
      </c>
      <c r="ECQ5" s="166" t="s">
        <v>3898</v>
      </c>
      <c r="ECR5" s="166" t="s">
        <v>3899</v>
      </c>
      <c r="ECS5" s="166" t="s">
        <v>3900</v>
      </c>
      <c r="ECT5" s="166" t="s">
        <v>3901</v>
      </c>
      <c r="ECU5" s="166" t="s">
        <v>3902</v>
      </c>
      <c r="ECV5" s="166" t="s">
        <v>3903</v>
      </c>
      <c r="ECW5" s="166" t="s">
        <v>3904</v>
      </c>
      <c r="ECX5" s="166" t="s">
        <v>3905</v>
      </c>
      <c r="ECY5" s="166" t="s">
        <v>3906</v>
      </c>
      <c r="ECZ5" s="166" t="s">
        <v>3907</v>
      </c>
      <c r="EDA5" s="166" t="s">
        <v>3908</v>
      </c>
      <c r="EDB5" s="166" t="s">
        <v>3909</v>
      </c>
      <c r="EDC5" s="166" t="s">
        <v>3910</v>
      </c>
      <c r="EDD5" s="166" t="s">
        <v>3911</v>
      </c>
      <c r="EDE5" s="166" t="s">
        <v>3912</v>
      </c>
      <c r="EDF5" s="166" t="s">
        <v>3913</v>
      </c>
      <c r="EDG5" s="166" t="s">
        <v>3914</v>
      </c>
      <c r="EDH5" s="166" t="s">
        <v>3915</v>
      </c>
      <c r="EDI5" s="166" t="s">
        <v>3916</v>
      </c>
      <c r="EDJ5" s="166" t="s">
        <v>3917</v>
      </c>
      <c r="EDK5" s="166" t="s">
        <v>3918</v>
      </c>
      <c r="EDL5" s="166" t="s">
        <v>3919</v>
      </c>
      <c r="EDM5" s="166" t="s">
        <v>3920</v>
      </c>
      <c r="EDN5" s="166" t="s">
        <v>3921</v>
      </c>
      <c r="EDO5" s="166" t="s">
        <v>3922</v>
      </c>
      <c r="EDP5" s="166" t="s">
        <v>3923</v>
      </c>
      <c r="EDQ5" s="166" t="s">
        <v>3924</v>
      </c>
      <c r="EDR5" s="166" t="s">
        <v>3925</v>
      </c>
      <c r="EDS5" s="166" t="s">
        <v>3926</v>
      </c>
      <c r="EDT5" s="166" t="s">
        <v>3927</v>
      </c>
      <c r="EDU5" s="166" t="s">
        <v>3928</v>
      </c>
      <c r="EDV5" s="166" t="s">
        <v>3929</v>
      </c>
      <c r="EDW5" s="166" t="s">
        <v>3930</v>
      </c>
      <c r="EDX5" s="166" t="s">
        <v>3931</v>
      </c>
      <c r="EDY5" s="166" t="s">
        <v>3932</v>
      </c>
      <c r="EDZ5" s="166" t="s">
        <v>3933</v>
      </c>
      <c r="EEA5" s="166" t="s">
        <v>3934</v>
      </c>
      <c r="EEB5" s="166" t="s">
        <v>3935</v>
      </c>
      <c r="EEC5" s="166" t="s">
        <v>3936</v>
      </c>
      <c r="EED5" s="166" t="s">
        <v>3937</v>
      </c>
      <c r="EEE5" s="166" t="s">
        <v>3938</v>
      </c>
      <c r="EEF5" s="166" t="s">
        <v>3939</v>
      </c>
      <c r="EEG5" s="166" t="s">
        <v>3940</v>
      </c>
      <c r="EEH5" s="166" t="s">
        <v>3941</v>
      </c>
      <c r="EEI5" s="166" t="s">
        <v>3942</v>
      </c>
      <c r="EEJ5" s="166" t="s">
        <v>3943</v>
      </c>
      <c r="EEK5" s="166" t="s">
        <v>3944</v>
      </c>
      <c r="EEL5" s="166" t="s">
        <v>3945</v>
      </c>
      <c r="EEM5" s="166" t="s">
        <v>3946</v>
      </c>
      <c r="EEN5" s="166" t="s">
        <v>3947</v>
      </c>
      <c r="EEO5" s="166" t="s">
        <v>3948</v>
      </c>
      <c r="EEP5" s="166" t="s">
        <v>3949</v>
      </c>
      <c r="EEQ5" s="166" t="s">
        <v>3950</v>
      </c>
      <c r="EER5" s="166" t="s">
        <v>3951</v>
      </c>
      <c r="EES5" s="166" t="s">
        <v>3952</v>
      </c>
      <c r="EET5" s="166" t="s">
        <v>3953</v>
      </c>
      <c r="EEU5" s="166" t="s">
        <v>3954</v>
      </c>
      <c r="EEV5" s="166" t="s">
        <v>3955</v>
      </c>
      <c r="EEW5" s="166" t="s">
        <v>3956</v>
      </c>
      <c r="EEX5" s="166" t="s">
        <v>3957</v>
      </c>
      <c r="EEY5" s="166" t="s">
        <v>3958</v>
      </c>
      <c r="EEZ5" s="166" t="s">
        <v>3959</v>
      </c>
      <c r="EFA5" s="166" t="s">
        <v>3960</v>
      </c>
      <c r="EFB5" s="166" t="s">
        <v>3961</v>
      </c>
      <c r="EFC5" s="166" t="s">
        <v>3962</v>
      </c>
      <c r="EFD5" s="166" t="s">
        <v>3963</v>
      </c>
      <c r="EFE5" s="166" t="s">
        <v>3964</v>
      </c>
      <c r="EFF5" s="166" t="s">
        <v>3965</v>
      </c>
      <c r="EFG5" s="166" t="s">
        <v>3966</v>
      </c>
      <c r="EFH5" s="166" t="s">
        <v>3967</v>
      </c>
      <c r="EFI5" s="166" t="s">
        <v>3968</v>
      </c>
      <c r="EFJ5" s="166" t="s">
        <v>3969</v>
      </c>
      <c r="EFK5" s="166" t="s">
        <v>3970</v>
      </c>
      <c r="EFL5" s="166" t="s">
        <v>3971</v>
      </c>
      <c r="EFM5" s="166" t="s">
        <v>3972</v>
      </c>
      <c r="EFN5" s="166" t="s">
        <v>3973</v>
      </c>
      <c r="EFO5" s="166" t="s">
        <v>3974</v>
      </c>
      <c r="EFP5" s="166" t="s">
        <v>3975</v>
      </c>
      <c r="EFQ5" s="166" t="s">
        <v>3976</v>
      </c>
      <c r="EFR5" s="166" t="s">
        <v>3977</v>
      </c>
      <c r="EFS5" s="166" t="s">
        <v>3978</v>
      </c>
      <c r="EFT5" s="166" t="s">
        <v>3979</v>
      </c>
      <c r="EFU5" s="166" t="s">
        <v>3980</v>
      </c>
      <c r="EFV5" s="166" t="s">
        <v>3981</v>
      </c>
      <c r="EFW5" s="166" t="s">
        <v>3982</v>
      </c>
      <c r="EFX5" s="166" t="s">
        <v>3983</v>
      </c>
      <c r="EFY5" s="166" t="s">
        <v>3984</v>
      </c>
      <c r="EFZ5" s="166" t="s">
        <v>3985</v>
      </c>
      <c r="EGA5" s="166" t="s">
        <v>3986</v>
      </c>
      <c r="EGB5" s="166" t="s">
        <v>3987</v>
      </c>
      <c r="EGC5" s="166" t="s">
        <v>3988</v>
      </c>
      <c r="EGD5" s="166" t="s">
        <v>3989</v>
      </c>
      <c r="EGE5" s="166" t="s">
        <v>3990</v>
      </c>
      <c r="EGF5" s="166" t="s">
        <v>3991</v>
      </c>
      <c r="EGG5" s="166" t="s">
        <v>3992</v>
      </c>
      <c r="EGH5" s="166" t="s">
        <v>3993</v>
      </c>
      <c r="EGI5" s="166" t="s">
        <v>3994</v>
      </c>
      <c r="EGJ5" s="166" t="s">
        <v>3995</v>
      </c>
      <c r="EGK5" s="166" t="s">
        <v>3996</v>
      </c>
      <c r="EGL5" s="166" t="s">
        <v>3997</v>
      </c>
      <c r="EGM5" s="166" t="s">
        <v>3998</v>
      </c>
      <c r="EGN5" s="166" t="s">
        <v>3999</v>
      </c>
      <c r="EGO5" s="166" t="s">
        <v>4000</v>
      </c>
      <c r="EGP5" s="166" t="s">
        <v>4001</v>
      </c>
      <c r="EGQ5" s="166" t="s">
        <v>4002</v>
      </c>
      <c r="EGR5" s="166" t="s">
        <v>4003</v>
      </c>
      <c r="EGS5" s="166" t="s">
        <v>4004</v>
      </c>
      <c r="EGT5" s="166" t="s">
        <v>4005</v>
      </c>
      <c r="EGU5" s="166" t="s">
        <v>4006</v>
      </c>
      <c r="EGV5" s="166" t="s">
        <v>4007</v>
      </c>
      <c r="EGW5" s="166" t="s">
        <v>4008</v>
      </c>
      <c r="EGX5" s="166" t="s">
        <v>4009</v>
      </c>
      <c r="EGY5" s="166" t="s">
        <v>4010</v>
      </c>
      <c r="EGZ5" s="166" t="s">
        <v>4011</v>
      </c>
      <c r="EHA5" s="166" t="s">
        <v>4012</v>
      </c>
      <c r="EHB5" s="166" t="s">
        <v>4013</v>
      </c>
      <c r="EHC5" s="166" t="s">
        <v>4014</v>
      </c>
      <c r="EHD5" s="166" t="s">
        <v>4015</v>
      </c>
      <c r="EHE5" s="166" t="s">
        <v>4016</v>
      </c>
      <c r="EHF5" s="166" t="s">
        <v>4017</v>
      </c>
      <c r="EHG5" s="166" t="s">
        <v>4018</v>
      </c>
      <c r="EHH5" s="166" t="s">
        <v>4019</v>
      </c>
      <c r="EHI5" s="166" t="s">
        <v>4020</v>
      </c>
      <c r="EHJ5" s="166" t="s">
        <v>4021</v>
      </c>
      <c r="EHK5" s="166" t="s">
        <v>4022</v>
      </c>
      <c r="EHL5" s="166" t="s">
        <v>4023</v>
      </c>
      <c r="EHM5" s="166" t="s">
        <v>4024</v>
      </c>
      <c r="EHN5" s="166" t="s">
        <v>4025</v>
      </c>
      <c r="EHO5" s="166" t="s">
        <v>4026</v>
      </c>
      <c r="EHP5" s="166" t="s">
        <v>4027</v>
      </c>
      <c r="EHQ5" s="166" t="s">
        <v>4028</v>
      </c>
      <c r="EHR5" s="166" t="s">
        <v>4029</v>
      </c>
      <c r="EHS5" s="166" t="s">
        <v>4030</v>
      </c>
      <c r="EHT5" s="166" t="s">
        <v>4031</v>
      </c>
      <c r="EHU5" s="166" t="s">
        <v>4032</v>
      </c>
      <c r="EHV5" s="166" t="s">
        <v>4033</v>
      </c>
      <c r="EHW5" s="166" t="s">
        <v>4034</v>
      </c>
      <c r="EHX5" s="166" t="s">
        <v>4035</v>
      </c>
      <c r="EHY5" s="166" t="s">
        <v>4036</v>
      </c>
      <c r="EHZ5" s="166" t="s">
        <v>4037</v>
      </c>
      <c r="EIA5" s="166" t="s">
        <v>4038</v>
      </c>
      <c r="EIB5" s="166" t="s">
        <v>4039</v>
      </c>
      <c r="EIC5" s="166" t="s">
        <v>4040</v>
      </c>
      <c r="EID5" s="166" t="s">
        <v>4041</v>
      </c>
      <c r="EIE5" s="166" t="s">
        <v>4042</v>
      </c>
      <c r="EIF5" s="166" t="s">
        <v>4043</v>
      </c>
      <c r="EIG5" s="166" t="s">
        <v>4044</v>
      </c>
      <c r="EIH5" s="166" t="s">
        <v>4045</v>
      </c>
      <c r="EII5" s="166" t="s">
        <v>4046</v>
      </c>
      <c r="EIJ5" s="166" t="s">
        <v>4047</v>
      </c>
      <c r="EIK5" s="166" t="s">
        <v>4048</v>
      </c>
      <c r="EIL5" s="166" t="s">
        <v>4049</v>
      </c>
      <c r="EIM5" s="166" t="s">
        <v>4050</v>
      </c>
      <c r="EIN5" s="166" t="s">
        <v>4051</v>
      </c>
      <c r="EIO5" s="166" t="s">
        <v>4052</v>
      </c>
      <c r="EIP5" s="166" t="s">
        <v>4053</v>
      </c>
      <c r="EIQ5" s="166" t="s">
        <v>4054</v>
      </c>
      <c r="EIR5" s="166" t="s">
        <v>4055</v>
      </c>
      <c r="EIS5" s="166" t="s">
        <v>4056</v>
      </c>
      <c r="EIT5" s="166" t="s">
        <v>4057</v>
      </c>
      <c r="EIU5" s="166" t="s">
        <v>4058</v>
      </c>
      <c r="EIV5" s="166" t="s">
        <v>4059</v>
      </c>
      <c r="EIW5" s="166" t="s">
        <v>4060</v>
      </c>
      <c r="EIX5" s="166" t="s">
        <v>4061</v>
      </c>
      <c r="EIY5" s="166" t="s">
        <v>4062</v>
      </c>
      <c r="EIZ5" s="166" t="s">
        <v>4063</v>
      </c>
      <c r="EJA5" s="166" t="s">
        <v>4064</v>
      </c>
      <c r="EJB5" s="166" t="s">
        <v>4065</v>
      </c>
      <c r="EJC5" s="166" t="s">
        <v>4066</v>
      </c>
      <c r="EJD5" s="166" t="s">
        <v>4067</v>
      </c>
      <c r="EJE5" s="166" t="s">
        <v>4068</v>
      </c>
      <c r="EJF5" s="166" t="s">
        <v>4069</v>
      </c>
      <c r="EJG5" s="166" t="s">
        <v>4070</v>
      </c>
      <c r="EJH5" s="166" t="s">
        <v>4071</v>
      </c>
      <c r="EJI5" s="166" t="s">
        <v>4072</v>
      </c>
      <c r="EJJ5" s="166" t="s">
        <v>4073</v>
      </c>
      <c r="EJK5" s="166" t="s">
        <v>4074</v>
      </c>
      <c r="EJL5" s="166" t="s">
        <v>4075</v>
      </c>
      <c r="EJM5" s="166" t="s">
        <v>4076</v>
      </c>
      <c r="EJN5" s="166" t="s">
        <v>4077</v>
      </c>
      <c r="EJO5" s="166" t="s">
        <v>4078</v>
      </c>
      <c r="EJP5" s="166" t="s">
        <v>4079</v>
      </c>
      <c r="EJQ5" s="166" t="s">
        <v>4080</v>
      </c>
      <c r="EJR5" s="166" t="s">
        <v>4081</v>
      </c>
      <c r="EJS5" s="166" t="s">
        <v>4082</v>
      </c>
      <c r="EJT5" s="166" t="s">
        <v>4083</v>
      </c>
      <c r="EJU5" s="166" t="s">
        <v>4084</v>
      </c>
      <c r="EJV5" s="166" t="s">
        <v>4085</v>
      </c>
      <c r="EJW5" s="166" t="s">
        <v>4086</v>
      </c>
      <c r="EJX5" s="166" t="s">
        <v>4087</v>
      </c>
      <c r="EJY5" s="166" t="s">
        <v>4088</v>
      </c>
      <c r="EJZ5" s="166" t="s">
        <v>4089</v>
      </c>
      <c r="EKA5" s="166" t="s">
        <v>4090</v>
      </c>
      <c r="EKB5" s="166" t="s">
        <v>4091</v>
      </c>
      <c r="EKC5" s="166" t="s">
        <v>4092</v>
      </c>
      <c r="EKD5" s="166" t="s">
        <v>4093</v>
      </c>
      <c r="EKE5" s="166" t="s">
        <v>4094</v>
      </c>
      <c r="EKF5" s="166" t="s">
        <v>4095</v>
      </c>
      <c r="EKG5" s="166" t="s">
        <v>4096</v>
      </c>
      <c r="EKH5" s="166" t="s">
        <v>4097</v>
      </c>
      <c r="EKI5" s="166" t="s">
        <v>4098</v>
      </c>
      <c r="EKJ5" s="166" t="s">
        <v>4099</v>
      </c>
      <c r="EKK5" s="166" t="s">
        <v>4100</v>
      </c>
      <c r="EKL5" s="166" t="s">
        <v>4101</v>
      </c>
      <c r="EKM5" s="166" t="s">
        <v>4102</v>
      </c>
      <c r="EKN5" s="166" t="s">
        <v>4103</v>
      </c>
      <c r="EKO5" s="166" t="s">
        <v>4104</v>
      </c>
      <c r="EKP5" s="166" t="s">
        <v>4105</v>
      </c>
      <c r="EKQ5" s="166" t="s">
        <v>4106</v>
      </c>
      <c r="EKR5" s="166" t="s">
        <v>4107</v>
      </c>
      <c r="EKS5" s="166" t="s">
        <v>4108</v>
      </c>
      <c r="EKT5" s="166" t="s">
        <v>4109</v>
      </c>
      <c r="EKU5" s="166" t="s">
        <v>4110</v>
      </c>
      <c r="EKV5" s="166" t="s">
        <v>4111</v>
      </c>
      <c r="EKW5" s="166" t="s">
        <v>4112</v>
      </c>
      <c r="EKX5" s="166" t="s">
        <v>4113</v>
      </c>
      <c r="EKY5" s="166" t="s">
        <v>4114</v>
      </c>
      <c r="EKZ5" s="166" t="s">
        <v>4115</v>
      </c>
      <c r="ELA5" s="166" t="s">
        <v>4116</v>
      </c>
      <c r="ELB5" s="166" t="s">
        <v>4117</v>
      </c>
      <c r="ELC5" s="166" t="s">
        <v>4118</v>
      </c>
      <c r="ELD5" s="166" t="s">
        <v>4119</v>
      </c>
      <c r="ELE5" s="166" t="s">
        <v>4120</v>
      </c>
      <c r="ELF5" s="166" t="s">
        <v>4121</v>
      </c>
      <c r="ELG5" s="166" t="s">
        <v>4122</v>
      </c>
      <c r="ELH5" s="166" t="s">
        <v>4123</v>
      </c>
      <c r="ELI5" s="166" t="s">
        <v>4124</v>
      </c>
      <c r="ELJ5" s="166" t="s">
        <v>4125</v>
      </c>
      <c r="ELK5" s="166" t="s">
        <v>4126</v>
      </c>
      <c r="ELL5" s="166" t="s">
        <v>4127</v>
      </c>
      <c r="ELM5" s="166" t="s">
        <v>4128</v>
      </c>
      <c r="ELN5" s="166" t="s">
        <v>4129</v>
      </c>
      <c r="ELO5" s="166" t="s">
        <v>4130</v>
      </c>
      <c r="ELP5" s="166" t="s">
        <v>4131</v>
      </c>
      <c r="ELQ5" s="166" t="s">
        <v>4132</v>
      </c>
      <c r="ELR5" s="166" t="s">
        <v>4133</v>
      </c>
      <c r="ELS5" s="166" t="s">
        <v>4134</v>
      </c>
      <c r="ELT5" s="166" t="s">
        <v>4135</v>
      </c>
      <c r="ELU5" s="166" t="s">
        <v>4136</v>
      </c>
      <c r="ELV5" s="166" t="s">
        <v>4137</v>
      </c>
      <c r="ELW5" s="166" t="s">
        <v>4138</v>
      </c>
      <c r="ELX5" s="166" t="s">
        <v>4139</v>
      </c>
      <c r="ELY5" s="166" t="s">
        <v>4140</v>
      </c>
      <c r="ELZ5" s="166" t="s">
        <v>4141</v>
      </c>
      <c r="EMA5" s="166" t="s">
        <v>4142</v>
      </c>
      <c r="EMB5" s="166" t="s">
        <v>4143</v>
      </c>
      <c r="EMC5" s="166" t="s">
        <v>4144</v>
      </c>
      <c r="EMD5" s="166" t="s">
        <v>4145</v>
      </c>
      <c r="EME5" s="166" t="s">
        <v>4146</v>
      </c>
      <c r="EMF5" s="166" t="s">
        <v>4147</v>
      </c>
      <c r="EMG5" s="166" t="s">
        <v>4148</v>
      </c>
      <c r="EMH5" s="166" t="s">
        <v>4149</v>
      </c>
      <c r="EMI5" s="166" t="s">
        <v>4150</v>
      </c>
      <c r="EMJ5" s="166" t="s">
        <v>4151</v>
      </c>
      <c r="EMK5" s="166" t="s">
        <v>4152</v>
      </c>
      <c r="EML5" s="166" t="s">
        <v>4153</v>
      </c>
      <c r="EMM5" s="166" t="s">
        <v>4154</v>
      </c>
      <c r="EMN5" s="166" t="s">
        <v>4155</v>
      </c>
      <c r="EMO5" s="166" t="s">
        <v>4156</v>
      </c>
      <c r="EMP5" s="166" t="s">
        <v>4157</v>
      </c>
      <c r="EMQ5" s="166" t="s">
        <v>4158</v>
      </c>
      <c r="EMR5" s="166" t="s">
        <v>4159</v>
      </c>
      <c r="EMS5" s="166" t="s">
        <v>4160</v>
      </c>
      <c r="EMT5" s="166" t="s">
        <v>4161</v>
      </c>
      <c r="EMU5" s="166" t="s">
        <v>4162</v>
      </c>
      <c r="EMV5" s="166" t="s">
        <v>4163</v>
      </c>
      <c r="EMW5" s="166" t="s">
        <v>4164</v>
      </c>
      <c r="EMX5" s="166" t="s">
        <v>4165</v>
      </c>
      <c r="EMY5" s="166" t="s">
        <v>4166</v>
      </c>
      <c r="EMZ5" s="166" t="s">
        <v>4167</v>
      </c>
      <c r="ENA5" s="166" t="s">
        <v>4168</v>
      </c>
      <c r="ENB5" s="166" t="s">
        <v>4169</v>
      </c>
      <c r="ENC5" s="166" t="s">
        <v>4170</v>
      </c>
      <c r="END5" s="166" t="s">
        <v>4171</v>
      </c>
      <c r="ENE5" s="166" t="s">
        <v>4172</v>
      </c>
      <c r="ENF5" s="166" t="s">
        <v>4173</v>
      </c>
      <c r="ENG5" s="166" t="s">
        <v>4174</v>
      </c>
      <c r="ENH5" s="166" t="s">
        <v>4175</v>
      </c>
      <c r="ENI5" s="166" t="s">
        <v>4176</v>
      </c>
      <c r="ENJ5" s="166" t="s">
        <v>4177</v>
      </c>
      <c r="ENK5" s="166" t="s">
        <v>4178</v>
      </c>
      <c r="ENL5" s="166" t="s">
        <v>4179</v>
      </c>
      <c r="ENM5" s="166" t="s">
        <v>4180</v>
      </c>
      <c r="ENN5" s="166" t="s">
        <v>4181</v>
      </c>
      <c r="ENO5" s="166" t="s">
        <v>4182</v>
      </c>
      <c r="ENP5" s="166" t="s">
        <v>4183</v>
      </c>
      <c r="ENQ5" s="166" t="s">
        <v>4184</v>
      </c>
      <c r="ENR5" s="166" t="s">
        <v>4185</v>
      </c>
      <c r="ENS5" s="166" t="s">
        <v>4186</v>
      </c>
      <c r="ENT5" s="166" t="s">
        <v>4187</v>
      </c>
      <c r="ENU5" s="166" t="s">
        <v>4188</v>
      </c>
      <c r="ENV5" s="166" t="s">
        <v>4189</v>
      </c>
      <c r="ENW5" s="166" t="s">
        <v>4190</v>
      </c>
      <c r="ENX5" s="166" t="s">
        <v>4191</v>
      </c>
      <c r="ENY5" s="166" t="s">
        <v>4192</v>
      </c>
      <c r="ENZ5" s="166" t="s">
        <v>4193</v>
      </c>
      <c r="EOA5" s="166" t="s">
        <v>4194</v>
      </c>
      <c r="EOB5" s="166" t="s">
        <v>4195</v>
      </c>
      <c r="EOC5" s="166" t="s">
        <v>4196</v>
      </c>
      <c r="EOD5" s="166" t="s">
        <v>4197</v>
      </c>
      <c r="EOE5" s="166" t="s">
        <v>4198</v>
      </c>
      <c r="EOF5" s="166" t="s">
        <v>4199</v>
      </c>
      <c r="EOG5" s="166" t="s">
        <v>4200</v>
      </c>
      <c r="EOH5" s="166" t="s">
        <v>4201</v>
      </c>
      <c r="EOI5" s="166" t="s">
        <v>4202</v>
      </c>
      <c r="EOJ5" s="166" t="s">
        <v>4203</v>
      </c>
      <c r="EOK5" s="166" t="s">
        <v>4204</v>
      </c>
      <c r="EOL5" s="166" t="s">
        <v>4205</v>
      </c>
      <c r="EOM5" s="166" t="s">
        <v>4206</v>
      </c>
      <c r="EON5" s="166" t="s">
        <v>4207</v>
      </c>
      <c r="EOO5" s="166" t="s">
        <v>4208</v>
      </c>
      <c r="EOP5" s="166" t="s">
        <v>4209</v>
      </c>
      <c r="EOQ5" s="166" t="s">
        <v>4210</v>
      </c>
      <c r="EOR5" s="166" t="s">
        <v>4211</v>
      </c>
      <c r="EOS5" s="166" t="s">
        <v>4212</v>
      </c>
      <c r="EOT5" s="166" t="s">
        <v>4213</v>
      </c>
      <c r="EOU5" s="166" t="s">
        <v>4214</v>
      </c>
      <c r="EOV5" s="166" t="s">
        <v>4215</v>
      </c>
      <c r="EOW5" s="166" t="s">
        <v>4216</v>
      </c>
      <c r="EOX5" s="166" t="s">
        <v>4217</v>
      </c>
      <c r="EOY5" s="166" t="s">
        <v>4218</v>
      </c>
      <c r="EOZ5" s="166" t="s">
        <v>4219</v>
      </c>
      <c r="EPA5" s="166" t="s">
        <v>4220</v>
      </c>
      <c r="EPB5" s="166" t="s">
        <v>4221</v>
      </c>
      <c r="EPC5" s="166" t="s">
        <v>4222</v>
      </c>
      <c r="EPD5" s="166" t="s">
        <v>4223</v>
      </c>
      <c r="EPE5" s="166" t="s">
        <v>4224</v>
      </c>
      <c r="EPF5" s="166" t="s">
        <v>4225</v>
      </c>
      <c r="EPG5" s="166" t="s">
        <v>4226</v>
      </c>
      <c r="EPH5" s="166" t="s">
        <v>4227</v>
      </c>
      <c r="EPI5" s="166" t="s">
        <v>4228</v>
      </c>
      <c r="EPJ5" s="166" t="s">
        <v>4229</v>
      </c>
      <c r="EPK5" s="166" t="s">
        <v>4230</v>
      </c>
      <c r="EPL5" s="166" t="s">
        <v>4231</v>
      </c>
      <c r="EPM5" s="166" t="s">
        <v>4232</v>
      </c>
      <c r="EPN5" s="166" t="s">
        <v>4233</v>
      </c>
      <c r="EPO5" s="166" t="s">
        <v>4234</v>
      </c>
      <c r="EPP5" s="166" t="s">
        <v>4235</v>
      </c>
      <c r="EPQ5" s="166" t="s">
        <v>4236</v>
      </c>
      <c r="EPR5" s="166" t="s">
        <v>4237</v>
      </c>
      <c r="EPS5" s="166" t="s">
        <v>4238</v>
      </c>
      <c r="EPT5" s="166" t="s">
        <v>4239</v>
      </c>
      <c r="EPU5" s="166" t="s">
        <v>4240</v>
      </c>
      <c r="EPV5" s="166" t="s">
        <v>4241</v>
      </c>
      <c r="EPW5" s="166" t="s">
        <v>4242</v>
      </c>
      <c r="EPX5" s="166" t="s">
        <v>4243</v>
      </c>
      <c r="EPY5" s="166" t="s">
        <v>4244</v>
      </c>
      <c r="EPZ5" s="166" t="s">
        <v>4245</v>
      </c>
      <c r="EQA5" s="166" t="s">
        <v>4246</v>
      </c>
      <c r="EQB5" s="166" t="s">
        <v>4247</v>
      </c>
      <c r="EQC5" s="166" t="s">
        <v>4248</v>
      </c>
      <c r="EQD5" s="166" t="s">
        <v>4249</v>
      </c>
      <c r="EQE5" s="166" t="s">
        <v>4250</v>
      </c>
      <c r="EQF5" s="166" t="s">
        <v>4251</v>
      </c>
      <c r="EQG5" s="166" t="s">
        <v>4252</v>
      </c>
      <c r="EQH5" s="166" t="s">
        <v>4253</v>
      </c>
      <c r="EQI5" s="166" t="s">
        <v>4254</v>
      </c>
      <c r="EQJ5" s="166" t="s">
        <v>4255</v>
      </c>
      <c r="EQK5" s="166" t="s">
        <v>4256</v>
      </c>
      <c r="EQL5" s="166" t="s">
        <v>4257</v>
      </c>
      <c r="EQM5" s="166" t="s">
        <v>4258</v>
      </c>
      <c r="EQN5" s="166" t="s">
        <v>4259</v>
      </c>
      <c r="EQO5" s="166" t="s">
        <v>4260</v>
      </c>
      <c r="EQP5" s="166" t="s">
        <v>4261</v>
      </c>
      <c r="EQQ5" s="166" t="s">
        <v>4262</v>
      </c>
      <c r="EQR5" s="166" t="s">
        <v>4263</v>
      </c>
      <c r="EQS5" s="166" t="s">
        <v>4264</v>
      </c>
      <c r="EQT5" s="166" t="s">
        <v>4265</v>
      </c>
      <c r="EQU5" s="166" t="s">
        <v>4266</v>
      </c>
      <c r="EQV5" s="166" t="s">
        <v>4267</v>
      </c>
      <c r="EQW5" s="166" t="s">
        <v>4268</v>
      </c>
      <c r="EQX5" s="166" t="s">
        <v>4269</v>
      </c>
      <c r="EQY5" s="166" t="s">
        <v>4270</v>
      </c>
      <c r="EQZ5" s="166" t="s">
        <v>4271</v>
      </c>
      <c r="ERA5" s="166" t="s">
        <v>4272</v>
      </c>
      <c r="ERB5" s="166" t="s">
        <v>4273</v>
      </c>
      <c r="ERC5" s="166" t="s">
        <v>4274</v>
      </c>
      <c r="ERD5" s="166" t="s">
        <v>4275</v>
      </c>
      <c r="ERE5" s="166" t="s">
        <v>4276</v>
      </c>
      <c r="ERF5" s="166" t="s">
        <v>4277</v>
      </c>
      <c r="ERG5" s="166" t="s">
        <v>4278</v>
      </c>
      <c r="ERH5" s="166" t="s">
        <v>4279</v>
      </c>
      <c r="ERI5" s="166" t="s">
        <v>4280</v>
      </c>
      <c r="ERJ5" s="166" t="s">
        <v>4281</v>
      </c>
      <c r="ERK5" s="166" t="s">
        <v>4282</v>
      </c>
      <c r="ERL5" s="166" t="s">
        <v>4283</v>
      </c>
      <c r="ERM5" s="166" t="s">
        <v>4284</v>
      </c>
      <c r="ERN5" s="166" t="s">
        <v>4285</v>
      </c>
      <c r="ERO5" s="166" t="s">
        <v>4286</v>
      </c>
      <c r="ERP5" s="166" t="s">
        <v>4287</v>
      </c>
      <c r="ERQ5" s="166" t="s">
        <v>4288</v>
      </c>
      <c r="ERR5" s="166" t="s">
        <v>4289</v>
      </c>
      <c r="ERS5" s="166" t="s">
        <v>4290</v>
      </c>
      <c r="ERT5" s="166" t="s">
        <v>4291</v>
      </c>
      <c r="ERU5" s="166" t="s">
        <v>4292</v>
      </c>
      <c r="ERV5" s="166" t="s">
        <v>4293</v>
      </c>
      <c r="ERW5" s="166" t="s">
        <v>4294</v>
      </c>
      <c r="ERX5" s="166" t="s">
        <v>4295</v>
      </c>
      <c r="ERY5" s="166" t="s">
        <v>4296</v>
      </c>
      <c r="ERZ5" s="166" t="s">
        <v>4297</v>
      </c>
      <c r="ESA5" s="166" t="s">
        <v>4298</v>
      </c>
      <c r="ESB5" s="166" t="s">
        <v>4299</v>
      </c>
      <c r="ESC5" s="166" t="s">
        <v>4300</v>
      </c>
      <c r="ESD5" s="166" t="s">
        <v>4301</v>
      </c>
      <c r="ESE5" s="166" t="s">
        <v>4302</v>
      </c>
      <c r="ESF5" s="166" t="s">
        <v>4303</v>
      </c>
      <c r="ESG5" s="166" t="s">
        <v>4304</v>
      </c>
      <c r="ESH5" s="166" t="s">
        <v>4305</v>
      </c>
      <c r="ESI5" s="166" t="s">
        <v>4306</v>
      </c>
      <c r="ESJ5" s="166" t="s">
        <v>4307</v>
      </c>
      <c r="ESK5" s="166" t="s">
        <v>4308</v>
      </c>
      <c r="ESL5" s="166" t="s">
        <v>4309</v>
      </c>
      <c r="ESM5" s="166" t="s">
        <v>4310</v>
      </c>
      <c r="ESN5" s="166" t="s">
        <v>4311</v>
      </c>
      <c r="ESO5" s="166" t="s">
        <v>4312</v>
      </c>
      <c r="ESP5" s="166" t="s">
        <v>4313</v>
      </c>
      <c r="ESQ5" s="166" t="s">
        <v>4314</v>
      </c>
      <c r="ESR5" s="166" t="s">
        <v>4315</v>
      </c>
      <c r="ESS5" s="166" t="s">
        <v>4316</v>
      </c>
      <c r="EST5" s="166" t="s">
        <v>4317</v>
      </c>
      <c r="ESU5" s="166" t="s">
        <v>4318</v>
      </c>
      <c r="ESV5" s="166" t="s">
        <v>4319</v>
      </c>
      <c r="ESW5" s="166" t="s">
        <v>4320</v>
      </c>
      <c r="ESX5" s="166" t="s">
        <v>4321</v>
      </c>
      <c r="ESY5" s="166" t="s">
        <v>4322</v>
      </c>
      <c r="ESZ5" s="166" t="s">
        <v>4323</v>
      </c>
      <c r="ETA5" s="166" t="s">
        <v>4324</v>
      </c>
      <c r="ETB5" s="166" t="s">
        <v>4325</v>
      </c>
      <c r="ETC5" s="166" t="s">
        <v>4326</v>
      </c>
      <c r="ETD5" s="166" t="s">
        <v>4327</v>
      </c>
      <c r="ETE5" s="166" t="s">
        <v>4328</v>
      </c>
      <c r="ETF5" s="166" t="s">
        <v>4329</v>
      </c>
      <c r="ETG5" s="166" t="s">
        <v>4330</v>
      </c>
      <c r="ETH5" s="166" t="s">
        <v>4331</v>
      </c>
      <c r="ETI5" s="166" t="s">
        <v>4332</v>
      </c>
      <c r="ETJ5" s="166" t="s">
        <v>4333</v>
      </c>
      <c r="ETK5" s="166" t="s">
        <v>4334</v>
      </c>
      <c r="ETL5" s="166" t="s">
        <v>4335</v>
      </c>
      <c r="ETM5" s="166" t="s">
        <v>4336</v>
      </c>
      <c r="ETN5" s="166" t="s">
        <v>4337</v>
      </c>
      <c r="ETO5" s="166" t="s">
        <v>4338</v>
      </c>
      <c r="ETP5" s="166" t="s">
        <v>4339</v>
      </c>
      <c r="ETQ5" s="166" t="s">
        <v>4340</v>
      </c>
      <c r="ETR5" s="166" t="s">
        <v>4341</v>
      </c>
      <c r="ETS5" s="166" t="s">
        <v>4342</v>
      </c>
      <c r="ETT5" s="166" t="s">
        <v>4343</v>
      </c>
      <c r="ETU5" s="166" t="s">
        <v>4344</v>
      </c>
      <c r="ETV5" s="166" t="s">
        <v>4345</v>
      </c>
      <c r="ETW5" s="166" t="s">
        <v>4346</v>
      </c>
      <c r="ETX5" s="166" t="s">
        <v>4347</v>
      </c>
      <c r="ETY5" s="166" t="s">
        <v>4348</v>
      </c>
      <c r="ETZ5" s="166" t="s">
        <v>4349</v>
      </c>
      <c r="EUA5" s="166" t="s">
        <v>4350</v>
      </c>
      <c r="EUB5" s="166" t="s">
        <v>4351</v>
      </c>
      <c r="EUC5" s="166" t="s">
        <v>4352</v>
      </c>
      <c r="EUD5" s="166" t="s">
        <v>4353</v>
      </c>
      <c r="EUE5" s="166" t="s">
        <v>4354</v>
      </c>
      <c r="EUF5" s="166" t="s">
        <v>4355</v>
      </c>
      <c r="EUG5" s="166" t="s">
        <v>4356</v>
      </c>
      <c r="EUH5" s="166" t="s">
        <v>4357</v>
      </c>
      <c r="EUI5" s="166" t="s">
        <v>4358</v>
      </c>
      <c r="EUJ5" s="166" t="s">
        <v>4359</v>
      </c>
      <c r="EUK5" s="166" t="s">
        <v>4360</v>
      </c>
      <c r="EUL5" s="166" t="s">
        <v>4361</v>
      </c>
      <c r="EUM5" s="166" t="s">
        <v>4362</v>
      </c>
      <c r="EUN5" s="166" t="s">
        <v>4363</v>
      </c>
      <c r="EUO5" s="166" t="s">
        <v>4364</v>
      </c>
      <c r="EUP5" s="166" t="s">
        <v>4365</v>
      </c>
      <c r="EUQ5" s="166" t="s">
        <v>4366</v>
      </c>
      <c r="EUR5" s="166" t="s">
        <v>4367</v>
      </c>
      <c r="EUS5" s="166" t="s">
        <v>4368</v>
      </c>
      <c r="EUT5" s="166" t="s">
        <v>4369</v>
      </c>
      <c r="EUU5" s="166" t="s">
        <v>4370</v>
      </c>
      <c r="EUV5" s="166" t="s">
        <v>4371</v>
      </c>
      <c r="EUW5" s="166" t="s">
        <v>4372</v>
      </c>
      <c r="EUX5" s="166" t="s">
        <v>4373</v>
      </c>
      <c r="EUY5" s="166" t="s">
        <v>4374</v>
      </c>
      <c r="EUZ5" s="166" t="s">
        <v>4375</v>
      </c>
      <c r="EVA5" s="166" t="s">
        <v>4376</v>
      </c>
      <c r="EVB5" s="166" t="s">
        <v>4377</v>
      </c>
      <c r="EVC5" s="166" t="s">
        <v>4378</v>
      </c>
      <c r="EVD5" s="166" t="s">
        <v>4379</v>
      </c>
      <c r="EVE5" s="166" t="s">
        <v>4380</v>
      </c>
      <c r="EVF5" s="166" t="s">
        <v>4381</v>
      </c>
      <c r="EVG5" s="166" t="s">
        <v>4382</v>
      </c>
      <c r="EVH5" s="166" t="s">
        <v>4383</v>
      </c>
      <c r="EVI5" s="166" t="s">
        <v>4384</v>
      </c>
      <c r="EVJ5" s="166" t="s">
        <v>4385</v>
      </c>
      <c r="EVK5" s="166" t="s">
        <v>4386</v>
      </c>
      <c r="EVL5" s="166" t="s">
        <v>4387</v>
      </c>
      <c r="EVM5" s="166" t="s">
        <v>4388</v>
      </c>
      <c r="EVN5" s="166" t="s">
        <v>4389</v>
      </c>
      <c r="EVO5" s="166" t="s">
        <v>4390</v>
      </c>
      <c r="EVP5" s="166" t="s">
        <v>4391</v>
      </c>
      <c r="EVQ5" s="166" t="s">
        <v>4392</v>
      </c>
      <c r="EVR5" s="166" t="s">
        <v>4393</v>
      </c>
      <c r="EVS5" s="166" t="s">
        <v>4394</v>
      </c>
      <c r="EVT5" s="166" t="s">
        <v>4395</v>
      </c>
      <c r="EVU5" s="166" t="s">
        <v>4396</v>
      </c>
      <c r="EVV5" s="166" t="s">
        <v>4397</v>
      </c>
      <c r="EVW5" s="166" t="s">
        <v>4398</v>
      </c>
      <c r="EVX5" s="166" t="s">
        <v>4399</v>
      </c>
      <c r="EVY5" s="166" t="s">
        <v>4400</v>
      </c>
      <c r="EVZ5" s="166" t="s">
        <v>4401</v>
      </c>
      <c r="EWA5" s="166" t="s">
        <v>4402</v>
      </c>
      <c r="EWB5" s="166" t="s">
        <v>4403</v>
      </c>
      <c r="EWC5" s="166" t="s">
        <v>4404</v>
      </c>
      <c r="EWD5" s="166" t="s">
        <v>4405</v>
      </c>
      <c r="EWE5" s="166" t="s">
        <v>4406</v>
      </c>
      <c r="EWF5" s="166" t="s">
        <v>4407</v>
      </c>
      <c r="EWG5" s="166" t="s">
        <v>4408</v>
      </c>
      <c r="EWH5" s="166" t="s">
        <v>4409</v>
      </c>
      <c r="EWI5" s="166" t="s">
        <v>4410</v>
      </c>
      <c r="EWJ5" s="166" t="s">
        <v>4411</v>
      </c>
      <c r="EWK5" s="166" t="s">
        <v>4412</v>
      </c>
      <c r="EWL5" s="166" t="s">
        <v>4413</v>
      </c>
      <c r="EWM5" s="166" t="s">
        <v>4414</v>
      </c>
      <c r="EWN5" s="166" t="s">
        <v>4415</v>
      </c>
      <c r="EWO5" s="166" t="s">
        <v>4416</v>
      </c>
      <c r="EWP5" s="166" t="s">
        <v>4417</v>
      </c>
      <c r="EWQ5" s="166" t="s">
        <v>4418</v>
      </c>
      <c r="EWR5" s="166" t="s">
        <v>4419</v>
      </c>
      <c r="EWS5" s="166" t="s">
        <v>4420</v>
      </c>
      <c r="EWT5" s="166" t="s">
        <v>4421</v>
      </c>
      <c r="EWU5" s="166" t="s">
        <v>4422</v>
      </c>
      <c r="EWV5" s="166" t="s">
        <v>4423</v>
      </c>
      <c r="EWW5" s="166" t="s">
        <v>4424</v>
      </c>
      <c r="EWX5" s="166" t="s">
        <v>4425</v>
      </c>
      <c r="EWY5" s="166" t="s">
        <v>4426</v>
      </c>
      <c r="EWZ5" s="166" t="s">
        <v>4427</v>
      </c>
      <c r="EXA5" s="166" t="s">
        <v>4428</v>
      </c>
      <c r="EXB5" s="166" t="s">
        <v>4429</v>
      </c>
      <c r="EXC5" s="166" t="s">
        <v>4430</v>
      </c>
      <c r="EXD5" s="166" t="s">
        <v>4431</v>
      </c>
      <c r="EXE5" s="166" t="s">
        <v>4432</v>
      </c>
      <c r="EXF5" s="166" t="s">
        <v>4433</v>
      </c>
      <c r="EXG5" s="166" t="s">
        <v>4434</v>
      </c>
      <c r="EXH5" s="166" t="s">
        <v>4435</v>
      </c>
      <c r="EXI5" s="166" t="s">
        <v>4436</v>
      </c>
      <c r="EXJ5" s="166" t="s">
        <v>4437</v>
      </c>
      <c r="EXK5" s="166" t="s">
        <v>4438</v>
      </c>
      <c r="EXL5" s="166" t="s">
        <v>4439</v>
      </c>
      <c r="EXM5" s="166" t="s">
        <v>4440</v>
      </c>
      <c r="EXN5" s="166" t="s">
        <v>4441</v>
      </c>
      <c r="EXO5" s="166" t="s">
        <v>4442</v>
      </c>
      <c r="EXP5" s="166" t="s">
        <v>4443</v>
      </c>
      <c r="EXQ5" s="166" t="s">
        <v>4444</v>
      </c>
      <c r="EXR5" s="166" t="s">
        <v>4445</v>
      </c>
      <c r="EXS5" s="166" t="s">
        <v>4446</v>
      </c>
      <c r="EXT5" s="166" t="s">
        <v>4447</v>
      </c>
      <c r="EXU5" s="166" t="s">
        <v>4448</v>
      </c>
      <c r="EXV5" s="166" t="s">
        <v>4449</v>
      </c>
      <c r="EXW5" s="166" t="s">
        <v>4450</v>
      </c>
      <c r="EXX5" s="166" t="s">
        <v>4451</v>
      </c>
      <c r="EXY5" s="166" t="s">
        <v>4452</v>
      </c>
      <c r="EXZ5" s="166" t="s">
        <v>4453</v>
      </c>
      <c r="EYA5" s="166" t="s">
        <v>4454</v>
      </c>
      <c r="EYB5" s="166" t="s">
        <v>4455</v>
      </c>
      <c r="EYC5" s="166" t="s">
        <v>4456</v>
      </c>
      <c r="EYD5" s="166" t="s">
        <v>4457</v>
      </c>
      <c r="EYE5" s="166" t="s">
        <v>4458</v>
      </c>
      <c r="EYF5" s="166" t="s">
        <v>4459</v>
      </c>
      <c r="EYG5" s="166" t="s">
        <v>4460</v>
      </c>
      <c r="EYH5" s="166" t="s">
        <v>4461</v>
      </c>
      <c r="EYI5" s="166" t="s">
        <v>4462</v>
      </c>
      <c r="EYJ5" s="166" t="s">
        <v>4463</v>
      </c>
      <c r="EYK5" s="166" t="s">
        <v>4464</v>
      </c>
      <c r="EYL5" s="166" t="s">
        <v>4465</v>
      </c>
      <c r="EYM5" s="166" t="s">
        <v>4466</v>
      </c>
      <c r="EYN5" s="166" t="s">
        <v>4467</v>
      </c>
      <c r="EYO5" s="166" t="s">
        <v>4468</v>
      </c>
      <c r="EYP5" s="166" t="s">
        <v>4469</v>
      </c>
      <c r="EYQ5" s="166" t="s">
        <v>4470</v>
      </c>
      <c r="EYR5" s="166" t="s">
        <v>4471</v>
      </c>
      <c r="EYS5" s="166" t="s">
        <v>4472</v>
      </c>
      <c r="EYT5" s="166" t="s">
        <v>4473</v>
      </c>
      <c r="EYU5" s="166" t="s">
        <v>4474</v>
      </c>
      <c r="EYV5" s="166" t="s">
        <v>4475</v>
      </c>
      <c r="EYW5" s="166" t="s">
        <v>4476</v>
      </c>
      <c r="EYX5" s="166" t="s">
        <v>4477</v>
      </c>
      <c r="EYY5" s="166" t="s">
        <v>4478</v>
      </c>
      <c r="EYZ5" s="166" t="s">
        <v>4479</v>
      </c>
      <c r="EZA5" s="166" t="s">
        <v>4480</v>
      </c>
      <c r="EZB5" s="166" t="s">
        <v>4481</v>
      </c>
      <c r="EZC5" s="166" t="s">
        <v>4482</v>
      </c>
      <c r="EZD5" s="166" t="s">
        <v>4483</v>
      </c>
      <c r="EZE5" s="166" t="s">
        <v>4484</v>
      </c>
      <c r="EZF5" s="166" t="s">
        <v>4485</v>
      </c>
      <c r="EZG5" s="166" t="s">
        <v>4486</v>
      </c>
      <c r="EZH5" s="166" t="s">
        <v>4487</v>
      </c>
      <c r="EZI5" s="166" t="s">
        <v>4488</v>
      </c>
      <c r="EZJ5" s="166" t="s">
        <v>4489</v>
      </c>
      <c r="EZK5" s="166" t="s">
        <v>4490</v>
      </c>
      <c r="EZL5" s="166" t="s">
        <v>4491</v>
      </c>
      <c r="EZM5" s="166" t="s">
        <v>4492</v>
      </c>
      <c r="EZN5" s="166" t="s">
        <v>4493</v>
      </c>
      <c r="EZO5" s="166" t="s">
        <v>4494</v>
      </c>
      <c r="EZP5" s="166" t="s">
        <v>4495</v>
      </c>
      <c r="EZQ5" s="166" t="s">
        <v>4496</v>
      </c>
      <c r="EZR5" s="166" t="s">
        <v>4497</v>
      </c>
      <c r="EZS5" s="166" t="s">
        <v>4498</v>
      </c>
      <c r="EZT5" s="166" t="s">
        <v>4499</v>
      </c>
      <c r="EZU5" s="166" t="s">
        <v>4500</v>
      </c>
      <c r="EZV5" s="166" t="s">
        <v>4501</v>
      </c>
      <c r="EZW5" s="166" t="s">
        <v>4502</v>
      </c>
      <c r="EZX5" s="166" t="s">
        <v>4503</v>
      </c>
      <c r="EZY5" s="166" t="s">
        <v>4504</v>
      </c>
      <c r="EZZ5" s="166" t="s">
        <v>4505</v>
      </c>
      <c r="FAA5" s="166" t="s">
        <v>4506</v>
      </c>
      <c r="FAB5" s="166" t="s">
        <v>4507</v>
      </c>
      <c r="FAC5" s="166" t="s">
        <v>4508</v>
      </c>
      <c r="FAD5" s="166" t="s">
        <v>4509</v>
      </c>
      <c r="FAE5" s="166" t="s">
        <v>4510</v>
      </c>
      <c r="FAF5" s="166" t="s">
        <v>4511</v>
      </c>
      <c r="FAG5" s="166" t="s">
        <v>4512</v>
      </c>
      <c r="FAH5" s="166" t="s">
        <v>4513</v>
      </c>
      <c r="FAI5" s="166" t="s">
        <v>4514</v>
      </c>
      <c r="FAJ5" s="166" t="s">
        <v>4515</v>
      </c>
      <c r="FAK5" s="166" t="s">
        <v>4516</v>
      </c>
      <c r="FAL5" s="166" t="s">
        <v>4517</v>
      </c>
      <c r="FAM5" s="166" t="s">
        <v>4518</v>
      </c>
      <c r="FAN5" s="166" t="s">
        <v>4519</v>
      </c>
      <c r="FAO5" s="166" t="s">
        <v>4520</v>
      </c>
      <c r="FAP5" s="166" t="s">
        <v>4521</v>
      </c>
      <c r="FAQ5" s="166" t="s">
        <v>4522</v>
      </c>
      <c r="FAR5" s="166" t="s">
        <v>4523</v>
      </c>
      <c r="FAS5" s="166" t="s">
        <v>4524</v>
      </c>
      <c r="FAT5" s="166" t="s">
        <v>4525</v>
      </c>
      <c r="FAU5" s="166" t="s">
        <v>4526</v>
      </c>
      <c r="FAV5" s="166" t="s">
        <v>4527</v>
      </c>
      <c r="FAW5" s="166" t="s">
        <v>4528</v>
      </c>
      <c r="FAX5" s="166" t="s">
        <v>4529</v>
      </c>
      <c r="FAY5" s="166" t="s">
        <v>4530</v>
      </c>
      <c r="FAZ5" s="166" t="s">
        <v>4531</v>
      </c>
      <c r="FBA5" s="166" t="s">
        <v>4532</v>
      </c>
      <c r="FBB5" s="166" t="s">
        <v>4533</v>
      </c>
      <c r="FBC5" s="166" t="s">
        <v>4534</v>
      </c>
      <c r="FBD5" s="166" t="s">
        <v>4535</v>
      </c>
      <c r="FBE5" s="166" t="s">
        <v>4536</v>
      </c>
      <c r="FBF5" s="166" t="s">
        <v>4537</v>
      </c>
      <c r="FBG5" s="166" t="s">
        <v>4538</v>
      </c>
      <c r="FBH5" s="166" t="s">
        <v>4539</v>
      </c>
      <c r="FBI5" s="166" t="s">
        <v>4540</v>
      </c>
      <c r="FBJ5" s="166" t="s">
        <v>4541</v>
      </c>
      <c r="FBK5" s="166" t="s">
        <v>4542</v>
      </c>
      <c r="FBL5" s="166" t="s">
        <v>4543</v>
      </c>
      <c r="FBM5" s="166" t="s">
        <v>4544</v>
      </c>
      <c r="FBN5" s="166" t="s">
        <v>4545</v>
      </c>
      <c r="FBO5" s="166" t="s">
        <v>4546</v>
      </c>
      <c r="FBP5" s="166" t="s">
        <v>4547</v>
      </c>
      <c r="FBQ5" s="166" t="s">
        <v>4548</v>
      </c>
      <c r="FBR5" s="166" t="s">
        <v>4549</v>
      </c>
      <c r="FBS5" s="166" t="s">
        <v>4550</v>
      </c>
      <c r="FBT5" s="166" t="s">
        <v>4551</v>
      </c>
      <c r="FBU5" s="166" t="s">
        <v>4552</v>
      </c>
      <c r="FBV5" s="166" t="s">
        <v>4553</v>
      </c>
      <c r="FBW5" s="166" t="s">
        <v>4554</v>
      </c>
      <c r="FBX5" s="166" t="s">
        <v>4555</v>
      </c>
      <c r="FBY5" s="166" t="s">
        <v>4556</v>
      </c>
      <c r="FBZ5" s="166" t="s">
        <v>4557</v>
      </c>
      <c r="FCA5" s="166" t="s">
        <v>4558</v>
      </c>
      <c r="FCB5" s="166" t="s">
        <v>4559</v>
      </c>
      <c r="FCC5" s="166" t="s">
        <v>4560</v>
      </c>
      <c r="FCD5" s="166" t="s">
        <v>4561</v>
      </c>
      <c r="FCE5" s="166" t="s">
        <v>4562</v>
      </c>
      <c r="FCF5" s="166" t="s">
        <v>4563</v>
      </c>
      <c r="FCG5" s="166" t="s">
        <v>4564</v>
      </c>
      <c r="FCH5" s="166" t="s">
        <v>4565</v>
      </c>
      <c r="FCI5" s="166" t="s">
        <v>4566</v>
      </c>
      <c r="FCJ5" s="166" t="s">
        <v>4567</v>
      </c>
      <c r="FCK5" s="166" t="s">
        <v>4568</v>
      </c>
      <c r="FCL5" s="166" t="s">
        <v>4569</v>
      </c>
      <c r="FCM5" s="166" t="s">
        <v>4570</v>
      </c>
      <c r="FCN5" s="166" t="s">
        <v>4571</v>
      </c>
      <c r="FCO5" s="166" t="s">
        <v>4572</v>
      </c>
      <c r="FCP5" s="166" t="s">
        <v>4573</v>
      </c>
      <c r="FCQ5" s="166" t="s">
        <v>4574</v>
      </c>
      <c r="FCR5" s="166" t="s">
        <v>4575</v>
      </c>
      <c r="FCS5" s="166" t="s">
        <v>4576</v>
      </c>
      <c r="FCT5" s="166" t="s">
        <v>4577</v>
      </c>
      <c r="FCU5" s="166" t="s">
        <v>4578</v>
      </c>
      <c r="FCV5" s="166" t="s">
        <v>4579</v>
      </c>
      <c r="FCW5" s="166" t="s">
        <v>4580</v>
      </c>
      <c r="FCX5" s="166" t="s">
        <v>4581</v>
      </c>
      <c r="FCY5" s="166" t="s">
        <v>4582</v>
      </c>
      <c r="FCZ5" s="166" t="s">
        <v>4583</v>
      </c>
      <c r="FDA5" s="166" t="s">
        <v>4584</v>
      </c>
      <c r="FDB5" s="166" t="s">
        <v>4585</v>
      </c>
      <c r="FDC5" s="166" t="s">
        <v>4586</v>
      </c>
      <c r="FDD5" s="166" t="s">
        <v>4587</v>
      </c>
      <c r="FDE5" s="166" t="s">
        <v>4588</v>
      </c>
      <c r="FDF5" s="166" t="s">
        <v>4589</v>
      </c>
      <c r="FDG5" s="166" t="s">
        <v>4590</v>
      </c>
      <c r="FDH5" s="166" t="s">
        <v>4591</v>
      </c>
      <c r="FDI5" s="166" t="s">
        <v>4592</v>
      </c>
      <c r="FDJ5" s="166" t="s">
        <v>4593</v>
      </c>
      <c r="FDK5" s="166" t="s">
        <v>4594</v>
      </c>
      <c r="FDL5" s="166" t="s">
        <v>4595</v>
      </c>
      <c r="FDM5" s="166" t="s">
        <v>4596</v>
      </c>
      <c r="FDN5" s="166" t="s">
        <v>4597</v>
      </c>
      <c r="FDO5" s="166" t="s">
        <v>4598</v>
      </c>
      <c r="FDP5" s="166" t="s">
        <v>4599</v>
      </c>
      <c r="FDQ5" s="166" t="s">
        <v>4600</v>
      </c>
      <c r="FDR5" s="166" t="s">
        <v>4601</v>
      </c>
      <c r="FDS5" s="166" t="s">
        <v>4602</v>
      </c>
      <c r="FDT5" s="166" t="s">
        <v>4603</v>
      </c>
      <c r="FDU5" s="166" t="s">
        <v>4604</v>
      </c>
      <c r="FDV5" s="166" t="s">
        <v>4605</v>
      </c>
      <c r="FDW5" s="166" t="s">
        <v>4606</v>
      </c>
      <c r="FDX5" s="166" t="s">
        <v>4607</v>
      </c>
      <c r="FDY5" s="166" t="s">
        <v>4608</v>
      </c>
      <c r="FDZ5" s="166" t="s">
        <v>4609</v>
      </c>
      <c r="FEA5" s="166" t="s">
        <v>4610</v>
      </c>
      <c r="FEB5" s="166" t="s">
        <v>4611</v>
      </c>
      <c r="FEC5" s="166" t="s">
        <v>4612</v>
      </c>
      <c r="FED5" s="166" t="s">
        <v>4613</v>
      </c>
      <c r="FEE5" s="166" t="s">
        <v>4614</v>
      </c>
      <c r="FEF5" s="166" t="s">
        <v>4615</v>
      </c>
      <c r="FEG5" s="166" t="s">
        <v>4616</v>
      </c>
      <c r="FEH5" s="166" t="s">
        <v>4617</v>
      </c>
      <c r="FEI5" s="166" t="s">
        <v>4618</v>
      </c>
      <c r="FEJ5" s="166" t="s">
        <v>4619</v>
      </c>
      <c r="FEK5" s="166" t="s">
        <v>4620</v>
      </c>
      <c r="FEL5" s="166" t="s">
        <v>4621</v>
      </c>
      <c r="FEM5" s="166" t="s">
        <v>4622</v>
      </c>
      <c r="FEN5" s="166" t="s">
        <v>4623</v>
      </c>
      <c r="FEO5" s="166" t="s">
        <v>4624</v>
      </c>
      <c r="FEP5" s="166" t="s">
        <v>4625</v>
      </c>
      <c r="FEQ5" s="166" t="s">
        <v>4626</v>
      </c>
      <c r="FER5" s="166" t="s">
        <v>4627</v>
      </c>
      <c r="FES5" s="166" t="s">
        <v>4628</v>
      </c>
      <c r="FET5" s="166" t="s">
        <v>4629</v>
      </c>
      <c r="FEU5" s="166" t="s">
        <v>4630</v>
      </c>
      <c r="FEV5" s="166" t="s">
        <v>4631</v>
      </c>
      <c r="FEW5" s="166" t="s">
        <v>4632</v>
      </c>
      <c r="FEX5" s="166" t="s">
        <v>4633</v>
      </c>
      <c r="FEY5" s="166" t="s">
        <v>4634</v>
      </c>
      <c r="FEZ5" s="166" t="s">
        <v>4635</v>
      </c>
      <c r="FFA5" s="166" t="s">
        <v>4636</v>
      </c>
      <c r="FFB5" s="166" t="s">
        <v>4637</v>
      </c>
      <c r="FFC5" s="166" t="s">
        <v>4638</v>
      </c>
      <c r="FFD5" s="166" t="s">
        <v>4639</v>
      </c>
      <c r="FFE5" s="166" t="s">
        <v>4640</v>
      </c>
      <c r="FFF5" s="166" t="s">
        <v>4641</v>
      </c>
      <c r="FFG5" s="166" t="s">
        <v>4642</v>
      </c>
      <c r="FFH5" s="166" t="s">
        <v>4643</v>
      </c>
      <c r="FFI5" s="166" t="s">
        <v>4644</v>
      </c>
      <c r="FFJ5" s="166" t="s">
        <v>4645</v>
      </c>
      <c r="FFK5" s="166" t="s">
        <v>4646</v>
      </c>
      <c r="FFL5" s="166" t="s">
        <v>4647</v>
      </c>
      <c r="FFM5" s="166" t="s">
        <v>4648</v>
      </c>
      <c r="FFN5" s="166" t="s">
        <v>4649</v>
      </c>
      <c r="FFO5" s="166" t="s">
        <v>4650</v>
      </c>
      <c r="FFP5" s="166" t="s">
        <v>4651</v>
      </c>
      <c r="FFQ5" s="166" t="s">
        <v>4652</v>
      </c>
      <c r="FFR5" s="166" t="s">
        <v>4653</v>
      </c>
      <c r="FFS5" s="166" t="s">
        <v>4654</v>
      </c>
      <c r="FFT5" s="166" t="s">
        <v>4655</v>
      </c>
      <c r="FFU5" s="166" t="s">
        <v>4656</v>
      </c>
      <c r="FFV5" s="166" t="s">
        <v>4657</v>
      </c>
      <c r="FFW5" s="166" t="s">
        <v>4658</v>
      </c>
      <c r="FFX5" s="166" t="s">
        <v>4659</v>
      </c>
      <c r="FFY5" s="166" t="s">
        <v>4660</v>
      </c>
      <c r="FFZ5" s="166" t="s">
        <v>4661</v>
      </c>
      <c r="FGA5" s="166" t="s">
        <v>4662</v>
      </c>
      <c r="FGB5" s="166" t="s">
        <v>4663</v>
      </c>
      <c r="FGC5" s="166" t="s">
        <v>4664</v>
      </c>
      <c r="FGD5" s="166" t="s">
        <v>4665</v>
      </c>
      <c r="FGE5" s="166" t="s">
        <v>4666</v>
      </c>
      <c r="FGF5" s="166" t="s">
        <v>4667</v>
      </c>
      <c r="FGG5" s="166" t="s">
        <v>4668</v>
      </c>
      <c r="FGH5" s="166" t="s">
        <v>4669</v>
      </c>
      <c r="FGI5" s="166" t="s">
        <v>4670</v>
      </c>
      <c r="FGJ5" s="166" t="s">
        <v>4671</v>
      </c>
      <c r="FGK5" s="166" t="s">
        <v>4672</v>
      </c>
      <c r="FGL5" s="166" t="s">
        <v>4673</v>
      </c>
      <c r="FGM5" s="166" t="s">
        <v>4674</v>
      </c>
      <c r="FGN5" s="166" t="s">
        <v>4675</v>
      </c>
      <c r="FGO5" s="166" t="s">
        <v>4676</v>
      </c>
      <c r="FGP5" s="166" t="s">
        <v>4677</v>
      </c>
      <c r="FGQ5" s="166" t="s">
        <v>4678</v>
      </c>
      <c r="FGR5" s="166" t="s">
        <v>4679</v>
      </c>
      <c r="FGS5" s="166" t="s">
        <v>4680</v>
      </c>
      <c r="FGT5" s="166" t="s">
        <v>4681</v>
      </c>
      <c r="FGU5" s="166" t="s">
        <v>4682</v>
      </c>
      <c r="FGV5" s="166" t="s">
        <v>4683</v>
      </c>
      <c r="FGW5" s="166" t="s">
        <v>4684</v>
      </c>
      <c r="FGX5" s="166" t="s">
        <v>4685</v>
      </c>
      <c r="FGY5" s="166" t="s">
        <v>4686</v>
      </c>
      <c r="FGZ5" s="166" t="s">
        <v>4687</v>
      </c>
      <c r="FHA5" s="166" t="s">
        <v>4688</v>
      </c>
      <c r="FHB5" s="166" t="s">
        <v>4689</v>
      </c>
      <c r="FHC5" s="166" t="s">
        <v>4690</v>
      </c>
      <c r="FHD5" s="166" t="s">
        <v>4691</v>
      </c>
      <c r="FHE5" s="166" t="s">
        <v>4692</v>
      </c>
      <c r="FHF5" s="166" t="s">
        <v>4693</v>
      </c>
      <c r="FHG5" s="166" t="s">
        <v>4694</v>
      </c>
      <c r="FHH5" s="166" t="s">
        <v>4695</v>
      </c>
      <c r="FHI5" s="166" t="s">
        <v>4696</v>
      </c>
      <c r="FHJ5" s="166" t="s">
        <v>4697</v>
      </c>
      <c r="FHK5" s="166" t="s">
        <v>4698</v>
      </c>
      <c r="FHL5" s="166" t="s">
        <v>4699</v>
      </c>
      <c r="FHM5" s="166" t="s">
        <v>4700</v>
      </c>
      <c r="FHN5" s="166" t="s">
        <v>4701</v>
      </c>
      <c r="FHO5" s="166" t="s">
        <v>4702</v>
      </c>
      <c r="FHP5" s="166" t="s">
        <v>4703</v>
      </c>
      <c r="FHQ5" s="166" t="s">
        <v>4704</v>
      </c>
      <c r="FHR5" s="166" t="s">
        <v>4705</v>
      </c>
      <c r="FHS5" s="166" t="s">
        <v>4706</v>
      </c>
      <c r="FHT5" s="166" t="s">
        <v>4707</v>
      </c>
      <c r="FHU5" s="166" t="s">
        <v>4708</v>
      </c>
      <c r="FHV5" s="166" t="s">
        <v>4709</v>
      </c>
      <c r="FHW5" s="166" t="s">
        <v>4710</v>
      </c>
      <c r="FHX5" s="166" t="s">
        <v>4711</v>
      </c>
      <c r="FHY5" s="166" t="s">
        <v>4712</v>
      </c>
      <c r="FHZ5" s="166" t="s">
        <v>4713</v>
      </c>
      <c r="FIA5" s="166" t="s">
        <v>4714</v>
      </c>
      <c r="FIB5" s="166" t="s">
        <v>4715</v>
      </c>
      <c r="FIC5" s="166" t="s">
        <v>4716</v>
      </c>
      <c r="FID5" s="166" t="s">
        <v>4717</v>
      </c>
      <c r="FIE5" s="166" t="s">
        <v>4718</v>
      </c>
      <c r="FIF5" s="166" t="s">
        <v>4719</v>
      </c>
      <c r="FIG5" s="166" t="s">
        <v>4720</v>
      </c>
      <c r="FIH5" s="166" t="s">
        <v>4721</v>
      </c>
      <c r="FII5" s="166" t="s">
        <v>4722</v>
      </c>
      <c r="FIJ5" s="166" t="s">
        <v>4723</v>
      </c>
      <c r="FIK5" s="166" t="s">
        <v>4724</v>
      </c>
      <c r="FIL5" s="166" t="s">
        <v>4725</v>
      </c>
      <c r="FIM5" s="166" t="s">
        <v>4726</v>
      </c>
      <c r="FIN5" s="166" t="s">
        <v>4727</v>
      </c>
      <c r="FIO5" s="166" t="s">
        <v>4728</v>
      </c>
      <c r="FIP5" s="166" t="s">
        <v>4729</v>
      </c>
      <c r="FIQ5" s="166" t="s">
        <v>4730</v>
      </c>
      <c r="FIR5" s="166" t="s">
        <v>4731</v>
      </c>
      <c r="FIS5" s="166" t="s">
        <v>4732</v>
      </c>
      <c r="FIT5" s="166" t="s">
        <v>4733</v>
      </c>
      <c r="FIU5" s="166" t="s">
        <v>4734</v>
      </c>
      <c r="FIV5" s="166" t="s">
        <v>4735</v>
      </c>
      <c r="FIW5" s="166" t="s">
        <v>4736</v>
      </c>
      <c r="FIX5" s="166" t="s">
        <v>4737</v>
      </c>
      <c r="FIY5" s="166" t="s">
        <v>4738</v>
      </c>
      <c r="FIZ5" s="166" t="s">
        <v>4739</v>
      </c>
      <c r="FJA5" s="166" t="s">
        <v>4740</v>
      </c>
      <c r="FJB5" s="166" t="s">
        <v>4741</v>
      </c>
      <c r="FJC5" s="166" t="s">
        <v>4742</v>
      </c>
      <c r="FJD5" s="166" t="s">
        <v>4743</v>
      </c>
      <c r="FJE5" s="166" t="s">
        <v>4744</v>
      </c>
      <c r="FJF5" s="166" t="s">
        <v>4745</v>
      </c>
      <c r="FJG5" s="166" t="s">
        <v>4746</v>
      </c>
      <c r="FJH5" s="166" t="s">
        <v>4747</v>
      </c>
      <c r="FJI5" s="166" t="s">
        <v>4748</v>
      </c>
      <c r="FJJ5" s="166" t="s">
        <v>4749</v>
      </c>
      <c r="FJK5" s="166" t="s">
        <v>4750</v>
      </c>
      <c r="FJL5" s="166" t="s">
        <v>4751</v>
      </c>
      <c r="FJM5" s="166" t="s">
        <v>4752</v>
      </c>
      <c r="FJN5" s="166" t="s">
        <v>4753</v>
      </c>
      <c r="FJO5" s="166" t="s">
        <v>4754</v>
      </c>
      <c r="FJP5" s="166" t="s">
        <v>4755</v>
      </c>
      <c r="FJQ5" s="166" t="s">
        <v>4756</v>
      </c>
      <c r="FJR5" s="166" t="s">
        <v>4757</v>
      </c>
      <c r="FJS5" s="166" t="s">
        <v>4758</v>
      </c>
      <c r="FJT5" s="166" t="s">
        <v>4759</v>
      </c>
      <c r="FJU5" s="166" t="s">
        <v>4760</v>
      </c>
      <c r="FJV5" s="166" t="s">
        <v>4761</v>
      </c>
      <c r="FJW5" s="166" t="s">
        <v>4762</v>
      </c>
      <c r="FJX5" s="166" t="s">
        <v>4763</v>
      </c>
      <c r="FJY5" s="166" t="s">
        <v>4764</v>
      </c>
      <c r="FJZ5" s="166" t="s">
        <v>4765</v>
      </c>
      <c r="FKA5" s="166" t="s">
        <v>4766</v>
      </c>
      <c r="FKB5" s="166" t="s">
        <v>4767</v>
      </c>
      <c r="FKC5" s="166" t="s">
        <v>4768</v>
      </c>
      <c r="FKD5" s="166" t="s">
        <v>4769</v>
      </c>
      <c r="FKE5" s="166" t="s">
        <v>4770</v>
      </c>
      <c r="FKF5" s="166" t="s">
        <v>4771</v>
      </c>
      <c r="FKG5" s="166" t="s">
        <v>4772</v>
      </c>
      <c r="FKH5" s="166" t="s">
        <v>4773</v>
      </c>
      <c r="FKI5" s="166" t="s">
        <v>4774</v>
      </c>
      <c r="FKJ5" s="166" t="s">
        <v>4775</v>
      </c>
      <c r="FKK5" s="166" t="s">
        <v>4776</v>
      </c>
      <c r="FKL5" s="166" t="s">
        <v>4777</v>
      </c>
      <c r="FKM5" s="166" t="s">
        <v>4778</v>
      </c>
      <c r="FKN5" s="166" t="s">
        <v>4779</v>
      </c>
      <c r="FKO5" s="166" t="s">
        <v>4780</v>
      </c>
      <c r="FKP5" s="166" t="s">
        <v>4781</v>
      </c>
      <c r="FKQ5" s="166" t="s">
        <v>4782</v>
      </c>
      <c r="FKR5" s="166" t="s">
        <v>4783</v>
      </c>
      <c r="FKS5" s="166" t="s">
        <v>4784</v>
      </c>
      <c r="FKT5" s="166" t="s">
        <v>4785</v>
      </c>
      <c r="FKU5" s="166" t="s">
        <v>4786</v>
      </c>
      <c r="FKV5" s="166" t="s">
        <v>4787</v>
      </c>
      <c r="FKW5" s="166" t="s">
        <v>4788</v>
      </c>
      <c r="FKX5" s="166" t="s">
        <v>4789</v>
      </c>
      <c r="FKY5" s="166" t="s">
        <v>4790</v>
      </c>
      <c r="FKZ5" s="166" t="s">
        <v>4791</v>
      </c>
      <c r="FLA5" s="166" t="s">
        <v>4792</v>
      </c>
      <c r="FLB5" s="166" t="s">
        <v>4793</v>
      </c>
      <c r="FLC5" s="166" t="s">
        <v>4794</v>
      </c>
      <c r="FLD5" s="166" t="s">
        <v>4795</v>
      </c>
      <c r="FLE5" s="166" t="s">
        <v>4796</v>
      </c>
      <c r="FLF5" s="166" t="s">
        <v>4797</v>
      </c>
      <c r="FLG5" s="166" t="s">
        <v>4798</v>
      </c>
      <c r="FLH5" s="166" t="s">
        <v>4799</v>
      </c>
      <c r="FLI5" s="166" t="s">
        <v>4800</v>
      </c>
      <c r="FLJ5" s="166" t="s">
        <v>4801</v>
      </c>
      <c r="FLK5" s="166" t="s">
        <v>4802</v>
      </c>
      <c r="FLL5" s="166" t="s">
        <v>4803</v>
      </c>
      <c r="FLM5" s="166" t="s">
        <v>4804</v>
      </c>
      <c r="FLN5" s="166" t="s">
        <v>4805</v>
      </c>
      <c r="FLO5" s="166" t="s">
        <v>4806</v>
      </c>
      <c r="FLP5" s="166" t="s">
        <v>4807</v>
      </c>
      <c r="FLQ5" s="166" t="s">
        <v>4808</v>
      </c>
      <c r="FLR5" s="166" t="s">
        <v>4809</v>
      </c>
      <c r="FLS5" s="166" t="s">
        <v>4810</v>
      </c>
      <c r="FLT5" s="166" t="s">
        <v>4811</v>
      </c>
      <c r="FLU5" s="166" t="s">
        <v>4812</v>
      </c>
      <c r="FLV5" s="166" t="s">
        <v>4813</v>
      </c>
      <c r="FLW5" s="166" t="s">
        <v>4814</v>
      </c>
      <c r="FLX5" s="166" t="s">
        <v>4815</v>
      </c>
      <c r="FLY5" s="166" t="s">
        <v>4816</v>
      </c>
      <c r="FLZ5" s="166" t="s">
        <v>4817</v>
      </c>
      <c r="FMA5" s="166" t="s">
        <v>4818</v>
      </c>
      <c r="FMB5" s="166" t="s">
        <v>4819</v>
      </c>
      <c r="FMC5" s="166" t="s">
        <v>4820</v>
      </c>
      <c r="FMD5" s="166" t="s">
        <v>4821</v>
      </c>
      <c r="FME5" s="166" t="s">
        <v>4822</v>
      </c>
      <c r="FMF5" s="166" t="s">
        <v>4823</v>
      </c>
      <c r="FMG5" s="166" t="s">
        <v>4824</v>
      </c>
      <c r="FMH5" s="166" t="s">
        <v>4825</v>
      </c>
      <c r="FMI5" s="166" t="s">
        <v>4826</v>
      </c>
      <c r="FMJ5" s="166" t="s">
        <v>4827</v>
      </c>
      <c r="FMK5" s="166" t="s">
        <v>4828</v>
      </c>
      <c r="FML5" s="166" t="s">
        <v>4829</v>
      </c>
      <c r="FMM5" s="166" t="s">
        <v>4830</v>
      </c>
      <c r="FMN5" s="166" t="s">
        <v>4831</v>
      </c>
      <c r="FMO5" s="166" t="s">
        <v>4832</v>
      </c>
      <c r="FMP5" s="166" t="s">
        <v>4833</v>
      </c>
      <c r="FMQ5" s="166" t="s">
        <v>4834</v>
      </c>
      <c r="FMR5" s="166" t="s">
        <v>4835</v>
      </c>
      <c r="FMS5" s="166" t="s">
        <v>4836</v>
      </c>
      <c r="FMT5" s="166" t="s">
        <v>4837</v>
      </c>
      <c r="FMU5" s="166" t="s">
        <v>4838</v>
      </c>
      <c r="FMV5" s="166" t="s">
        <v>4839</v>
      </c>
      <c r="FMW5" s="166" t="s">
        <v>4840</v>
      </c>
      <c r="FMX5" s="166" t="s">
        <v>4841</v>
      </c>
      <c r="FMY5" s="166" t="s">
        <v>4842</v>
      </c>
      <c r="FMZ5" s="166" t="s">
        <v>4843</v>
      </c>
      <c r="FNA5" s="166" t="s">
        <v>4844</v>
      </c>
      <c r="FNB5" s="166" t="s">
        <v>4845</v>
      </c>
      <c r="FNC5" s="166" t="s">
        <v>4846</v>
      </c>
      <c r="FND5" s="166" t="s">
        <v>4847</v>
      </c>
      <c r="FNE5" s="166" t="s">
        <v>4848</v>
      </c>
      <c r="FNF5" s="166" t="s">
        <v>4849</v>
      </c>
      <c r="FNG5" s="166" t="s">
        <v>4850</v>
      </c>
      <c r="FNH5" s="166" t="s">
        <v>4851</v>
      </c>
      <c r="FNI5" s="166" t="s">
        <v>4852</v>
      </c>
      <c r="FNJ5" s="166" t="s">
        <v>4853</v>
      </c>
      <c r="FNK5" s="166" t="s">
        <v>4854</v>
      </c>
      <c r="FNL5" s="166" t="s">
        <v>4855</v>
      </c>
      <c r="FNM5" s="166" t="s">
        <v>4856</v>
      </c>
      <c r="FNN5" s="166" t="s">
        <v>4857</v>
      </c>
      <c r="FNO5" s="166" t="s">
        <v>4858</v>
      </c>
      <c r="FNP5" s="166" t="s">
        <v>4859</v>
      </c>
      <c r="FNQ5" s="166" t="s">
        <v>4860</v>
      </c>
      <c r="FNR5" s="166" t="s">
        <v>4861</v>
      </c>
      <c r="FNS5" s="166" t="s">
        <v>4862</v>
      </c>
      <c r="FNT5" s="166" t="s">
        <v>4863</v>
      </c>
      <c r="FNU5" s="166" t="s">
        <v>4864</v>
      </c>
      <c r="FNV5" s="166" t="s">
        <v>4865</v>
      </c>
      <c r="FNW5" s="166" t="s">
        <v>4866</v>
      </c>
      <c r="FNX5" s="166" t="s">
        <v>4867</v>
      </c>
      <c r="FNY5" s="166" t="s">
        <v>4868</v>
      </c>
      <c r="FNZ5" s="166" t="s">
        <v>4869</v>
      </c>
      <c r="FOA5" s="166" t="s">
        <v>4870</v>
      </c>
      <c r="FOB5" s="166" t="s">
        <v>4871</v>
      </c>
      <c r="FOC5" s="166" t="s">
        <v>4872</v>
      </c>
      <c r="FOD5" s="166" t="s">
        <v>4873</v>
      </c>
      <c r="FOE5" s="166" t="s">
        <v>4874</v>
      </c>
      <c r="FOF5" s="166" t="s">
        <v>4875</v>
      </c>
      <c r="FOG5" s="166" t="s">
        <v>4876</v>
      </c>
      <c r="FOH5" s="166" t="s">
        <v>4877</v>
      </c>
      <c r="FOI5" s="166" t="s">
        <v>4878</v>
      </c>
      <c r="FOJ5" s="166" t="s">
        <v>4879</v>
      </c>
      <c r="FOK5" s="166" t="s">
        <v>4880</v>
      </c>
      <c r="FOL5" s="166" t="s">
        <v>4881</v>
      </c>
      <c r="FOM5" s="166" t="s">
        <v>4882</v>
      </c>
      <c r="FON5" s="166" t="s">
        <v>4883</v>
      </c>
      <c r="FOO5" s="166" t="s">
        <v>4884</v>
      </c>
      <c r="FOP5" s="166" t="s">
        <v>4885</v>
      </c>
      <c r="FOQ5" s="166" t="s">
        <v>4886</v>
      </c>
      <c r="FOR5" s="166" t="s">
        <v>4887</v>
      </c>
      <c r="FOS5" s="166" t="s">
        <v>4888</v>
      </c>
      <c r="FOT5" s="166" t="s">
        <v>4889</v>
      </c>
      <c r="FOU5" s="166" t="s">
        <v>4890</v>
      </c>
      <c r="FOV5" s="166" t="s">
        <v>4891</v>
      </c>
      <c r="FOW5" s="166" t="s">
        <v>4892</v>
      </c>
      <c r="FOX5" s="166" t="s">
        <v>4893</v>
      </c>
      <c r="FOY5" s="166" t="s">
        <v>4894</v>
      </c>
      <c r="FOZ5" s="166" t="s">
        <v>4895</v>
      </c>
      <c r="FPA5" s="166" t="s">
        <v>4896</v>
      </c>
      <c r="FPB5" s="166" t="s">
        <v>4897</v>
      </c>
      <c r="FPC5" s="166" t="s">
        <v>4898</v>
      </c>
      <c r="FPD5" s="166" t="s">
        <v>4899</v>
      </c>
      <c r="FPE5" s="166" t="s">
        <v>4900</v>
      </c>
      <c r="FPF5" s="166" t="s">
        <v>4901</v>
      </c>
      <c r="FPG5" s="166" t="s">
        <v>4902</v>
      </c>
      <c r="FPH5" s="166" t="s">
        <v>4903</v>
      </c>
      <c r="FPI5" s="166" t="s">
        <v>4904</v>
      </c>
      <c r="FPJ5" s="166" t="s">
        <v>4905</v>
      </c>
      <c r="FPK5" s="166" t="s">
        <v>4906</v>
      </c>
      <c r="FPL5" s="166" t="s">
        <v>4907</v>
      </c>
      <c r="FPM5" s="166" t="s">
        <v>4908</v>
      </c>
      <c r="FPN5" s="166" t="s">
        <v>4909</v>
      </c>
      <c r="FPO5" s="166" t="s">
        <v>4910</v>
      </c>
      <c r="FPP5" s="166" t="s">
        <v>4911</v>
      </c>
      <c r="FPQ5" s="166" t="s">
        <v>4912</v>
      </c>
      <c r="FPR5" s="166" t="s">
        <v>4913</v>
      </c>
      <c r="FPS5" s="166" t="s">
        <v>4914</v>
      </c>
      <c r="FPT5" s="166" t="s">
        <v>4915</v>
      </c>
      <c r="FPU5" s="166" t="s">
        <v>4916</v>
      </c>
      <c r="FPV5" s="166" t="s">
        <v>4917</v>
      </c>
      <c r="FPW5" s="166" t="s">
        <v>4918</v>
      </c>
      <c r="FPX5" s="166" t="s">
        <v>4919</v>
      </c>
      <c r="FPY5" s="166" t="s">
        <v>4920</v>
      </c>
      <c r="FPZ5" s="166" t="s">
        <v>4921</v>
      </c>
      <c r="FQA5" s="166" t="s">
        <v>4922</v>
      </c>
      <c r="FQB5" s="166" t="s">
        <v>4923</v>
      </c>
      <c r="FQC5" s="166" t="s">
        <v>4924</v>
      </c>
      <c r="FQD5" s="166" t="s">
        <v>4925</v>
      </c>
      <c r="FQE5" s="166" t="s">
        <v>4926</v>
      </c>
      <c r="FQF5" s="166" t="s">
        <v>4927</v>
      </c>
      <c r="FQG5" s="166" t="s">
        <v>4928</v>
      </c>
      <c r="FQH5" s="166" t="s">
        <v>4929</v>
      </c>
      <c r="FQI5" s="166" t="s">
        <v>4930</v>
      </c>
      <c r="FQJ5" s="166" t="s">
        <v>4931</v>
      </c>
      <c r="FQK5" s="166" t="s">
        <v>4932</v>
      </c>
      <c r="FQL5" s="166" t="s">
        <v>4933</v>
      </c>
      <c r="FQM5" s="166" t="s">
        <v>4934</v>
      </c>
      <c r="FQN5" s="166" t="s">
        <v>4935</v>
      </c>
      <c r="FQO5" s="166" t="s">
        <v>4936</v>
      </c>
      <c r="FQP5" s="166" t="s">
        <v>4937</v>
      </c>
      <c r="FQQ5" s="166" t="s">
        <v>4938</v>
      </c>
      <c r="FQR5" s="166" t="s">
        <v>4939</v>
      </c>
      <c r="FQS5" s="166" t="s">
        <v>4940</v>
      </c>
      <c r="FQT5" s="166" t="s">
        <v>4941</v>
      </c>
      <c r="FQU5" s="166" t="s">
        <v>4942</v>
      </c>
      <c r="FQV5" s="166" t="s">
        <v>4943</v>
      </c>
      <c r="FQW5" s="166" t="s">
        <v>4944</v>
      </c>
      <c r="FQX5" s="166" t="s">
        <v>4945</v>
      </c>
      <c r="FQY5" s="166" t="s">
        <v>4946</v>
      </c>
      <c r="FQZ5" s="166" t="s">
        <v>4947</v>
      </c>
      <c r="FRA5" s="166" t="s">
        <v>4948</v>
      </c>
      <c r="FRB5" s="166" t="s">
        <v>4949</v>
      </c>
      <c r="FRC5" s="166" t="s">
        <v>4950</v>
      </c>
      <c r="FRD5" s="166" t="s">
        <v>4951</v>
      </c>
      <c r="FRE5" s="166" t="s">
        <v>4952</v>
      </c>
      <c r="FRF5" s="166" t="s">
        <v>4953</v>
      </c>
      <c r="FRG5" s="166" t="s">
        <v>4954</v>
      </c>
      <c r="FRH5" s="166" t="s">
        <v>4955</v>
      </c>
      <c r="FRI5" s="166" t="s">
        <v>4956</v>
      </c>
      <c r="FRJ5" s="166" t="s">
        <v>4957</v>
      </c>
      <c r="FRK5" s="166" t="s">
        <v>4958</v>
      </c>
      <c r="FRL5" s="166" t="s">
        <v>4959</v>
      </c>
      <c r="FRM5" s="166" t="s">
        <v>4960</v>
      </c>
      <c r="FRN5" s="166" t="s">
        <v>4961</v>
      </c>
      <c r="FRO5" s="166" t="s">
        <v>4962</v>
      </c>
      <c r="FRP5" s="166" t="s">
        <v>4963</v>
      </c>
      <c r="FRQ5" s="166" t="s">
        <v>4964</v>
      </c>
      <c r="FRR5" s="166" t="s">
        <v>4965</v>
      </c>
      <c r="FRS5" s="166" t="s">
        <v>4966</v>
      </c>
      <c r="FRT5" s="166" t="s">
        <v>4967</v>
      </c>
      <c r="FRU5" s="166" t="s">
        <v>4968</v>
      </c>
      <c r="FRV5" s="166" t="s">
        <v>4969</v>
      </c>
      <c r="FRW5" s="166" t="s">
        <v>4970</v>
      </c>
      <c r="FRX5" s="166" t="s">
        <v>4971</v>
      </c>
      <c r="FRY5" s="166" t="s">
        <v>4972</v>
      </c>
      <c r="FRZ5" s="166" t="s">
        <v>4973</v>
      </c>
      <c r="FSA5" s="166" t="s">
        <v>4974</v>
      </c>
      <c r="FSB5" s="166" t="s">
        <v>4975</v>
      </c>
      <c r="FSC5" s="166" t="s">
        <v>4976</v>
      </c>
      <c r="FSD5" s="166" t="s">
        <v>4977</v>
      </c>
      <c r="FSE5" s="166" t="s">
        <v>4978</v>
      </c>
      <c r="FSF5" s="166" t="s">
        <v>4979</v>
      </c>
      <c r="FSG5" s="166" t="s">
        <v>4980</v>
      </c>
      <c r="FSH5" s="166" t="s">
        <v>4981</v>
      </c>
      <c r="FSI5" s="166" t="s">
        <v>4982</v>
      </c>
      <c r="FSJ5" s="166" t="s">
        <v>4983</v>
      </c>
      <c r="FSK5" s="166" t="s">
        <v>4984</v>
      </c>
      <c r="FSL5" s="166" t="s">
        <v>4985</v>
      </c>
      <c r="FSM5" s="166" t="s">
        <v>4986</v>
      </c>
      <c r="FSN5" s="166" t="s">
        <v>4987</v>
      </c>
      <c r="FSO5" s="166" t="s">
        <v>4988</v>
      </c>
      <c r="FSP5" s="166" t="s">
        <v>4989</v>
      </c>
      <c r="FSQ5" s="166" t="s">
        <v>4990</v>
      </c>
      <c r="FSR5" s="166" t="s">
        <v>4991</v>
      </c>
      <c r="FSS5" s="166" t="s">
        <v>4992</v>
      </c>
      <c r="FST5" s="166" t="s">
        <v>4993</v>
      </c>
      <c r="FSU5" s="166" t="s">
        <v>4994</v>
      </c>
      <c r="FSV5" s="166" t="s">
        <v>4995</v>
      </c>
      <c r="FSW5" s="166" t="s">
        <v>4996</v>
      </c>
      <c r="FSX5" s="166" t="s">
        <v>4997</v>
      </c>
      <c r="FSY5" s="166" t="s">
        <v>4998</v>
      </c>
      <c r="FSZ5" s="166" t="s">
        <v>4999</v>
      </c>
      <c r="FTA5" s="166" t="s">
        <v>5000</v>
      </c>
      <c r="FTB5" s="166" t="s">
        <v>5001</v>
      </c>
      <c r="FTC5" s="166" t="s">
        <v>5002</v>
      </c>
      <c r="FTD5" s="166" t="s">
        <v>5003</v>
      </c>
      <c r="FTE5" s="166" t="s">
        <v>5004</v>
      </c>
      <c r="FTF5" s="166" t="s">
        <v>5005</v>
      </c>
      <c r="FTG5" s="166" t="s">
        <v>5006</v>
      </c>
      <c r="FTH5" s="166" t="s">
        <v>5007</v>
      </c>
      <c r="FTI5" s="166" t="s">
        <v>5008</v>
      </c>
      <c r="FTJ5" s="166" t="s">
        <v>5009</v>
      </c>
      <c r="FTK5" s="166" t="s">
        <v>5010</v>
      </c>
      <c r="FTL5" s="166" t="s">
        <v>5011</v>
      </c>
      <c r="FTM5" s="166" t="s">
        <v>5012</v>
      </c>
      <c r="FTN5" s="166" t="s">
        <v>5013</v>
      </c>
      <c r="FTO5" s="166" t="s">
        <v>5014</v>
      </c>
      <c r="FTP5" s="166" t="s">
        <v>5015</v>
      </c>
      <c r="FTQ5" s="166" t="s">
        <v>5016</v>
      </c>
      <c r="FTR5" s="166" t="s">
        <v>5017</v>
      </c>
      <c r="FTS5" s="166" t="s">
        <v>5018</v>
      </c>
      <c r="FTT5" s="166" t="s">
        <v>5019</v>
      </c>
      <c r="FTU5" s="166" t="s">
        <v>5020</v>
      </c>
      <c r="FTV5" s="166" t="s">
        <v>5021</v>
      </c>
      <c r="FTW5" s="166" t="s">
        <v>5022</v>
      </c>
      <c r="FTX5" s="166" t="s">
        <v>5023</v>
      </c>
      <c r="FTY5" s="166" t="s">
        <v>5024</v>
      </c>
      <c r="FTZ5" s="166" t="s">
        <v>5025</v>
      </c>
      <c r="FUA5" s="166" t="s">
        <v>5026</v>
      </c>
      <c r="FUB5" s="166" t="s">
        <v>5027</v>
      </c>
      <c r="FUC5" s="166" t="s">
        <v>5028</v>
      </c>
      <c r="FUD5" s="166" t="s">
        <v>5029</v>
      </c>
      <c r="FUE5" s="166" t="s">
        <v>5030</v>
      </c>
      <c r="FUF5" s="166" t="s">
        <v>5031</v>
      </c>
      <c r="FUG5" s="166" t="s">
        <v>5032</v>
      </c>
      <c r="FUH5" s="166" t="s">
        <v>5033</v>
      </c>
      <c r="FUI5" s="166" t="s">
        <v>5034</v>
      </c>
      <c r="FUJ5" s="166" t="s">
        <v>5035</v>
      </c>
      <c r="FUK5" s="166" t="s">
        <v>5036</v>
      </c>
      <c r="FUL5" s="166" t="s">
        <v>5037</v>
      </c>
      <c r="FUM5" s="166" t="s">
        <v>5038</v>
      </c>
      <c r="FUN5" s="166" t="s">
        <v>5039</v>
      </c>
      <c r="FUO5" s="166" t="s">
        <v>5040</v>
      </c>
      <c r="FUP5" s="166" t="s">
        <v>5041</v>
      </c>
      <c r="FUQ5" s="166" t="s">
        <v>5042</v>
      </c>
      <c r="FUR5" s="166" t="s">
        <v>5043</v>
      </c>
      <c r="FUS5" s="166" t="s">
        <v>5044</v>
      </c>
      <c r="FUT5" s="166" t="s">
        <v>5045</v>
      </c>
      <c r="FUU5" s="166" t="s">
        <v>5046</v>
      </c>
      <c r="FUV5" s="166" t="s">
        <v>5047</v>
      </c>
      <c r="FUW5" s="166" t="s">
        <v>5048</v>
      </c>
      <c r="FUX5" s="166" t="s">
        <v>5049</v>
      </c>
      <c r="FUY5" s="166" t="s">
        <v>5050</v>
      </c>
      <c r="FUZ5" s="166" t="s">
        <v>5051</v>
      </c>
      <c r="FVA5" s="166" t="s">
        <v>5052</v>
      </c>
      <c r="FVB5" s="166" t="s">
        <v>5053</v>
      </c>
      <c r="FVC5" s="166" t="s">
        <v>5054</v>
      </c>
      <c r="FVD5" s="166" t="s">
        <v>5055</v>
      </c>
      <c r="FVE5" s="166" t="s">
        <v>5056</v>
      </c>
      <c r="FVF5" s="166" t="s">
        <v>5057</v>
      </c>
      <c r="FVG5" s="166" t="s">
        <v>5058</v>
      </c>
      <c r="FVH5" s="166" t="s">
        <v>5059</v>
      </c>
      <c r="FVI5" s="166" t="s">
        <v>5060</v>
      </c>
      <c r="FVJ5" s="166" t="s">
        <v>5061</v>
      </c>
      <c r="FVK5" s="166" t="s">
        <v>5062</v>
      </c>
      <c r="FVL5" s="166" t="s">
        <v>5063</v>
      </c>
      <c r="FVM5" s="166" t="s">
        <v>5064</v>
      </c>
      <c r="FVN5" s="166" t="s">
        <v>5065</v>
      </c>
      <c r="FVO5" s="166" t="s">
        <v>5066</v>
      </c>
      <c r="FVP5" s="166" t="s">
        <v>5067</v>
      </c>
      <c r="FVQ5" s="166" t="s">
        <v>5068</v>
      </c>
      <c r="FVR5" s="166" t="s">
        <v>5069</v>
      </c>
      <c r="FVS5" s="166" t="s">
        <v>5070</v>
      </c>
      <c r="FVT5" s="166" t="s">
        <v>5071</v>
      </c>
      <c r="FVU5" s="166" t="s">
        <v>5072</v>
      </c>
      <c r="FVV5" s="166" t="s">
        <v>5073</v>
      </c>
      <c r="FVW5" s="166" t="s">
        <v>5074</v>
      </c>
      <c r="FVX5" s="166" t="s">
        <v>5075</v>
      </c>
      <c r="FVY5" s="166" t="s">
        <v>5076</v>
      </c>
      <c r="FVZ5" s="166" t="s">
        <v>5077</v>
      </c>
      <c r="FWA5" s="166" t="s">
        <v>5078</v>
      </c>
      <c r="FWB5" s="166" t="s">
        <v>5079</v>
      </c>
      <c r="FWC5" s="166" t="s">
        <v>5080</v>
      </c>
      <c r="FWD5" s="166" t="s">
        <v>5081</v>
      </c>
      <c r="FWE5" s="166" t="s">
        <v>5082</v>
      </c>
      <c r="FWF5" s="166" t="s">
        <v>5083</v>
      </c>
      <c r="FWG5" s="166" t="s">
        <v>5084</v>
      </c>
      <c r="FWH5" s="166" t="s">
        <v>5085</v>
      </c>
      <c r="FWI5" s="166" t="s">
        <v>5086</v>
      </c>
      <c r="FWJ5" s="166" t="s">
        <v>5087</v>
      </c>
      <c r="FWK5" s="166" t="s">
        <v>5088</v>
      </c>
      <c r="FWL5" s="166" t="s">
        <v>5089</v>
      </c>
      <c r="FWM5" s="166" t="s">
        <v>5090</v>
      </c>
      <c r="FWN5" s="166" t="s">
        <v>5091</v>
      </c>
      <c r="FWO5" s="166" t="s">
        <v>5092</v>
      </c>
      <c r="FWP5" s="166" t="s">
        <v>5093</v>
      </c>
      <c r="FWQ5" s="166" t="s">
        <v>5094</v>
      </c>
      <c r="FWR5" s="166" t="s">
        <v>5095</v>
      </c>
      <c r="FWS5" s="166" t="s">
        <v>5096</v>
      </c>
      <c r="FWT5" s="166" t="s">
        <v>5097</v>
      </c>
      <c r="FWU5" s="166" t="s">
        <v>5098</v>
      </c>
      <c r="FWV5" s="166" t="s">
        <v>5099</v>
      </c>
      <c r="FWW5" s="166" t="s">
        <v>5100</v>
      </c>
      <c r="FWX5" s="166" t="s">
        <v>5101</v>
      </c>
      <c r="FWY5" s="166" t="s">
        <v>5102</v>
      </c>
      <c r="FWZ5" s="166" t="s">
        <v>5103</v>
      </c>
      <c r="FXA5" s="166" t="s">
        <v>5104</v>
      </c>
      <c r="FXB5" s="166" t="s">
        <v>5105</v>
      </c>
      <c r="FXC5" s="166" t="s">
        <v>5106</v>
      </c>
      <c r="FXD5" s="166" t="s">
        <v>5107</v>
      </c>
      <c r="FXE5" s="166" t="s">
        <v>5108</v>
      </c>
      <c r="FXF5" s="166" t="s">
        <v>5109</v>
      </c>
      <c r="FXG5" s="166" t="s">
        <v>5110</v>
      </c>
      <c r="FXH5" s="166" t="s">
        <v>5111</v>
      </c>
      <c r="FXI5" s="166" t="s">
        <v>5112</v>
      </c>
      <c r="FXJ5" s="166" t="s">
        <v>5113</v>
      </c>
      <c r="FXK5" s="166" t="s">
        <v>5114</v>
      </c>
      <c r="FXL5" s="166" t="s">
        <v>5115</v>
      </c>
      <c r="FXM5" s="166" t="s">
        <v>5116</v>
      </c>
      <c r="FXN5" s="166" t="s">
        <v>5117</v>
      </c>
      <c r="FXO5" s="166" t="s">
        <v>5118</v>
      </c>
      <c r="FXP5" s="166" t="s">
        <v>5119</v>
      </c>
      <c r="FXQ5" s="166" t="s">
        <v>5120</v>
      </c>
      <c r="FXR5" s="166" t="s">
        <v>5121</v>
      </c>
      <c r="FXS5" s="166" t="s">
        <v>5122</v>
      </c>
      <c r="FXT5" s="166" t="s">
        <v>5123</v>
      </c>
      <c r="FXU5" s="166" t="s">
        <v>5124</v>
      </c>
      <c r="FXV5" s="166" t="s">
        <v>5125</v>
      </c>
      <c r="FXW5" s="166" t="s">
        <v>5126</v>
      </c>
      <c r="FXX5" s="166" t="s">
        <v>5127</v>
      </c>
      <c r="FXY5" s="166" t="s">
        <v>5128</v>
      </c>
      <c r="FXZ5" s="166" t="s">
        <v>5129</v>
      </c>
      <c r="FYA5" s="166" t="s">
        <v>5130</v>
      </c>
      <c r="FYB5" s="166" t="s">
        <v>5131</v>
      </c>
      <c r="FYC5" s="166" t="s">
        <v>5132</v>
      </c>
      <c r="FYD5" s="166" t="s">
        <v>5133</v>
      </c>
      <c r="FYE5" s="166" t="s">
        <v>5134</v>
      </c>
      <c r="FYF5" s="166" t="s">
        <v>5135</v>
      </c>
      <c r="FYG5" s="166" t="s">
        <v>5136</v>
      </c>
      <c r="FYH5" s="166" t="s">
        <v>5137</v>
      </c>
      <c r="FYI5" s="166" t="s">
        <v>5138</v>
      </c>
      <c r="FYJ5" s="166" t="s">
        <v>5139</v>
      </c>
      <c r="FYK5" s="166" t="s">
        <v>5140</v>
      </c>
      <c r="FYL5" s="166" t="s">
        <v>5141</v>
      </c>
      <c r="FYM5" s="166" t="s">
        <v>5142</v>
      </c>
      <c r="FYN5" s="166" t="s">
        <v>5143</v>
      </c>
      <c r="FYO5" s="166" t="s">
        <v>5144</v>
      </c>
      <c r="FYP5" s="166" t="s">
        <v>5145</v>
      </c>
      <c r="FYQ5" s="166" t="s">
        <v>5146</v>
      </c>
      <c r="FYR5" s="166" t="s">
        <v>5147</v>
      </c>
      <c r="FYS5" s="166" t="s">
        <v>5148</v>
      </c>
      <c r="FYT5" s="166" t="s">
        <v>5149</v>
      </c>
      <c r="FYU5" s="166" t="s">
        <v>5150</v>
      </c>
      <c r="FYV5" s="166" t="s">
        <v>5151</v>
      </c>
      <c r="FYW5" s="166" t="s">
        <v>5152</v>
      </c>
      <c r="FYX5" s="166" t="s">
        <v>5153</v>
      </c>
      <c r="FYY5" s="166" t="s">
        <v>5154</v>
      </c>
      <c r="FYZ5" s="166" t="s">
        <v>5155</v>
      </c>
      <c r="FZA5" s="166" t="s">
        <v>5156</v>
      </c>
      <c r="FZB5" s="166" t="s">
        <v>5157</v>
      </c>
      <c r="FZC5" s="166" t="s">
        <v>5158</v>
      </c>
      <c r="FZD5" s="166" t="s">
        <v>5159</v>
      </c>
      <c r="FZE5" s="166" t="s">
        <v>5160</v>
      </c>
      <c r="FZF5" s="166" t="s">
        <v>5161</v>
      </c>
      <c r="FZG5" s="166" t="s">
        <v>5162</v>
      </c>
      <c r="FZH5" s="166" t="s">
        <v>5163</v>
      </c>
      <c r="FZI5" s="166" t="s">
        <v>5164</v>
      </c>
      <c r="FZJ5" s="166" t="s">
        <v>5165</v>
      </c>
      <c r="FZK5" s="166" t="s">
        <v>5166</v>
      </c>
      <c r="FZL5" s="166" t="s">
        <v>5167</v>
      </c>
      <c r="FZM5" s="166" t="s">
        <v>5168</v>
      </c>
      <c r="FZN5" s="166" t="s">
        <v>5169</v>
      </c>
      <c r="FZO5" s="166" t="s">
        <v>5170</v>
      </c>
      <c r="FZP5" s="166" t="s">
        <v>5171</v>
      </c>
      <c r="FZQ5" s="166" t="s">
        <v>5172</v>
      </c>
      <c r="FZR5" s="166" t="s">
        <v>5173</v>
      </c>
      <c r="FZS5" s="166" t="s">
        <v>5174</v>
      </c>
      <c r="FZT5" s="166" t="s">
        <v>5175</v>
      </c>
      <c r="FZU5" s="166" t="s">
        <v>5176</v>
      </c>
      <c r="FZV5" s="166" t="s">
        <v>5177</v>
      </c>
      <c r="FZW5" s="166" t="s">
        <v>5178</v>
      </c>
      <c r="FZX5" s="166" t="s">
        <v>5179</v>
      </c>
      <c r="FZY5" s="166" t="s">
        <v>5180</v>
      </c>
      <c r="FZZ5" s="166" t="s">
        <v>5181</v>
      </c>
      <c r="GAA5" s="166" t="s">
        <v>5182</v>
      </c>
      <c r="GAB5" s="166" t="s">
        <v>5183</v>
      </c>
      <c r="GAC5" s="166" t="s">
        <v>5184</v>
      </c>
      <c r="GAD5" s="166" t="s">
        <v>5185</v>
      </c>
      <c r="GAE5" s="166" t="s">
        <v>5186</v>
      </c>
      <c r="GAF5" s="166" t="s">
        <v>5187</v>
      </c>
      <c r="GAG5" s="166" t="s">
        <v>5188</v>
      </c>
      <c r="GAH5" s="166" t="s">
        <v>5189</v>
      </c>
      <c r="GAI5" s="166" t="s">
        <v>5190</v>
      </c>
      <c r="GAJ5" s="166" t="s">
        <v>5191</v>
      </c>
      <c r="GAK5" s="166" t="s">
        <v>5192</v>
      </c>
      <c r="GAL5" s="166" t="s">
        <v>5193</v>
      </c>
      <c r="GAM5" s="166" t="s">
        <v>5194</v>
      </c>
      <c r="GAN5" s="166" t="s">
        <v>5195</v>
      </c>
      <c r="GAO5" s="166" t="s">
        <v>5196</v>
      </c>
      <c r="GAP5" s="166" t="s">
        <v>5197</v>
      </c>
      <c r="GAQ5" s="166" t="s">
        <v>5198</v>
      </c>
      <c r="GAR5" s="166" t="s">
        <v>5199</v>
      </c>
      <c r="GAS5" s="166" t="s">
        <v>5200</v>
      </c>
      <c r="GAT5" s="166" t="s">
        <v>5201</v>
      </c>
      <c r="GAU5" s="166" t="s">
        <v>5202</v>
      </c>
      <c r="GAV5" s="166" t="s">
        <v>5203</v>
      </c>
      <c r="GAW5" s="166" t="s">
        <v>5204</v>
      </c>
      <c r="GAX5" s="166" t="s">
        <v>5205</v>
      </c>
      <c r="GAY5" s="166" t="s">
        <v>5206</v>
      </c>
      <c r="GAZ5" s="166" t="s">
        <v>5207</v>
      </c>
      <c r="GBA5" s="166" t="s">
        <v>5208</v>
      </c>
      <c r="GBB5" s="166" t="s">
        <v>5209</v>
      </c>
      <c r="GBC5" s="166" t="s">
        <v>5210</v>
      </c>
      <c r="GBD5" s="166" t="s">
        <v>5211</v>
      </c>
      <c r="GBE5" s="166" t="s">
        <v>5212</v>
      </c>
      <c r="GBF5" s="166" t="s">
        <v>5213</v>
      </c>
      <c r="GBG5" s="166" t="s">
        <v>5214</v>
      </c>
      <c r="GBH5" s="166" t="s">
        <v>5215</v>
      </c>
      <c r="GBI5" s="166" t="s">
        <v>5216</v>
      </c>
      <c r="GBJ5" s="166" t="s">
        <v>5217</v>
      </c>
      <c r="GBK5" s="166" t="s">
        <v>5218</v>
      </c>
      <c r="GBL5" s="166" t="s">
        <v>5219</v>
      </c>
      <c r="GBM5" s="166" t="s">
        <v>5220</v>
      </c>
      <c r="GBN5" s="166" t="s">
        <v>5221</v>
      </c>
      <c r="GBO5" s="166" t="s">
        <v>5222</v>
      </c>
      <c r="GBP5" s="166" t="s">
        <v>5223</v>
      </c>
      <c r="GBQ5" s="166" t="s">
        <v>5224</v>
      </c>
      <c r="GBR5" s="166" t="s">
        <v>5225</v>
      </c>
      <c r="GBS5" s="166" t="s">
        <v>5226</v>
      </c>
      <c r="GBT5" s="166" t="s">
        <v>5227</v>
      </c>
      <c r="GBU5" s="166" t="s">
        <v>5228</v>
      </c>
      <c r="GBV5" s="166" t="s">
        <v>5229</v>
      </c>
      <c r="GBW5" s="166" t="s">
        <v>5230</v>
      </c>
      <c r="GBX5" s="166" t="s">
        <v>5231</v>
      </c>
      <c r="GBY5" s="166" t="s">
        <v>5232</v>
      </c>
      <c r="GBZ5" s="166" t="s">
        <v>5233</v>
      </c>
      <c r="GCA5" s="166" t="s">
        <v>5234</v>
      </c>
      <c r="GCB5" s="166" t="s">
        <v>5235</v>
      </c>
      <c r="GCC5" s="166" t="s">
        <v>5236</v>
      </c>
      <c r="GCD5" s="166" t="s">
        <v>5237</v>
      </c>
      <c r="GCE5" s="166" t="s">
        <v>5238</v>
      </c>
      <c r="GCF5" s="166" t="s">
        <v>5239</v>
      </c>
      <c r="GCG5" s="166" t="s">
        <v>5240</v>
      </c>
      <c r="GCH5" s="166" t="s">
        <v>5241</v>
      </c>
      <c r="GCI5" s="166" t="s">
        <v>5242</v>
      </c>
      <c r="GCJ5" s="166" t="s">
        <v>5243</v>
      </c>
      <c r="GCK5" s="166" t="s">
        <v>5244</v>
      </c>
      <c r="GCL5" s="166" t="s">
        <v>5245</v>
      </c>
      <c r="GCM5" s="166" t="s">
        <v>5246</v>
      </c>
      <c r="GCN5" s="166" t="s">
        <v>5247</v>
      </c>
      <c r="GCO5" s="166" t="s">
        <v>5248</v>
      </c>
      <c r="GCP5" s="166" t="s">
        <v>5249</v>
      </c>
      <c r="GCQ5" s="166" t="s">
        <v>5250</v>
      </c>
      <c r="GCR5" s="166" t="s">
        <v>5251</v>
      </c>
      <c r="GCS5" s="166" t="s">
        <v>5252</v>
      </c>
      <c r="GCT5" s="166" t="s">
        <v>5253</v>
      </c>
      <c r="GCU5" s="166" t="s">
        <v>5254</v>
      </c>
      <c r="GCV5" s="166" t="s">
        <v>5255</v>
      </c>
      <c r="GCW5" s="166" t="s">
        <v>5256</v>
      </c>
      <c r="GCX5" s="166" t="s">
        <v>5257</v>
      </c>
      <c r="GCY5" s="166" t="s">
        <v>5258</v>
      </c>
      <c r="GCZ5" s="166" t="s">
        <v>5259</v>
      </c>
      <c r="GDA5" s="166" t="s">
        <v>5260</v>
      </c>
      <c r="GDB5" s="166" t="s">
        <v>5261</v>
      </c>
      <c r="GDC5" s="166" t="s">
        <v>5262</v>
      </c>
      <c r="GDD5" s="166" t="s">
        <v>5263</v>
      </c>
      <c r="GDE5" s="166" t="s">
        <v>5264</v>
      </c>
      <c r="GDF5" s="166" t="s">
        <v>5265</v>
      </c>
      <c r="GDG5" s="166" t="s">
        <v>5266</v>
      </c>
      <c r="GDH5" s="166" t="s">
        <v>5267</v>
      </c>
      <c r="GDI5" s="166" t="s">
        <v>5268</v>
      </c>
      <c r="GDJ5" s="166" t="s">
        <v>5269</v>
      </c>
      <c r="GDK5" s="166" t="s">
        <v>5270</v>
      </c>
      <c r="GDL5" s="166" t="s">
        <v>5271</v>
      </c>
      <c r="GDM5" s="166" t="s">
        <v>5272</v>
      </c>
      <c r="GDN5" s="166" t="s">
        <v>5273</v>
      </c>
      <c r="GDO5" s="166" t="s">
        <v>5274</v>
      </c>
      <c r="GDP5" s="166" t="s">
        <v>5275</v>
      </c>
      <c r="GDQ5" s="166" t="s">
        <v>5276</v>
      </c>
      <c r="GDR5" s="166" t="s">
        <v>5277</v>
      </c>
      <c r="GDS5" s="166" t="s">
        <v>5278</v>
      </c>
      <c r="GDT5" s="166" t="s">
        <v>5279</v>
      </c>
      <c r="GDU5" s="166" t="s">
        <v>5280</v>
      </c>
      <c r="GDV5" s="166" t="s">
        <v>5281</v>
      </c>
      <c r="GDW5" s="166" t="s">
        <v>5282</v>
      </c>
      <c r="GDX5" s="166" t="s">
        <v>5283</v>
      </c>
      <c r="GDY5" s="166" t="s">
        <v>5284</v>
      </c>
      <c r="GDZ5" s="166" t="s">
        <v>5285</v>
      </c>
      <c r="GEA5" s="166" t="s">
        <v>5286</v>
      </c>
      <c r="GEB5" s="166" t="s">
        <v>5287</v>
      </c>
      <c r="GEC5" s="166" t="s">
        <v>5288</v>
      </c>
      <c r="GED5" s="166" t="s">
        <v>5289</v>
      </c>
      <c r="GEE5" s="166" t="s">
        <v>5290</v>
      </c>
      <c r="GEF5" s="166" t="s">
        <v>5291</v>
      </c>
      <c r="GEG5" s="166" t="s">
        <v>5292</v>
      </c>
      <c r="GEH5" s="166" t="s">
        <v>5293</v>
      </c>
      <c r="GEI5" s="166" t="s">
        <v>5294</v>
      </c>
      <c r="GEJ5" s="166" t="s">
        <v>5295</v>
      </c>
      <c r="GEK5" s="166" t="s">
        <v>5296</v>
      </c>
      <c r="GEL5" s="166" t="s">
        <v>5297</v>
      </c>
      <c r="GEM5" s="166" t="s">
        <v>5298</v>
      </c>
      <c r="GEN5" s="166" t="s">
        <v>5299</v>
      </c>
      <c r="GEO5" s="166" t="s">
        <v>5300</v>
      </c>
      <c r="GEP5" s="166" t="s">
        <v>5301</v>
      </c>
      <c r="GEQ5" s="166" t="s">
        <v>5302</v>
      </c>
      <c r="GER5" s="166" t="s">
        <v>5303</v>
      </c>
      <c r="GES5" s="166" t="s">
        <v>5304</v>
      </c>
      <c r="GET5" s="166" t="s">
        <v>5305</v>
      </c>
      <c r="GEU5" s="166" t="s">
        <v>5306</v>
      </c>
      <c r="GEV5" s="166" t="s">
        <v>5307</v>
      </c>
      <c r="GEW5" s="166" t="s">
        <v>5308</v>
      </c>
      <c r="GEX5" s="166" t="s">
        <v>5309</v>
      </c>
      <c r="GEY5" s="166" t="s">
        <v>5310</v>
      </c>
      <c r="GEZ5" s="166" t="s">
        <v>5311</v>
      </c>
      <c r="GFA5" s="166" t="s">
        <v>5312</v>
      </c>
      <c r="GFB5" s="166" t="s">
        <v>5313</v>
      </c>
      <c r="GFC5" s="166" t="s">
        <v>5314</v>
      </c>
      <c r="GFD5" s="166" t="s">
        <v>5315</v>
      </c>
      <c r="GFE5" s="166" t="s">
        <v>5316</v>
      </c>
      <c r="GFF5" s="166" t="s">
        <v>5317</v>
      </c>
      <c r="GFG5" s="166" t="s">
        <v>5318</v>
      </c>
      <c r="GFH5" s="166" t="s">
        <v>5319</v>
      </c>
      <c r="GFI5" s="166" t="s">
        <v>5320</v>
      </c>
      <c r="GFJ5" s="166" t="s">
        <v>5321</v>
      </c>
      <c r="GFK5" s="166" t="s">
        <v>5322</v>
      </c>
      <c r="GFL5" s="166" t="s">
        <v>5323</v>
      </c>
      <c r="GFM5" s="166" t="s">
        <v>5324</v>
      </c>
      <c r="GFN5" s="166" t="s">
        <v>5325</v>
      </c>
      <c r="GFO5" s="166" t="s">
        <v>5326</v>
      </c>
      <c r="GFP5" s="166" t="s">
        <v>5327</v>
      </c>
      <c r="GFQ5" s="166" t="s">
        <v>5328</v>
      </c>
      <c r="GFR5" s="166" t="s">
        <v>5329</v>
      </c>
      <c r="GFS5" s="166" t="s">
        <v>5330</v>
      </c>
      <c r="GFT5" s="166" t="s">
        <v>5331</v>
      </c>
      <c r="GFU5" s="166" t="s">
        <v>5332</v>
      </c>
      <c r="GFV5" s="166" t="s">
        <v>5333</v>
      </c>
      <c r="GFW5" s="166" t="s">
        <v>5334</v>
      </c>
      <c r="GFX5" s="166" t="s">
        <v>5335</v>
      </c>
      <c r="GFY5" s="166" t="s">
        <v>5336</v>
      </c>
      <c r="GFZ5" s="166" t="s">
        <v>5337</v>
      </c>
      <c r="GGA5" s="166" t="s">
        <v>5338</v>
      </c>
      <c r="GGB5" s="166" t="s">
        <v>5339</v>
      </c>
      <c r="GGC5" s="166" t="s">
        <v>5340</v>
      </c>
      <c r="GGD5" s="166" t="s">
        <v>5341</v>
      </c>
      <c r="GGE5" s="166" t="s">
        <v>5342</v>
      </c>
      <c r="GGF5" s="166" t="s">
        <v>5343</v>
      </c>
      <c r="GGG5" s="166" t="s">
        <v>5344</v>
      </c>
      <c r="GGH5" s="166" t="s">
        <v>5345</v>
      </c>
      <c r="GGI5" s="166" t="s">
        <v>5346</v>
      </c>
      <c r="GGJ5" s="166" t="s">
        <v>5347</v>
      </c>
      <c r="GGK5" s="166" t="s">
        <v>5348</v>
      </c>
      <c r="GGL5" s="166" t="s">
        <v>5349</v>
      </c>
      <c r="GGM5" s="166" t="s">
        <v>5350</v>
      </c>
      <c r="GGN5" s="166" t="s">
        <v>5351</v>
      </c>
      <c r="GGO5" s="166" t="s">
        <v>5352</v>
      </c>
      <c r="GGP5" s="166" t="s">
        <v>5353</v>
      </c>
      <c r="GGQ5" s="166" t="s">
        <v>5354</v>
      </c>
      <c r="GGR5" s="166" t="s">
        <v>5355</v>
      </c>
      <c r="GGS5" s="166" t="s">
        <v>5356</v>
      </c>
      <c r="GGT5" s="166" t="s">
        <v>5357</v>
      </c>
      <c r="GGU5" s="166" t="s">
        <v>5358</v>
      </c>
      <c r="GGV5" s="166" t="s">
        <v>5359</v>
      </c>
      <c r="GGW5" s="166" t="s">
        <v>5360</v>
      </c>
      <c r="GGX5" s="166" t="s">
        <v>5361</v>
      </c>
      <c r="GGY5" s="166" t="s">
        <v>5362</v>
      </c>
      <c r="GGZ5" s="166" t="s">
        <v>5363</v>
      </c>
      <c r="GHA5" s="166" t="s">
        <v>5364</v>
      </c>
      <c r="GHB5" s="166" t="s">
        <v>5365</v>
      </c>
      <c r="GHC5" s="166" t="s">
        <v>5366</v>
      </c>
      <c r="GHD5" s="166" t="s">
        <v>5367</v>
      </c>
      <c r="GHE5" s="166" t="s">
        <v>5368</v>
      </c>
      <c r="GHF5" s="166" t="s">
        <v>5369</v>
      </c>
      <c r="GHG5" s="166" t="s">
        <v>5370</v>
      </c>
      <c r="GHH5" s="166" t="s">
        <v>5371</v>
      </c>
      <c r="GHI5" s="166" t="s">
        <v>5372</v>
      </c>
      <c r="GHJ5" s="166" t="s">
        <v>5373</v>
      </c>
      <c r="GHK5" s="166" t="s">
        <v>5374</v>
      </c>
      <c r="GHL5" s="166" t="s">
        <v>5375</v>
      </c>
      <c r="GHM5" s="166" t="s">
        <v>5376</v>
      </c>
      <c r="GHN5" s="166" t="s">
        <v>5377</v>
      </c>
      <c r="GHO5" s="166" t="s">
        <v>5378</v>
      </c>
      <c r="GHP5" s="166" t="s">
        <v>5379</v>
      </c>
      <c r="GHQ5" s="166" t="s">
        <v>5380</v>
      </c>
      <c r="GHR5" s="166" t="s">
        <v>5381</v>
      </c>
      <c r="GHS5" s="166" t="s">
        <v>5382</v>
      </c>
      <c r="GHT5" s="166" t="s">
        <v>5383</v>
      </c>
      <c r="GHU5" s="166" t="s">
        <v>5384</v>
      </c>
      <c r="GHV5" s="166" t="s">
        <v>5385</v>
      </c>
      <c r="GHW5" s="166" t="s">
        <v>5386</v>
      </c>
      <c r="GHX5" s="166" t="s">
        <v>5387</v>
      </c>
      <c r="GHY5" s="166" t="s">
        <v>5388</v>
      </c>
      <c r="GHZ5" s="166" t="s">
        <v>5389</v>
      </c>
      <c r="GIA5" s="166" t="s">
        <v>5390</v>
      </c>
      <c r="GIB5" s="166" t="s">
        <v>5391</v>
      </c>
      <c r="GIC5" s="166" t="s">
        <v>5392</v>
      </c>
      <c r="GID5" s="166" t="s">
        <v>5393</v>
      </c>
      <c r="GIE5" s="166" t="s">
        <v>5394</v>
      </c>
      <c r="GIF5" s="166" t="s">
        <v>5395</v>
      </c>
      <c r="GIG5" s="166" t="s">
        <v>5396</v>
      </c>
      <c r="GIH5" s="166" t="s">
        <v>5397</v>
      </c>
      <c r="GII5" s="166" t="s">
        <v>5398</v>
      </c>
      <c r="GIJ5" s="166" t="s">
        <v>5399</v>
      </c>
      <c r="GIK5" s="166" t="s">
        <v>5400</v>
      </c>
      <c r="GIL5" s="166" t="s">
        <v>5401</v>
      </c>
      <c r="GIM5" s="166" t="s">
        <v>5402</v>
      </c>
      <c r="GIN5" s="166" t="s">
        <v>5403</v>
      </c>
      <c r="GIO5" s="166" t="s">
        <v>5404</v>
      </c>
      <c r="GIP5" s="166" t="s">
        <v>5405</v>
      </c>
      <c r="GIQ5" s="166" t="s">
        <v>5406</v>
      </c>
      <c r="GIR5" s="166" t="s">
        <v>5407</v>
      </c>
      <c r="GIS5" s="166" t="s">
        <v>5408</v>
      </c>
      <c r="GIT5" s="166" t="s">
        <v>5409</v>
      </c>
      <c r="GIU5" s="166" t="s">
        <v>5410</v>
      </c>
      <c r="GIV5" s="166" t="s">
        <v>5411</v>
      </c>
      <c r="GIW5" s="166" t="s">
        <v>5412</v>
      </c>
      <c r="GIX5" s="166" t="s">
        <v>5413</v>
      </c>
      <c r="GIY5" s="166" t="s">
        <v>5414</v>
      </c>
      <c r="GIZ5" s="166" t="s">
        <v>5415</v>
      </c>
      <c r="GJA5" s="166" t="s">
        <v>5416</v>
      </c>
      <c r="GJB5" s="166" t="s">
        <v>5417</v>
      </c>
      <c r="GJC5" s="166" t="s">
        <v>5418</v>
      </c>
      <c r="GJD5" s="166" t="s">
        <v>5419</v>
      </c>
      <c r="GJE5" s="166" t="s">
        <v>5420</v>
      </c>
      <c r="GJF5" s="166" t="s">
        <v>5421</v>
      </c>
      <c r="GJG5" s="166" t="s">
        <v>5422</v>
      </c>
      <c r="GJH5" s="166" t="s">
        <v>5423</v>
      </c>
      <c r="GJI5" s="166" t="s">
        <v>5424</v>
      </c>
      <c r="GJJ5" s="166" t="s">
        <v>5425</v>
      </c>
      <c r="GJK5" s="166" t="s">
        <v>5426</v>
      </c>
      <c r="GJL5" s="166" t="s">
        <v>5427</v>
      </c>
      <c r="GJM5" s="166" t="s">
        <v>5428</v>
      </c>
      <c r="GJN5" s="166" t="s">
        <v>5429</v>
      </c>
      <c r="GJO5" s="166" t="s">
        <v>5430</v>
      </c>
      <c r="GJP5" s="166" t="s">
        <v>5431</v>
      </c>
      <c r="GJQ5" s="166" t="s">
        <v>5432</v>
      </c>
      <c r="GJR5" s="166" t="s">
        <v>5433</v>
      </c>
      <c r="GJS5" s="166" t="s">
        <v>5434</v>
      </c>
      <c r="GJT5" s="166" t="s">
        <v>5435</v>
      </c>
      <c r="GJU5" s="166" t="s">
        <v>5436</v>
      </c>
      <c r="GJV5" s="166" t="s">
        <v>5437</v>
      </c>
      <c r="GJW5" s="166" t="s">
        <v>5438</v>
      </c>
      <c r="GJX5" s="166" t="s">
        <v>5439</v>
      </c>
      <c r="GJY5" s="166" t="s">
        <v>5440</v>
      </c>
      <c r="GJZ5" s="166" t="s">
        <v>5441</v>
      </c>
      <c r="GKA5" s="166" t="s">
        <v>5442</v>
      </c>
      <c r="GKB5" s="166" t="s">
        <v>5443</v>
      </c>
      <c r="GKC5" s="166" t="s">
        <v>5444</v>
      </c>
      <c r="GKD5" s="166" t="s">
        <v>5445</v>
      </c>
      <c r="GKE5" s="166" t="s">
        <v>5446</v>
      </c>
      <c r="GKF5" s="166" t="s">
        <v>5447</v>
      </c>
      <c r="GKG5" s="166" t="s">
        <v>5448</v>
      </c>
      <c r="GKH5" s="166" t="s">
        <v>5449</v>
      </c>
      <c r="GKI5" s="166" t="s">
        <v>5450</v>
      </c>
      <c r="GKJ5" s="166" t="s">
        <v>5451</v>
      </c>
      <c r="GKK5" s="166" t="s">
        <v>5452</v>
      </c>
      <c r="GKL5" s="166" t="s">
        <v>5453</v>
      </c>
      <c r="GKM5" s="166" t="s">
        <v>5454</v>
      </c>
      <c r="GKN5" s="166" t="s">
        <v>5455</v>
      </c>
      <c r="GKO5" s="166" t="s">
        <v>5456</v>
      </c>
      <c r="GKP5" s="166" t="s">
        <v>5457</v>
      </c>
      <c r="GKQ5" s="166" t="s">
        <v>5458</v>
      </c>
      <c r="GKR5" s="166" t="s">
        <v>5459</v>
      </c>
      <c r="GKS5" s="166" t="s">
        <v>5460</v>
      </c>
      <c r="GKT5" s="166" t="s">
        <v>5461</v>
      </c>
      <c r="GKU5" s="166" t="s">
        <v>5462</v>
      </c>
      <c r="GKV5" s="166" t="s">
        <v>5463</v>
      </c>
      <c r="GKW5" s="166" t="s">
        <v>5464</v>
      </c>
      <c r="GKX5" s="166" t="s">
        <v>5465</v>
      </c>
      <c r="GKY5" s="166" t="s">
        <v>5466</v>
      </c>
      <c r="GKZ5" s="166" t="s">
        <v>5467</v>
      </c>
      <c r="GLA5" s="166" t="s">
        <v>5468</v>
      </c>
      <c r="GLB5" s="166" t="s">
        <v>5469</v>
      </c>
      <c r="GLC5" s="166" t="s">
        <v>5470</v>
      </c>
      <c r="GLD5" s="166" t="s">
        <v>5471</v>
      </c>
      <c r="GLE5" s="166" t="s">
        <v>5472</v>
      </c>
      <c r="GLF5" s="166" t="s">
        <v>5473</v>
      </c>
      <c r="GLG5" s="166" t="s">
        <v>5474</v>
      </c>
      <c r="GLH5" s="166" t="s">
        <v>5475</v>
      </c>
      <c r="GLI5" s="166" t="s">
        <v>5476</v>
      </c>
      <c r="GLJ5" s="166" t="s">
        <v>5477</v>
      </c>
      <c r="GLK5" s="166" t="s">
        <v>5478</v>
      </c>
      <c r="GLL5" s="166" t="s">
        <v>5479</v>
      </c>
      <c r="GLM5" s="166" t="s">
        <v>5480</v>
      </c>
      <c r="GLN5" s="166" t="s">
        <v>5481</v>
      </c>
      <c r="GLO5" s="166" t="s">
        <v>5482</v>
      </c>
      <c r="GLP5" s="166" t="s">
        <v>5483</v>
      </c>
      <c r="GLQ5" s="166" t="s">
        <v>5484</v>
      </c>
      <c r="GLR5" s="166" t="s">
        <v>5485</v>
      </c>
      <c r="GLS5" s="166" t="s">
        <v>5486</v>
      </c>
      <c r="GLT5" s="166" t="s">
        <v>5487</v>
      </c>
      <c r="GLU5" s="166" t="s">
        <v>5488</v>
      </c>
      <c r="GLV5" s="166" t="s">
        <v>5489</v>
      </c>
      <c r="GLW5" s="166" t="s">
        <v>5490</v>
      </c>
      <c r="GLX5" s="166" t="s">
        <v>5491</v>
      </c>
      <c r="GLY5" s="166" t="s">
        <v>5492</v>
      </c>
      <c r="GLZ5" s="166" t="s">
        <v>5493</v>
      </c>
      <c r="GMA5" s="166" t="s">
        <v>5494</v>
      </c>
      <c r="GMB5" s="166" t="s">
        <v>5495</v>
      </c>
      <c r="GMC5" s="166" t="s">
        <v>5496</v>
      </c>
      <c r="GMD5" s="166" t="s">
        <v>5497</v>
      </c>
      <c r="GME5" s="166" t="s">
        <v>5498</v>
      </c>
      <c r="GMF5" s="166" t="s">
        <v>5499</v>
      </c>
      <c r="GMG5" s="166" t="s">
        <v>5500</v>
      </c>
      <c r="GMH5" s="166" t="s">
        <v>5501</v>
      </c>
      <c r="GMI5" s="166" t="s">
        <v>5502</v>
      </c>
      <c r="GMJ5" s="166" t="s">
        <v>5503</v>
      </c>
      <c r="GMK5" s="166" t="s">
        <v>5504</v>
      </c>
      <c r="GML5" s="166" t="s">
        <v>5505</v>
      </c>
      <c r="GMM5" s="166" t="s">
        <v>5506</v>
      </c>
      <c r="GMN5" s="166" t="s">
        <v>5507</v>
      </c>
      <c r="GMO5" s="166" t="s">
        <v>5508</v>
      </c>
      <c r="GMP5" s="166" t="s">
        <v>5509</v>
      </c>
      <c r="GMQ5" s="166" t="s">
        <v>5510</v>
      </c>
      <c r="GMR5" s="166" t="s">
        <v>5511</v>
      </c>
      <c r="GMS5" s="166" t="s">
        <v>5512</v>
      </c>
      <c r="GMT5" s="166" t="s">
        <v>5513</v>
      </c>
      <c r="GMU5" s="166" t="s">
        <v>5514</v>
      </c>
      <c r="GMV5" s="166" t="s">
        <v>5515</v>
      </c>
      <c r="GMW5" s="166" t="s">
        <v>5516</v>
      </c>
      <c r="GMX5" s="166" t="s">
        <v>5517</v>
      </c>
      <c r="GMY5" s="166" t="s">
        <v>5518</v>
      </c>
      <c r="GMZ5" s="166" t="s">
        <v>5519</v>
      </c>
      <c r="GNA5" s="166" t="s">
        <v>5520</v>
      </c>
      <c r="GNB5" s="166" t="s">
        <v>5521</v>
      </c>
      <c r="GNC5" s="166" t="s">
        <v>5522</v>
      </c>
      <c r="GND5" s="166" t="s">
        <v>5523</v>
      </c>
      <c r="GNE5" s="166" t="s">
        <v>5524</v>
      </c>
      <c r="GNF5" s="166" t="s">
        <v>5525</v>
      </c>
      <c r="GNG5" s="166" t="s">
        <v>5526</v>
      </c>
      <c r="GNH5" s="166" t="s">
        <v>5527</v>
      </c>
      <c r="GNI5" s="166" t="s">
        <v>5528</v>
      </c>
      <c r="GNJ5" s="166" t="s">
        <v>5529</v>
      </c>
      <c r="GNK5" s="166" t="s">
        <v>5530</v>
      </c>
      <c r="GNL5" s="166" t="s">
        <v>5531</v>
      </c>
      <c r="GNM5" s="166" t="s">
        <v>5532</v>
      </c>
      <c r="GNN5" s="166" t="s">
        <v>5533</v>
      </c>
      <c r="GNO5" s="166" t="s">
        <v>5534</v>
      </c>
      <c r="GNP5" s="166" t="s">
        <v>5535</v>
      </c>
      <c r="GNQ5" s="166" t="s">
        <v>5536</v>
      </c>
      <c r="GNR5" s="166" t="s">
        <v>5537</v>
      </c>
      <c r="GNS5" s="166" t="s">
        <v>5538</v>
      </c>
      <c r="GNT5" s="166" t="s">
        <v>5539</v>
      </c>
      <c r="GNU5" s="166" t="s">
        <v>5540</v>
      </c>
      <c r="GNV5" s="166" t="s">
        <v>5541</v>
      </c>
      <c r="GNW5" s="166" t="s">
        <v>5542</v>
      </c>
      <c r="GNX5" s="166" t="s">
        <v>5543</v>
      </c>
      <c r="GNY5" s="166" t="s">
        <v>5544</v>
      </c>
      <c r="GNZ5" s="166" t="s">
        <v>5545</v>
      </c>
      <c r="GOA5" s="166" t="s">
        <v>5546</v>
      </c>
      <c r="GOB5" s="166" t="s">
        <v>5547</v>
      </c>
      <c r="GOC5" s="166" t="s">
        <v>5548</v>
      </c>
      <c r="GOD5" s="166" t="s">
        <v>5549</v>
      </c>
      <c r="GOE5" s="166" t="s">
        <v>5550</v>
      </c>
      <c r="GOF5" s="166" t="s">
        <v>5551</v>
      </c>
      <c r="GOG5" s="166" t="s">
        <v>5552</v>
      </c>
      <c r="GOH5" s="166" t="s">
        <v>5553</v>
      </c>
      <c r="GOI5" s="166" t="s">
        <v>5554</v>
      </c>
      <c r="GOJ5" s="166" t="s">
        <v>5555</v>
      </c>
      <c r="GOK5" s="166" t="s">
        <v>5556</v>
      </c>
      <c r="GOL5" s="166" t="s">
        <v>5557</v>
      </c>
      <c r="GOM5" s="166" t="s">
        <v>5558</v>
      </c>
      <c r="GON5" s="166" t="s">
        <v>5559</v>
      </c>
      <c r="GOO5" s="166" t="s">
        <v>5560</v>
      </c>
      <c r="GOP5" s="166" t="s">
        <v>5561</v>
      </c>
      <c r="GOQ5" s="166" t="s">
        <v>5562</v>
      </c>
      <c r="GOR5" s="166" t="s">
        <v>5563</v>
      </c>
      <c r="GOS5" s="166" t="s">
        <v>5564</v>
      </c>
      <c r="GOT5" s="166" t="s">
        <v>5565</v>
      </c>
      <c r="GOU5" s="166" t="s">
        <v>5566</v>
      </c>
      <c r="GOV5" s="166" t="s">
        <v>5567</v>
      </c>
      <c r="GOW5" s="166" t="s">
        <v>5568</v>
      </c>
      <c r="GOX5" s="166" t="s">
        <v>5569</v>
      </c>
      <c r="GOY5" s="166" t="s">
        <v>5570</v>
      </c>
      <c r="GOZ5" s="166" t="s">
        <v>5571</v>
      </c>
      <c r="GPA5" s="166" t="s">
        <v>5572</v>
      </c>
      <c r="GPB5" s="166" t="s">
        <v>5573</v>
      </c>
      <c r="GPC5" s="166" t="s">
        <v>5574</v>
      </c>
      <c r="GPD5" s="166" t="s">
        <v>5575</v>
      </c>
      <c r="GPE5" s="166" t="s">
        <v>5576</v>
      </c>
      <c r="GPF5" s="166" t="s">
        <v>5577</v>
      </c>
      <c r="GPG5" s="166" t="s">
        <v>5578</v>
      </c>
      <c r="GPH5" s="166" t="s">
        <v>5579</v>
      </c>
      <c r="GPI5" s="166" t="s">
        <v>5580</v>
      </c>
      <c r="GPJ5" s="166" t="s">
        <v>5581</v>
      </c>
      <c r="GPK5" s="166" t="s">
        <v>5582</v>
      </c>
      <c r="GPL5" s="166" t="s">
        <v>5583</v>
      </c>
      <c r="GPM5" s="166" t="s">
        <v>5584</v>
      </c>
      <c r="GPN5" s="166" t="s">
        <v>5585</v>
      </c>
      <c r="GPO5" s="166" t="s">
        <v>5586</v>
      </c>
      <c r="GPP5" s="166" t="s">
        <v>5587</v>
      </c>
      <c r="GPQ5" s="166" t="s">
        <v>5588</v>
      </c>
      <c r="GPR5" s="166" t="s">
        <v>5589</v>
      </c>
      <c r="GPS5" s="166" t="s">
        <v>5590</v>
      </c>
      <c r="GPT5" s="166" t="s">
        <v>5591</v>
      </c>
      <c r="GPU5" s="166" t="s">
        <v>5592</v>
      </c>
      <c r="GPV5" s="166" t="s">
        <v>5593</v>
      </c>
      <c r="GPW5" s="166" t="s">
        <v>5594</v>
      </c>
      <c r="GPX5" s="166" t="s">
        <v>5595</v>
      </c>
      <c r="GPY5" s="166" t="s">
        <v>5596</v>
      </c>
      <c r="GPZ5" s="166" t="s">
        <v>5597</v>
      </c>
      <c r="GQA5" s="166" t="s">
        <v>5598</v>
      </c>
      <c r="GQB5" s="166" t="s">
        <v>5599</v>
      </c>
      <c r="GQC5" s="166" t="s">
        <v>5600</v>
      </c>
      <c r="GQD5" s="166" t="s">
        <v>5601</v>
      </c>
      <c r="GQE5" s="166" t="s">
        <v>5602</v>
      </c>
      <c r="GQF5" s="166" t="s">
        <v>5603</v>
      </c>
      <c r="GQG5" s="166" t="s">
        <v>5604</v>
      </c>
      <c r="GQH5" s="166" t="s">
        <v>5605</v>
      </c>
      <c r="GQI5" s="166" t="s">
        <v>5606</v>
      </c>
      <c r="GQJ5" s="166" t="s">
        <v>5607</v>
      </c>
      <c r="GQK5" s="166" t="s">
        <v>5608</v>
      </c>
      <c r="GQL5" s="166" t="s">
        <v>5609</v>
      </c>
      <c r="GQM5" s="166" t="s">
        <v>5610</v>
      </c>
      <c r="GQN5" s="166" t="s">
        <v>5611</v>
      </c>
      <c r="GQO5" s="166" t="s">
        <v>5612</v>
      </c>
      <c r="GQP5" s="166" t="s">
        <v>5613</v>
      </c>
      <c r="GQQ5" s="166" t="s">
        <v>5614</v>
      </c>
      <c r="GQR5" s="166" t="s">
        <v>5615</v>
      </c>
      <c r="GQS5" s="166" t="s">
        <v>5616</v>
      </c>
      <c r="GQT5" s="166" t="s">
        <v>5617</v>
      </c>
      <c r="GQU5" s="166" t="s">
        <v>5618</v>
      </c>
      <c r="GQV5" s="166" t="s">
        <v>5619</v>
      </c>
      <c r="GQW5" s="166" t="s">
        <v>5620</v>
      </c>
      <c r="GQX5" s="166" t="s">
        <v>5621</v>
      </c>
      <c r="GQY5" s="166" t="s">
        <v>5622</v>
      </c>
      <c r="GQZ5" s="166" t="s">
        <v>5623</v>
      </c>
      <c r="GRA5" s="166" t="s">
        <v>5624</v>
      </c>
      <c r="GRB5" s="166" t="s">
        <v>5625</v>
      </c>
      <c r="GRC5" s="166" t="s">
        <v>5626</v>
      </c>
      <c r="GRD5" s="166" t="s">
        <v>5627</v>
      </c>
      <c r="GRE5" s="166" t="s">
        <v>5628</v>
      </c>
      <c r="GRF5" s="166" t="s">
        <v>5629</v>
      </c>
      <c r="GRG5" s="166" t="s">
        <v>5630</v>
      </c>
      <c r="GRH5" s="166" t="s">
        <v>5631</v>
      </c>
      <c r="GRI5" s="166" t="s">
        <v>5632</v>
      </c>
      <c r="GRJ5" s="166" t="s">
        <v>5633</v>
      </c>
      <c r="GRK5" s="166" t="s">
        <v>5634</v>
      </c>
      <c r="GRL5" s="166" t="s">
        <v>5635</v>
      </c>
      <c r="GRM5" s="166" t="s">
        <v>5636</v>
      </c>
      <c r="GRN5" s="166" t="s">
        <v>5637</v>
      </c>
      <c r="GRO5" s="166" t="s">
        <v>5638</v>
      </c>
      <c r="GRP5" s="166" t="s">
        <v>5639</v>
      </c>
      <c r="GRQ5" s="166" t="s">
        <v>5640</v>
      </c>
      <c r="GRR5" s="166" t="s">
        <v>5641</v>
      </c>
      <c r="GRS5" s="166" t="s">
        <v>5642</v>
      </c>
      <c r="GRT5" s="166" t="s">
        <v>5643</v>
      </c>
      <c r="GRU5" s="166" t="s">
        <v>5644</v>
      </c>
      <c r="GRV5" s="166" t="s">
        <v>5645</v>
      </c>
      <c r="GRW5" s="166" t="s">
        <v>5646</v>
      </c>
      <c r="GRX5" s="166" t="s">
        <v>5647</v>
      </c>
      <c r="GRY5" s="166" t="s">
        <v>5648</v>
      </c>
      <c r="GRZ5" s="166" t="s">
        <v>5649</v>
      </c>
      <c r="GSA5" s="166" t="s">
        <v>5650</v>
      </c>
      <c r="GSB5" s="166" t="s">
        <v>5651</v>
      </c>
      <c r="GSC5" s="166" t="s">
        <v>5652</v>
      </c>
      <c r="GSD5" s="166" t="s">
        <v>5653</v>
      </c>
      <c r="GSE5" s="166" t="s">
        <v>5654</v>
      </c>
      <c r="GSF5" s="166" t="s">
        <v>5655</v>
      </c>
      <c r="GSG5" s="166" t="s">
        <v>5656</v>
      </c>
      <c r="GSH5" s="166" t="s">
        <v>5657</v>
      </c>
      <c r="GSI5" s="166" t="s">
        <v>5658</v>
      </c>
      <c r="GSJ5" s="166" t="s">
        <v>5659</v>
      </c>
      <c r="GSK5" s="166" t="s">
        <v>5660</v>
      </c>
      <c r="GSL5" s="166" t="s">
        <v>5661</v>
      </c>
      <c r="GSM5" s="166" t="s">
        <v>5662</v>
      </c>
      <c r="GSN5" s="166" t="s">
        <v>5663</v>
      </c>
      <c r="GSO5" s="166" t="s">
        <v>5664</v>
      </c>
      <c r="GSP5" s="166" t="s">
        <v>5665</v>
      </c>
      <c r="GSQ5" s="166" t="s">
        <v>5666</v>
      </c>
      <c r="GSR5" s="166" t="s">
        <v>5667</v>
      </c>
      <c r="GSS5" s="166" t="s">
        <v>5668</v>
      </c>
      <c r="GST5" s="166" t="s">
        <v>5669</v>
      </c>
      <c r="GSU5" s="166" t="s">
        <v>5670</v>
      </c>
      <c r="GSV5" s="166" t="s">
        <v>5671</v>
      </c>
      <c r="GSW5" s="166" t="s">
        <v>5672</v>
      </c>
      <c r="GSX5" s="166" t="s">
        <v>5673</v>
      </c>
      <c r="GSY5" s="166" t="s">
        <v>5674</v>
      </c>
      <c r="GSZ5" s="166" t="s">
        <v>5675</v>
      </c>
      <c r="GTA5" s="166" t="s">
        <v>5676</v>
      </c>
      <c r="GTB5" s="166" t="s">
        <v>5677</v>
      </c>
      <c r="GTC5" s="166" t="s">
        <v>5678</v>
      </c>
      <c r="GTD5" s="166" t="s">
        <v>5679</v>
      </c>
      <c r="GTE5" s="166" t="s">
        <v>5680</v>
      </c>
      <c r="GTF5" s="166" t="s">
        <v>5681</v>
      </c>
      <c r="GTG5" s="166" t="s">
        <v>5682</v>
      </c>
      <c r="GTH5" s="166" t="s">
        <v>5683</v>
      </c>
      <c r="GTI5" s="166" t="s">
        <v>5684</v>
      </c>
      <c r="GTJ5" s="166" t="s">
        <v>5685</v>
      </c>
      <c r="GTK5" s="166" t="s">
        <v>5686</v>
      </c>
      <c r="GTL5" s="166" t="s">
        <v>5687</v>
      </c>
      <c r="GTM5" s="166" t="s">
        <v>5688</v>
      </c>
      <c r="GTN5" s="166" t="s">
        <v>5689</v>
      </c>
      <c r="GTO5" s="166" t="s">
        <v>5690</v>
      </c>
      <c r="GTP5" s="166" t="s">
        <v>5691</v>
      </c>
      <c r="GTQ5" s="166" t="s">
        <v>5692</v>
      </c>
      <c r="GTR5" s="166" t="s">
        <v>5693</v>
      </c>
      <c r="GTS5" s="166" t="s">
        <v>5694</v>
      </c>
      <c r="GTT5" s="166" t="s">
        <v>5695</v>
      </c>
      <c r="GTU5" s="166" t="s">
        <v>5696</v>
      </c>
      <c r="GTV5" s="166" t="s">
        <v>5697</v>
      </c>
      <c r="GTW5" s="166" t="s">
        <v>5698</v>
      </c>
      <c r="GTX5" s="166" t="s">
        <v>5699</v>
      </c>
      <c r="GTY5" s="166" t="s">
        <v>5700</v>
      </c>
      <c r="GTZ5" s="166" t="s">
        <v>5701</v>
      </c>
      <c r="GUA5" s="166" t="s">
        <v>5702</v>
      </c>
      <c r="GUB5" s="166" t="s">
        <v>5703</v>
      </c>
      <c r="GUC5" s="166" t="s">
        <v>5704</v>
      </c>
      <c r="GUD5" s="166" t="s">
        <v>5705</v>
      </c>
      <c r="GUE5" s="166" t="s">
        <v>5706</v>
      </c>
      <c r="GUF5" s="166" t="s">
        <v>5707</v>
      </c>
      <c r="GUG5" s="166" t="s">
        <v>5708</v>
      </c>
      <c r="GUH5" s="166" t="s">
        <v>5709</v>
      </c>
      <c r="GUI5" s="166" t="s">
        <v>5710</v>
      </c>
      <c r="GUJ5" s="166" t="s">
        <v>5711</v>
      </c>
      <c r="GUK5" s="166" t="s">
        <v>5712</v>
      </c>
      <c r="GUL5" s="166" t="s">
        <v>5713</v>
      </c>
      <c r="GUM5" s="166" t="s">
        <v>5714</v>
      </c>
      <c r="GUN5" s="166" t="s">
        <v>5715</v>
      </c>
      <c r="GUO5" s="166" t="s">
        <v>5716</v>
      </c>
      <c r="GUP5" s="166" t="s">
        <v>5717</v>
      </c>
      <c r="GUQ5" s="166" t="s">
        <v>5718</v>
      </c>
      <c r="GUR5" s="166" t="s">
        <v>5719</v>
      </c>
      <c r="GUS5" s="166" t="s">
        <v>5720</v>
      </c>
      <c r="GUT5" s="166" t="s">
        <v>5721</v>
      </c>
      <c r="GUU5" s="166" t="s">
        <v>5722</v>
      </c>
      <c r="GUV5" s="166" t="s">
        <v>5723</v>
      </c>
      <c r="GUW5" s="166" t="s">
        <v>5724</v>
      </c>
      <c r="GUX5" s="166" t="s">
        <v>5725</v>
      </c>
      <c r="GUY5" s="166" t="s">
        <v>5726</v>
      </c>
      <c r="GUZ5" s="166" t="s">
        <v>5727</v>
      </c>
      <c r="GVA5" s="166" t="s">
        <v>5728</v>
      </c>
      <c r="GVB5" s="166" t="s">
        <v>5729</v>
      </c>
      <c r="GVC5" s="166" t="s">
        <v>5730</v>
      </c>
      <c r="GVD5" s="166" t="s">
        <v>5731</v>
      </c>
      <c r="GVE5" s="166" t="s">
        <v>5732</v>
      </c>
      <c r="GVF5" s="166" t="s">
        <v>5733</v>
      </c>
      <c r="GVG5" s="166" t="s">
        <v>5734</v>
      </c>
      <c r="GVH5" s="166" t="s">
        <v>5735</v>
      </c>
      <c r="GVI5" s="166" t="s">
        <v>5736</v>
      </c>
      <c r="GVJ5" s="166" t="s">
        <v>5737</v>
      </c>
      <c r="GVK5" s="166" t="s">
        <v>5738</v>
      </c>
      <c r="GVL5" s="166" t="s">
        <v>5739</v>
      </c>
      <c r="GVM5" s="166" t="s">
        <v>5740</v>
      </c>
      <c r="GVN5" s="166" t="s">
        <v>5741</v>
      </c>
      <c r="GVO5" s="166" t="s">
        <v>5742</v>
      </c>
      <c r="GVP5" s="166" t="s">
        <v>5743</v>
      </c>
      <c r="GVQ5" s="166" t="s">
        <v>5744</v>
      </c>
      <c r="GVR5" s="166" t="s">
        <v>5745</v>
      </c>
      <c r="GVS5" s="166" t="s">
        <v>5746</v>
      </c>
      <c r="GVT5" s="166" t="s">
        <v>5747</v>
      </c>
      <c r="GVU5" s="166" t="s">
        <v>5748</v>
      </c>
      <c r="GVV5" s="166" t="s">
        <v>5749</v>
      </c>
      <c r="GVW5" s="166" t="s">
        <v>5750</v>
      </c>
      <c r="GVX5" s="166" t="s">
        <v>5751</v>
      </c>
      <c r="GVY5" s="166" t="s">
        <v>5752</v>
      </c>
      <c r="GVZ5" s="166" t="s">
        <v>5753</v>
      </c>
      <c r="GWA5" s="166" t="s">
        <v>5754</v>
      </c>
      <c r="GWB5" s="166" t="s">
        <v>5755</v>
      </c>
      <c r="GWC5" s="166" t="s">
        <v>5756</v>
      </c>
      <c r="GWD5" s="166" t="s">
        <v>5757</v>
      </c>
      <c r="GWE5" s="166" t="s">
        <v>5758</v>
      </c>
      <c r="GWF5" s="166" t="s">
        <v>5759</v>
      </c>
      <c r="GWG5" s="166" t="s">
        <v>5760</v>
      </c>
      <c r="GWH5" s="166" t="s">
        <v>5761</v>
      </c>
      <c r="GWI5" s="166" t="s">
        <v>5762</v>
      </c>
      <c r="GWJ5" s="166" t="s">
        <v>5763</v>
      </c>
      <c r="GWK5" s="166" t="s">
        <v>5764</v>
      </c>
      <c r="GWL5" s="166" t="s">
        <v>5765</v>
      </c>
      <c r="GWM5" s="166" t="s">
        <v>5766</v>
      </c>
      <c r="GWN5" s="166" t="s">
        <v>5767</v>
      </c>
      <c r="GWO5" s="166" t="s">
        <v>5768</v>
      </c>
      <c r="GWP5" s="166" t="s">
        <v>5769</v>
      </c>
      <c r="GWQ5" s="166" t="s">
        <v>5770</v>
      </c>
      <c r="GWR5" s="166" t="s">
        <v>5771</v>
      </c>
      <c r="GWS5" s="166" t="s">
        <v>5772</v>
      </c>
      <c r="GWT5" s="166" t="s">
        <v>5773</v>
      </c>
      <c r="GWU5" s="166" t="s">
        <v>5774</v>
      </c>
      <c r="GWV5" s="166" t="s">
        <v>5775</v>
      </c>
      <c r="GWW5" s="166" t="s">
        <v>5776</v>
      </c>
      <c r="GWX5" s="166" t="s">
        <v>5777</v>
      </c>
      <c r="GWY5" s="166" t="s">
        <v>5778</v>
      </c>
      <c r="GWZ5" s="166" t="s">
        <v>5779</v>
      </c>
      <c r="GXA5" s="166" t="s">
        <v>5780</v>
      </c>
      <c r="GXB5" s="166" t="s">
        <v>5781</v>
      </c>
      <c r="GXC5" s="166" t="s">
        <v>5782</v>
      </c>
      <c r="GXD5" s="166" t="s">
        <v>5783</v>
      </c>
      <c r="GXE5" s="166" t="s">
        <v>5784</v>
      </c>
      <c r="GXF5" s="166" t="s">
        <v>5785</v>
      </c>
      <c r="GXG5" s="166" t="s">
        <v>5786</v>
      </c>
      <c r="GXH5" s="166" t="s">
        <v>5787</v>
      </c>
      <c r="GXI5" s="166" t="s">
        <v>5788</v>
      </c>
      <c r="GXJ5" s="166" t="s">
        <v>5789</v>
      </c>
      <c r="GXK5" s="166" t="s">
        <v>5790</v>
      </c>
      <c r="GXL5" s="166" t="s">
        <v>5791</v>
      </c>
      <c r="GXM5" s="166" t="s">
        <v>5792</v>
      </c>
      <c r="GXN5" s="166" t="s">
        <v>5793</v>
      </c>
      <c r="GXO5" s="166" t="s">
        <v>5794</v>
      </c>
      <c r="GXP5" s="166" t="s">
        <v>5795</v>
      </c>
      <c r="GXQ5" s="166" t="s">
        <v>5796</v>
      </c>
      <c r="GXR5" s="166" t="s">
        <v>5797</v>
      </c>
      <c r="GXS5" s="166" t="s">
        <v>5798</v>
      </c>
      <c r="GXT5" s="166" t="s">
        <v>5799</v>
      </c>
      <c r="GXU5" s="166" t="s">
        <v>5800</v>
      </c>
      <c r="GXV5" s="166" t="s">
        <v>5801</v>
      </c>
      <c r="GXW5" s="166" t="s">
        <v>5802</v>
      </c>
      <c r="GXX5" s="166" t="s">
        <v>5803</v>
      </c>
      <c r="GXY5" s="166" t="s">
        <v>5804</v>
      </c>
      <c r="GXZ5" s="166" t="s">
        <v>5805</v>
      </c>
      <c r="GYA5" s="166" t="s">
        <v>5806</v>
      </c>
      <c r="GYB5" s="166" t="s">
        <v>5807</v>
      </c>
      <c r="GYC5" s="166" t="s">
        <v>5808</v>
      </c>
      <c r="GYD5" s="166" t="s">
        <v>5809</v>
      </c>
      <c r="GYE5" s="166" t="s">
        <v>5810</v>
      </c>
      <c r="GYF5" s="166" t="s">
        <v>5811</v>
      </c>
      <c r="GYG5" s="166" t="s">
        <v>5812</v>
      </c>
      <c r="GYH5" s="166" t="s">
        <v>5813</v>
      </c>
      <c r="GYI5" s="166" t="s">
        <v>5814</v>
      </c>
      <c r="GYJ5" s="166" t="s">
        <v>5815</v>
      </c>
      <c r="GYK5" s="166" t="s">
        <v>5816</v>
      </c>
      <c r="GYL5" s="166" t="s">
        <v>5817</v>
      </c>
      <c r="GYM5" s="166" t="s">
        <v>5818</v>
      </c>
      <c r="GYN5" s="166" t="s">
        <v>5819</v>
      </c>
      <c r="GYO5" s="166" t="s">
        <v>5820</v>
      </c>
      <c r="GYP5" s="166" t="s">
        <v>5821</v>
      </c>
      <c r="GYQ5" s="166" t="s">
        <v>5822</v>
      </c>
      <c r="GYR5" s="166" t="s">
        <v>5823</v>
      </c>
      <c r="GYS5" s="166" t="s">
        <v>5824</v>
      </c>
      <c r="GYT5" s="166" t="s">
        <v>5825</v>
      </c>
      <c r="GYU5" s="166" t="s">
        <v>5826</v>
      </c>
      <c r="GYV5" s="166" t="s">
        <v>5827</v>
      </c>
      <c r="GYW5" s="166" t="s">
        <v>5828</v>
      </c>
      <c r="GYX5" s="166" t="s">
        <v>5829</v>
      </c>
      <c r="GYY5" s="166" t="s">
        <v>5830</v>
      </c>
      <c r="GYZ5" s="166" t="s">
        <v>5831</v>
      </c>
      <c r="GZA5" s="166" t="s">
        <v>5832</v>
      </c>
      <c r="GZB5" s="166" t="s">
        <v>5833</v>
      </c>
      <c r="GZC5" s="166" t="s">
        <v>5834</v>
      </c>
      <c r="GZD5" s="166" t="s">
        <v>5835</v>
      </c>
      <c r="GZE5" s="166" t="s">
        <v>5836</v>
      </c>
      <c r="GZF5" s="166" t="s">
        <v>5837</v>
      </c>
      <c r="GZG5" s="166" t="s">
        <v>5838</v>
      </c>
      <c r="GZH5" s="166" t="s">
        <v>5839</v>
      </c>
      <c r="GZI5" s="166" t="s">
        <v>5840</v>
      </c>
      <c r="GZJ5" s="166" t="s">
        <v>5841</v>
      </c>
      <c r="GZK5" s="166" t="s">
        <v>5842</v>
      </c>
      <c r="GZL5" s="166" t="s">
        <v>5843</v>
      </c>
      <c r="GZM5" s="166" t="s">
        <v>5844</v>
      </c>
      <c r="GZN5" s="166" t="s">
        <v>5845</v>
      </c>
      <c r="GZO5" s="166" t="s">
        <v>5846</v>
      </c>
      <c r="GZP5" s="166" t="s">
        <v>5847</v>
      </c>
      <c r="GZQ5" s="166" t="s">
        <v>5848</v>
      </c>
      <c r="GZR5" s="166" t="s">
        <v>5849</v>
      </c>
      <c r="GZS5" s="166" t="s">
        <v>5850</v>
      </c>
      <c r="GZT5" s="166" t="s">
        <v>5851</v>
      </c>
      <c r="GZU5" s="166" t="s">
        <v>5852</v>
      </c>
      <c r="GZV5" s="166" t="s">
        <v>5853</v>
      </c>
      <c r="GZW5" s="166" t="s">
        <v>5854</v>
      </c>
      <c r="GZX5" s="166" t="s">
        <v>5855</v>
      </c>
      <c r="GZY5" s="166" t="s">
        <v>5856</v>
      </c>
      <c r="GZZ5" s="166" t="s">
        <v>5857</v>
      </c>
      <c r="HAA5" s="166" t="s">
        <v>5858</v>
      </c>
      <c r="HAB5" s="166" t="s">
        <v>5859</v>
      </c>
      <c r="HAC5" s="166" t="s">
        <v>5860</v>
      </c>
      <c r="HAD5" s="166" t="s">
        <v>5861</v>
      </c>
      <c r="HAE5" s="166" t="s">
        <v>5862</v>
      </c>
      <c r="HAF5" s="166" t="s">
        <v>5863</v>
      </c>
      <c r="HAG5" s="166" t="s">
        <v>5864</v>
      </c>
      <c r="HAH5" s="166" t="s">
        <v>5865</v>
      </c>
      <c r="HAI5" s="166" t="s">
        <v>5866</v>
      </c>
      <c r="HAJ5" s="166" t="s">
        <v>5867</v>
      </c>
      <c r="HAK5" s="166" t="s">
        <v>5868</v>
      </c>
      <c r="HAL5" s="166" t="s">
        <v>5869</v>
      </c>
      <c r="HAM5" s="166" t="s">
        <v>5870</v>
      </c>
      <c r="HAN5" s="166" t="s">
        <v>5871</v>
      </c>
      <c r="HAO5" s="166" t="s">
        <v>5872</v>
      </c>
      <c r="HAP5" s="166" t="s">
        <v>5873</v>
      </c>
      <c r="HAQ5" s="166" t="s">
        <v>5874</v>
      </c>
      <c r="HAR5" s="166" t="s">
        <v>5875</v>
      </c>
      <c r="HAS5" s="166" t="s">
        <v>5876</v>
      </c>
      <c r="HAT5" s="166" t="s">
        <v>5877</v>
      </c>
      <c r="HAU5" s="166" t="s">
        <v>5878</v>
      </c>
      <c r="HAV5" s="166" t="s">
        <v>5879</v>
      </c>
      <c r="HAW5" s="166" t="s">
        <v>5880</v>
      </c>
      <c r="HAX5" s="166" t="s">
        <v>5881</v>
      </c>
      <c r="HAY5" s="166" t="s">
        <v>5882</v>
      </c>
      <c r="HAZ5" s="166" t="s">
        <v>5883</v>
      </c>
      <c r="HBA5" s="166" t="s">
        <v>5884</v>
      </c>
      <c r="HBB5" s="166" t="s">
        <v>5885</v>
      </c>
      <c r="HBC5" s="166" t="s">
        <v>5886</v>
      </c>
      <c r="HBD5" s="166" t="s">
        <v>5887</v>
      </c>
      <c r="HBE5" s="166" t="s">
        <v>5888</v>
      </c>
      <c r="HBF5" s="166" t="s">
        <v>5889</v>
      </c>
      <c r="HBG5" s="166" t="s">
        <v>5890</v>
      </c>
      <c r="HBH5" s="166" t="s">
        <v>5891</v>
      </c>
      <c r="HBI5" s="166" t="s">
        <v>5892</v>
      </c>
      <c r="HBJ5" s="166" t="s">
        <v>5893</v>
      </c>
      <c r="HBK5" s="166" t="s">
        <v>5894</v>
      </c>
      <c r="HBL5" s="166" t="s">
        <v>5895</v>
      </c>
      <c r="HBM5" s="166" t="s">
        <v>5896</v>
      </c>
      <c r="HBN5" s="166" t="s">
        <v>5897</v>
      </c>
      <c r="HBO5" s="166" t="s">
        <v>5898</v>
      </c>
      <c r="HBP5" s="166" t="s">
        <v>5899</v>
      </c>
      <c r="HBQ5" s="166" t="s">
        <v>5900</v>
      </c>
      <c r="HBR5" s="166" t="s">
        <v>5901</v>
      </c>
      <c r="HBS5" s="166" t="s">
        <v>5902</v>
      </c>
      <c r="HBT5" s="166" t="s">
        <v>5903</v>
      </c>
      <c r="HBU5" s="166" t="s">
        <v>5904</v>
      </c>
      <c r="HBV5" s="166" t="s">
        <v>5905</v>
      </c>
      <c r="HBW5" s="166" t="s">
        <v>5906</v>
      </c>
      <c r="HBX5" s="166" t="s">
        <v>5907</v>
      </c>
      <c r="HBY5" s="166" t="s">
        <v>5908</v>
      </c>
      <c r="HBZ5" s="166" t="s">
        <v>5909</v>
      </c>
      <c r="HCA5" s="166" t="s">
        <v>5910</v>
      </c>
      <c r="HCB5" s="166" t="s">
        <v>5911</v>
      </c>
      <c r="HCC5" s="166" t="s">
        <v>5912</v>
      </c>
      <c r="HCD5" s="166" t="s">
        <v>5913</v>
      </c>
      <c r="HCE5" s="166" t="s">
        <v>5914</v>
      </c>
      <c r="HCF5" s="166" t="s">
        <v>5915</v>
      </c>
      <c r="HCG5" s="166" t="s">
        <v>5916</v>
      </c>
      <c r="HCH5" s="166" t="s">
        <v>5917</v>
      </c>
      <c r="HCI5" s="166" t="s">
        <v>5918</v>
      </c>
      <c r="HCJ5" s="166" t="s">
        <v>5919</v>
      </c>
      <c r="HCK5" s="166" t="s">
        <v>5920</v>
      </c>
      <c r="HCL5" s="166" t="s">
        <v>5921</v>
      </c>
      <c r="HCM5" s="166" t="s">
        <v>5922</v>
      </c>
      <c r="HCN5" s="166" t="s">
        <v>5923</v>
      </c>
      <c r="HCO5" s="166" t="s">
        <v>5924</v>
      </c>
      <c r="HCP5" s="166" t="s">
        <v>5925</v>
      </c>
      <c r="HCQ5" s="166" t="s">
        <v>5926</v>
      </c>
      <c r="HCR5" s="166" t="s">
        <v>5927</v>
      </c>
      <c r="HCS5" s="166" t="s">
        <v>5928</v>
      </c>
      <c r="HCT5" s="166" t="s">
        <v>5929</v>
      </c>
      <c r="HCU5" s="166" t="s">
        <v>5930</v>
      </c>
      <c r="HCV5" s="166" t="s">
        <v>5931</v>
      </c>
      <c r="HCW5" s="166" t="s">
        <v>5932</v>
      </c>
      <c r="HCX5" s="166" t="s">
        <v>5933</v>
      </c>
      <c r="HCY5" s="166" t="s">
        <v>5934</v>
      </c>
      <c r="HCZ5" s="166" t="s">
        <v>5935</v>
      </c>
      <c r="HDA5" s="166" t="s">
        <v>5936</v>
      </c>
      <c r="HDB5" s="166" t="s">
        <v>5937</v>
      </c>
      <c r="HDC5" s="166" t="s">
        <v>5938</v>
      </c>
      <c r="HDD5" s="166" t="s">
        <v>5939</v>
      </c>
      <c r="HDE5" s="166" t="s">
        <v>5940</v>
      </c>
      <c r="HDF5" s="166" t="s">
        <v>5941</v>
      </c>
      <c r="HDG5" s="166" t="s">
        <v>5942</v>
      </c>
      <c r="HDH5" s="166" t="s">
        <v>5943</v>
      </c>
      <c r="HDI5" s="166" t="s">
        <v>5944</v>
      </c>
      <c r="HDJ5" s="166" t="s">
        <v>5945</v>
      </c>
      <c r="HDK5" s="166" t="s">
        <v>5946</v>
      </c>
      <c r="HDL5" s="166" t="s">
        <v>5947</v>
      </c>
      <c r="HDM5" s="166" t="s">
        <v>5948</v>
      </c>
      <c r="HDN5" s="166" t="s">
        <v>5949</v>
      </c>
      <c r="HDO5" s="166" t="s">
        <v>5950</v>
      </c>
      <c r="HDP5" s="166" t="s">
        <v>5951</v>
      </c>
      <c r="HDQ5" s="166" t="s">
        <v>5952</v>
      </c>
      <c r="HDR5" s="166" t="s">
        <v>5953</v>
      </c>
      <c r="HDS5" s="166" t="s">
        <v>5954</v>
      </c>
      <c r="HDT5" s="166" t="s">
        <v>5955</v>
      </c>
      <c r="HDU5" s="166" t="s">
        <v>5956</v>
      </c>
      <c r="HDV5" s="166" t="s">
        <v>5957</v>
      </c>
      <c r="HDW5" s="166" t="s">
        <v>5958</v>
      </c>
      <c r="HDX5" s="166" t="s">
        <v>5959</v>
      </c>
      <c r="HDY5" s="166" t="s">
        <v>5960</v>
      </c>
      <c r="HDZ5" s="166" t="s">
        <v>5961</v>
      </c>
      <c r="HEA5" s="166" t="s">
        <v>5962</v>
      </c>
      <c r="HEB5" s="166" t="s">
        <v>5963</v>
      </c>
      <c r="HEC5" s="166" t="s">
        <v>5964</v>
      </c>
      <c r="HED5" s="166" t="s">
        <v>5965</v>
      </c>
      <c r="HEE5" s="166" t="s">
        <v>5966</v>
      </c>
      <c r="HEF5" s="166" t="s">
        <v>5967</v>
      </c>
      <c r="HEG5" s="166" t="s">
        <v>5968</v>
      </c>
      <c r="HEH5" s="166" t="s">
        <v>5969</v>
      </c>
      <c r="HEI5" s="166" t="s">
        <v>5970</v>
      </c>
      <c r="HEJ5" s="166" t="s">
        <v>5971</v>
      </c>
      <c r="HEK5" s="166" t="s">
        <v>5972</v>
      </c>
      <c r="HEL5" s="166" t="s">
        <v>5973</v>
      </c>
      <c r="HEM5" s="166" t="s">
        <v>5974</v>
      </c>
      <c r="HEN5" s="166" t="s">
        <v>5975</v>
      </c>
      <c r="HEO5" s="166" t="s">
        <v>5976</v>
      </c>
      <c r="HEP5" s="166" t="s">
        <v>5977</v>
      </c>
      <c r="HEQ5" s="166" t="s">
        <v>5978</v>
      </c>
      <c r="HER5" s="166" t="s">
        <v>5979</v>
      </c>
      <c r="HES5" s="166" t="s">
        <v>5980</v>
      </c>
      <c r="HET5" s="166" t="s">
        <v>5981</v>
      </c>
      <c r="HEU5" s="166" t="s">
        <v>5982</v>
      </c>
      <c r="HEV5" s="166" t="s">
        <v>5983</v>
      </c>
      <c r="HEW5" s="166" t="s">
        <v>5984</v>
      </c>
      <c r="HEX5" s="166" t="s">
        <v>5985</v>
      </c>
      <c r="HEY5" s="166" t="s">
        <v>5986</v>
      </c>
      <c r="HEZ5" s="166" t="s">
        <v>5987</v>
      </c>
      <c r="HFA5" s="166" t="s">
        <v>5988</v>
      </c>
      <c r="HFB5" s="166" t="s">
        <v>5989</v>
      </c>
      <c r="HFC5" s="166" t="s">
        <v>5990</v>
      </c>
      <c r="HFD5" s="166" t="s">
        <v>5991</v>
      </c>
      <c r="HFE5" s="166" t="s">
        <v>5992</v>
      </c>
      <c r="HFF5" s="166" t="s">
        <v>5993</v>
      </c>
      <c r="HFG5" s="166" t="s">
        <v>5994</v>
      </c>
      <c r="HFH5" s="166" t="s">
        <v>5995</v>
      </c>
      <c r="HFI5" s="166" t="s">
        <v>5996</v>
      </c>
      <c r="HFJ5" s="166" t="s">
        <v>5997</v>
      </c>
      <c r="HFK5" s="166" t="s">
        <v>5998</v>
      </c>
      <c r="HFL5" s="166" t="s">
        <v>5999</v>
      </c>
      <c r="HFM5" s="166" t="s">
        <v>6000</v>
      </c>
      <c r="HFN5" s="166" t="s">
        <v>6001</v>
      </c>
      <c r="HFO5" s="166" t="s">
        <v>6002</v>
      </c>
      <c r="HFP5" s="166" t="s">
        <v>6003</v>
      </c>
      <c r="HFQ5" s="166" t="s">
        <v>6004</v>
      </c>
      <c r="HFR5" s="166" t="s">
        <v>6005</v>
      </c>
      <c r="HFS5" s="166" t="s">
        <v>6006</v>
      </c>
      <c r="HFT5" s="166" t="s">
        <v>6007</v>
      </c>
      <c r="HFU5" s="166" t="s">
        <v>6008</v>
      </c>
      <c r="HFV5" s="166" t="s">
        <v>6009</v>
      </c>
      <c r="HFW5" s="166" t="s">
        <v>6010</v>
      </c>
      <c r="HFX5" s="166" t="s">
        <v>6011</v>
      </c>
      <c r="HFY5" s="166" t="s">
        <v>6012</v>
      </c>
      <c r="HFZ5" s="166" t="s">
        <v>6013</v>
      </c>
      <c r="HGA5" s="166" t="s">
        <v>6014</v>
      </c>
      <c r="HGB5" s="166" t="s">
        <v>6015</v>
      </c>
      <c r="HGC5" s="166" t="s">
        <v>6016</v>
      </c>
      <c r="HGD5" s="166" t="s">
        <v>6017</v>
      </c>
      <c r="HGE5" s="166" t="s">
        <v>6018</v>
      </c>
      <c r="HGF5" s="166" t="s">
        <v>6019</v>
      </c>
      <c r="HGG5" s="166" t="s">
        <v>6020</v>
      </c>
      <c r="HGH5" s="166" t="s">
        <v>6021</v>
      </c>
      <c r="HGI5" s="166" t="s">
        <v>6022</v>
      </c>
      <c r="HGJ5" s="166" t="s">
        <v>6023</v>
      </c>
      <c r="HGK5" s="166" t="s">
        <v>6024</v>
      </c>
      <c r="HGL5" s="166" t="s">
        <v>6025</v>
      </c>
      <c r="HGM5" s="166" t="s">
        <v>6026</v>
      </c>
      <c r="HGN5" s="166" t="s">
        <v>6027</v>
      </c>
      <c r="HGO5" s="166" t="s">
        <v>6028</v>
      </c>
      <c r="HGP5" s="166" t="s">
        <v>6029</v>
      </c>
      <c r="HGQ5" s="166" t="s">
        <v>6030</v>
      </c>
      <c r="HGR5" s="166" t="s">
        <v>6031</v>
      </c>
      <c r="HGS5" s="166" t="s">
        <v>6032</v>
      </c>
      <c r="HGT5" s="166" t="s">
        <v>6033</v>
      </c>
      <c r="HGU5" s="166" t="s">
        <v>6034</v>
      </c>
      <c r="HGV5" s="166" t="s">
        <v>6035</v>
      </c>
      <c r="HGW5" s="166" t="s">
        <v>6036</v>
      </c>
      <c r="HGX5" s="166" t="s">
        <v>6037</v>
      </c>
      <c r="HGY5" s="166" t="s">
        <v>6038</v>
      </c>
      <c r="HGZ5" s="166" t="s">
        <v>6039</v>
      </c>
      <c r="HHA5" s="166" t="s">
        <v>6040</v>
      </c>
      <c r="HHB5" s="166" t="s">
        <v>6041</v>
      </c>
      <c r="HHC5" s="166" t="s">
        <v>6042</v>
      </c>
      <c r="HHD5" s="166" t="s">
        <v>6043</v>
      </c>
      <c r="HHE5" s="166" t="s">
        <v>6044</v>
      </c>
      <c r="HHF5" s="166" t="s">
        <v>6045</v>
      </c>
      <c r="HHG5" s="166" t="s">
        <v>6046</v>
      </c>
      <c r="HHH5" s="166" t="s">
        <v>6047</v>
      </c>
      <c r="HHI5" s="166" t="s">
        <v>6048</v>
      </c>
      <c r="HHJ5" s="166" t="s">
        <v>6049</v>
      </c>
      <c r="HHK5" s="166" t="s">
        <v>6050</v>
      </c>
      <c r="HHL5" s="166" t="s">
        <v>6051</v>
      </c>
      <c r="HHM5" s="166" t="s">
        <v>6052</v>
      </c>
      <c r="HHN5" s="166" t="s">
        <v>6053</v>
      </c>
      <c r="HHO5" s="166" t="s">
        <v>6054</v>
      </c>
      <c r="HHP5" s="166" t="s">
        <v>6055</v>
      </c>
      <c r="HHQ5" s="166" t="s">
        <v>6056</v>
      </c>
      <c r="HHR5" s="166" t="s">
        <v>6057</v>
      </c>
      <c r="HHS5" s="166" t="s">
        <v>6058</v>
      </c>
      <c r="HHT5" s="166" t="s">
        <v>6059</v>
      </c>
      <c r="HHU5" s="166" t="s">
        <v>6060</v>
      </c>
      <c r="HHV5" s="166" t="s">
        <v>6061</v>
      </c>
      <c r="HHW5" s="166" t="s">
        <v>6062</v>
      </c>
      <c r="HHX5" s="166" t="s">
        <v>6063</v>
      </c>
      <c r="HHY5" s="166" t="s">
        <v>6064</v>
      </c>
      <c r="HHZ5" s="166" t="s">
        <v>6065</v>
      </c>
      <c r="HIA5" s="166" t="s">
        <v>6066</v>
      </c>
      <c r="HIB5" s="166" t="s">
        <v>6067</v>
      </c>
      <c r="HIC5" s="166" t="s">
        <v>6068</v>
      </c>
      <c r="HID5" s="166" t="s">
        <v>6069</v>
      </c>
      <c r="HIE5" s="166" t="s">
        <v>6070</v>
      </c>
      <c r="HIF5" s="166" t="s">
        <v>6071</v>
      </c>
      <c r="HIG5" s="166" t="s">
        <v>6072</v>
      </c>
      <c r="HIH5" s="166" t="s">
        <v>6073</v>
      </c>
      <c r="HII5" s="166" t="s">
        <v>6074</v>
      </c>
      <c r="HIJ5" s="166" t="s">
        <v>6075</v>
      </c>
      <c r="HIK5" s="166" t="s">
        <v>6076</v>
      </c>
      <c r="HIL5" s="166" t="s">
        <v>6077</v>
      </c>
      <c r="HIM5" s="166" t="s">
        <v>6078</v>
      </c>
      <c r="HIN5" s="166" t="s">
        <v>6079</v>
      </c>
      <c r="HIO5" s="166" t="s">
        <v>6080</v>
      </c>
      <c r="HIP5" s="166" t="s">
        <v>6081</v>
      </c>
      <c r="HIQ5" s="166" t="s">
        <v>6082</v>
      </c>
      <c r="HIR5" s="166" t="s">
        <v>6083</v>
      </c>
      <c r="HIS5" s="166" t="s">
        <v>6084</v>
      </c>
      <c r="HIT5" s="166" t="s">
        <v>6085</v>
      </c>
      <c r="HIU5" s="166" t="s">
        <v>6086</v>
      </c>
      <c r="HIV5" s="166" t="s">
        <v>6087</v>
      </c>
      <c r="HIW5" s="166" t="s">
        <v>6088</v>
      </c>
      <c r="HIX5" s="166" t="s">
        <v>6089</v>
      </c>
      <c r="HIY5" s="166" t="s">
        <v>6090</v>
      </c>
      <c r="HIZ5" s="166" t="s">
        <v>6091</v>
      </c>
      <c r="HJA5" s="166" t="s">
        <v>6092</v>
      </c>
      <c r="HJB5" s="166" t="s">
        <v>6093</v>
      </c>
      <c r="HJC5" s="166" t="s">
        <v>6094</v>
      </c>
      <c r="HJD5" s="166" t="s">
        <v>6095</v>
      </c>
      <c r="HJE5" s="166" t="s">
        <v>6096</v>
      </c>
      <c r="HJF5" s="166" t="s">
        <v>6097</v>
      </c>
      <c r="HJG5" s="166" t="s">
        <v>6098</v>
      </c>
      <c r="HJH5" s="166" t="s">
        <v>6099</v>
      </c>
      <c r="HJI5" s="166" t="s">
        <v>6100</v>
      </c>
      <c r="HJJ5" s="166" t="s">
        <v>6101</v>
      </c>
      <c r="HJK5" s="166" t="s">
        <v>6102</v>
      </c>
      <c r="HJL5" s="166" t="s">
        <v>6103</v>
      </c>
      <c r="HJM5" s="166" t="s">
        <v>6104</v>
      </c>
      <c r="HJN5" s="166" t="s">
        <v>6105</v>
      </c>
      <c r="HJO5" s="166" t="s">
        <v>6106</v>
      </c>
      <c r="HJP5" s="166" t="s">
        <v>6107</v>
      </c>
      <c r="HJQ5" s="166" t="s">
        <v>6108</v>
      </c>
      <c r="HJR5" s="166" t="s">
        <v>6109</v>
      </c>
      <c r="HJS5" s="166" t="s">
        <v>6110</v>
      </c>
      <c r="HJT5" s="166" t="s">
        <v>6111</v>
      </c>
      <c r="HJU5" s="166" t="s">
        <v>6112</v>
      </c>
      <c r="HJV5" s="166" t="s">
        <v>6113</v>
      </c>
      <c r="HJW5" s="166" t="s">
        <v>6114</v>
      </c>
      <c r="HJX5" s="166" t="s">
        <v>6115</v>
      </c>
      <c r="HJY5" s="166" t="s">
        <v>6116</v>
      </c>
      <c r="HJZ5" s="166" t="s">
        <v>6117</v>
      </c>
      <c r="HKA5" s="166" t="s">
        <v>6118</v>
      </c>
      <c r="HKB5" s="166" t="s">
        <v>6119</v>
      </c>
      <c r="HKC5" s="166" t="s">
        <v>6120</v>
      </c>
      <c r="HKD5" s="166" t="s">
        <v>6121</v>
      </c>
      <c r="HKE5" s="166" t="s">
        <v>6122</v>
      </c>
      <c r="HKF5" s="166" t="s">
        <v>6123</v>
      </c>
      <c r="HKG5" s="166" t="s">
        <v>6124</v>
      </c>
      <c r="HKH5" s="166" t="s">
        <v>6125</v>
      </c>
      <c r="HKI5" s="166" t="s">
        <v>6126</v>
      </c>
      <c r="HKJ5" s="166" t="s">
        <v>6127</v>
      </c>
      <c r="HKK5" s="166" t="s">
        <v>6128</v>
      </c>
      <c r="HKL5" s="166" t="s">
        <v>6129</v>
      </c>
      <c r="HKM5" s="166" t="s">
        <v>6130</v>
      </c>
      <c r="HKN5" s="166" t="s">
        <v>6131</v>
      </c>
      <c r="HKO5" s="166" t="s">
        <v>6132</v>
      </c>
      <c r="HKP5" s="166" t="s">
        <v>6133</v>
      </c>
      <c r="HKQ5" s="166" t="s">
        <v>6134</v>
      </c>
      <c r="HKR5" s="166" t="s">
        <v>6135</v>
      </c>
      <c r="HKS5" s="166" t="s">
        <v>6136</v>
      </c>
      <c r="HKT5" s="166" t="s">
        <v>6137</v>
      </c>
      <c r="HKU5" s="166" t="s">
        <v>6138</v>
      </c>
      <c r="HKV5" s="166" t="s">
        <v>6139</v>
      </c>
      <c r="HKW5" s="166" t="s">
        <v>6140</v>
      </c>
      <c r="HKX5" s="166" t="s">
        <v>6141</v>
      </c>
      <c r="HKY5" s="166" t="s">
        <v>6142</v>
      </c>
      <c r="HKZ5" s="166" t="s">
        <v>6143</v>
      </c>
      <c r="HLA5" s="166" t="s">
        <v>6144</v>
      </c>
      <c r="HLB5" s="166" t="s">
        <v>6145</v>
      </c>
      <c r="HLC5" s="166" t="s">
        <v>6146</v>
      </c>
      <c r="HLD5" s="166" t="s">
        <v>6147</v>
      </c>
      <c r="HLE5" s="166" t="s">
        <v>6148</v>
      </c>
      <c r="HLF5" s="166" t="s">
        <v>6149</v>
      </c>
      <c r="HLG5" s="166" t="s">
        <v>6150</v>
      </c>
      <c r="HLH5" s="166" t="s">
        <v>6151</v>
      </c>
      <c r="HLI5" s="166" t="s">
        <v>6152</v>
      </c>
      <c r="HLJ5" s="166" t="s">
        <v>6153</v>
      </c>
      <c r="HLK5" s="166" t="s">
        <v>6154</v>
      </c>
      <c r="HLL5" s="166" t="s">
        <v>6155</v>
      </c>
      <c r="HLM5" s="166" t="s">
        <v>6156</v>
      </c>
      <c r="HLN5" s="166" t="s">
        <v>6157</v>
      </c>
      <c r="HLO5" s="166" t="s">
        <v>6158</v>
      </c>
      <c r="HLP5" s="166" t="s">
        <v>6159</v>
      </c>
      <c r="HLQ5" s="166" t="s">
        <v>6160</v>
      </c>
      <c r="HLR5" s="166" t="s">
        <v>6161</v>
      </c>
      <c r="HLS5" s="166" t="s">
        <v>6162</v>
      </c>
      <c r="HLT5" s="166" t="s">
        <v>6163</v>
      </c>
      <c r="HLU5" s="166" t="s">
        <v>6164</v>
      </c>
      <c r="HLV5" s="166" t="s">
        <v>6165</v>
      </c>
      <c r="HLW5" s="166" t="s">
        <v>6166</v>
      </c>
      <c r="HLX5" s="166" t="s">
        <v>6167</v>
      </c>
      <c r="HLY5" s="166" t="s">
        <v>6168</v>
      </c>
      <c r="HLZ5" s="166" t="s">
        <v>6169</v>
      </c>
      <c r="HMA5" s="166" t="s">
        <v>6170</v>
      </c>
      <c r="HMB5" s="166" t="s">
        <v>6171</v>
      </c>
      <c r="HMC5" s="166" t="s">
        <v>6172</v>
      </c>
      <c r="HMD5" s="166" t="s">
        <v>6173</v>
      </c>
      <c r="HME5" s="166" t="s">
        <v>6174</v>
      </c>
      <c r="HMF5" s="166" t="s">
        <v>6175</v>
      </c>
      <c r="HMG5" s="166" t="s">
        <v>6176</v>
      </c>
      <c r="HMH5" s="166" t="s">
        <v>6177</v>
      </c>
      <c r="HMI5" s="166" t="s">
        <v>6178</v>
      </c>
      <c r="HMJ5" s="166" t="s">
        <v>6179</v>
      </c>
      <c r="HMK5" s="166" t="s">
        <v>6180</v>
      </c>
      <c r="HML5" s="166" t="s">
        <v>6181</v>
      </c>
      <c r="HMM5" s="166" t="s">
        <v>6182</v>
      </c>
      <c r="HMN5" s="166" t="s">
        <v>6183</v>
      </c>
      <c r="HMO5" s="166" t="s">
        <v>6184</v>
      </c>
      <c r="HMP5" s="166" t="s">
        <v>6185</v>
      </c>
      <c r="HMQ5" s="166" t="s">
        <v>6186</v>
      </c>
      <c r="HMR5" s="166" t="s">
        <v>6187</v>
      </c>
      <c r="HMS5" s="166" t="s">
        <v>6188</v>
      </c>
      <c r="HMT5" s="166" t="s">
        <v>6189</v>
      </c>
      <c r="HMU5" s="166" t="s">
        <v>6190</v>
      </c>
      <c r="HMV5" s="166" t="s">
        <v>6191</v>
      </c>
      <c r="HMW5" s="166" t="s">
        <v>6192</v>
      </c>
      <c r="HMX5" s="166" t="s">
        <v>6193</v>
      </c>
      <c r="HMY5" s="166" t="s">
        <v>6194</v>
      </c>
      <c r="HMZ5" s="166" t="s">
        <v>6195</v>
      </c>
      <c r="HNA5" s="166" t="s">
        <v>6196</v>
      </c>
      <c r="HNB5" s="166" t="s">
        <v>6197</v>
      </c>
      <c r="HNC5" s="166" t="s">
        <v>6198</v>
      </c>
      <c r="HND5" s="166" t="s">
        <v>6199</v>
      </c>
      <c r="HNE5" s="166" t="s">
        <v>6200</v>
      </c>
      <c r="HNF5" s="166" t="s">
        <v>6201</v>
      </c>
      <c r="HNG5" s="166" t="s">
        <v>6202</v>
      </c>
      <c r="HNH5" s="166" t="s">
        <v>6203</v>
      </c>
      <c r="HNI5" s="166" t="s">
        <v>6204</v>
      </c>
      <c r="HNJ5" s="166" t="s">
        <v>6205</v>
      </c>
      <c r="HNK5" s="166" t="s">
        <v>6206</v>
      </c>
      <c r="HNL5" s="166" t="s">
        <v>6207</v>
      </c>
      <c r="HNM5" s="166" t="s">
        <v>6208</v>
      </c>
      <c r="HNN5" s="166" t="s">
        <v>6209</v>
      </c>
      <c r="HNO5" s="166" t="s">
        <v>6210</v>
      </c>
      <c r="HNP5" s="166" t="s">
        <v>6211</v>
      </c>
      <c r="HNQ5" s="166" t="s">
        <v>6212</v>
      </c>
      <c r="HNR5" s="166" t="s">
        <v>6213</v>
      </c>
      <c r="HNS5" s="166" t="s">
        <v>6214</v>
      </c>
      <c r="HNT5" s="166" t="s">
        <v>6215</v>
      </c>
      <c r="HNU5" s="166" t="s">
        <v>6216</v>
      </c>
      <c r="HNV5" s="166" t="s">
        <v>6217</v>
      </c>
      <c r="HNW5" s="166" t="s">
        <v>6218</v>
      </c>
      <c r="HNX5" s="166" t="s">
        <v>6219</v>
      </c>
      <c r="HNY5" s="166" t="s">
        <v>6220</v>
      </c>
      <c r="HNZ5" s="166" t="s">
        <v>6221</v>
      </c>
      <c r="HOA5" s="166" t="s">
        <v>6222</v>
      </c>
      <c r="HOB5" s="166" t="s">
        <v>6223</v>
      </c>
      <c r="HOC5" s="166" t="s">
        <v>6224</v>
      </c>
      <c r="HOD5" s="166" t="s">
        <v>6225</v>
      </c>
      <c r="HOE5" s="166" t="s">
        <v>6226</v>
      </c>
      <c r="HOF5" s="166" t="s">
        <v>6227</v>
      </c>
      <c r="HOG5" s="166" t="s">
        <v>6228</v>
      </c>
      <c r="HOH5" s="166" t="s">
        <v>6229</v>
      </c>
      <c r="HOI5" s="166" t="s">
        <v>6230</v>
      </c>
      <c r="HOJ5" s="166" t="s">
        <v>6231</v>
      </c>
      <c r="HOK5" s="166" t="s">
        <v>6232</v>
      </c>
      <c r="HOL5" s="166" t="s">
        <v>6233</v>
      </c>
      <c r="HOM5" s="166" t="s">
        <v>6234</v>
      </c>
      <c r="HON5" s="166" t="s">
        <v>6235</v>
      </c>
      <c r="HOO5" s="166" t="s">
        <v>6236</v>
      </c>
      <c r="HOP5" s="166" t="s">
        <v>6237</v>
      </c>
      <c r="HOQ5" s="166" t="s">
        <v>6238</v>
      </c>
      <c r="HOR5" s="166" t="s">
        <v>6239</v>
      </c>
      <c r="HOS5" s="166" t="s">
        <v>6240</v>
      </c>
      <c r="HOT5" s="166" t="s">
        <v>6241</v>
      </c>
      <c r="HOU5" s="166" t="s">
        <v>6242</v>
      </c>
      <c r="HOV5" s="166" t="s">
        <v>6243</v>
      </c>
      <c r="HOW5" s="166" t="s">
        <v>6244</v>
      </c>
      <c r="HOX5" s="166" t="s">
        <v>6245</v>
      </c>
      <c r="HOY5" s="166" t="s">
        <v>6246</v>
      </c>
      <c r="HOZ5" s="166" t="s">
        <v>6247</v>
      </c>
      <c r="HPA5" s="166" t="s">
        <v>6248</v>
      </c>
      <c r="HPB5" s="166" t="s">
        <v>6249</v>
      </c>
      <c r="HPC5" s="166" t="s">
        <v>6250</v>
      </c>
      <c r="HPD5" s="166" t="s">
        <v>6251</v>
      </c>
      <c r="HPE5" s="166" t="s">
        <v>6252</v>
      </c>
      <c r="HPF5" s="166" t="s">
        <v>6253</v>
      </c>
      <c r="HPG5" s="166" t="s">
        <v>6254</v>
      </c>
      <c r="HPH5" s="166" t="s">
        <v>6255</v>
      </c>
      <c r="HPI5" s="166" t="s">
        <v>6256</v>
      </c>
      <c r="HPJ5" s="166" t="s">
        <v>6257</v>
      </c>
      <c r="HPK5" s="166" t="s">
        <v>6258</v>
      </c>
      <c r="HPL5" s="166" t="s">
        <v>6259</v>
      </c>
      <c r="HPM5" s="166" t="s">
        <v>6260</v>
      </c>
      <c r="HPN5" s="166" t="s">
        <v>6261</v>
      </c>
      <c r="HPO5" s="166" t="s">
        <v>6262</v>
      </c>
      <c r="HPP5" s="166" t="s">
        <v>6263</v>
      </c>
      <c r="HPQ5" s="166" t="s">
        <v>6264</v>
      </c>
      <c r="HPR5" s="166" t="s">
        <v>6265</v>
      </c>
      <c r="HPS5" s="166" t="s">
        <v>6266</v>
      </c>
      <c r="HPT5" s="166" t="s">
        <v>6267</v>
      </c>
      <c r="HPU5" s="166" t="s">
        <v>6268</v>
      </c>
      <c r="HPV5" s="166" t="s">
        <v>6269</v>
      </c>
      <c r="HPW5" s="166" t="s">
        <v>6270</v>
      </c>
      <c r="HPX5" s="166" t="s">
        <v>6271</v>
      </c>
      <c r="HPY5" s="166" t="s">
        <v>6272</v>
      </c>
      <c r="HPZ5" s="166" t="s">
        <v>6273</v>
      </c>
      <c r="HQA5" s="166" t="s">
        <v>6274</v>
      </c>
      <c r="HQB5" s="166" t="s">
        <v>6275</v>
      </c>
      <c r="HQC5" s="166" t="s">
        <v>6276</v>
      </c>
      <c r="HQD5" s="166" t="s">
        <v>6277</v>
      </c>
      <c r="HQE5" s="166" t="s">
        <v>6278</v>
      </c>
      <c r="HQF5" s="166" t="s">
        <v>6279</v>
      </c>
      <c r="HQG5" s="166" t="s">
        <v>6280</v>
      </c>
      <c r="HQH5" s="166" t="s">
        <v>6281</v>
      </c>
      <c r="HQI5" s="166" t="s">
        <v>6282</v>
      </c>
      <c r="HQJ5" s="166" t="s">
        <v>6283</v>
      </c>
      <c r="HQK5" s="166" t="s">
        <v>6284</v>
      </c>
      <c r="HQL5" s="166" t="s">
        <v>6285</v>
      </c>
      <c r="HQM5" s="166" t="s">
        <v>6286</v>
      </c>
      <c r="HQN5" s="166" t="s">
        <v>6287</v>
      </c>
      <c r="HQO5" s="166" t="s">
        <v>6288</v>
      </c>
      <c r="HQP5" s="166" t="s">
        <v>6289</v>
      </c>
      <c r="HQQ5" s="166" t="s">
        <v>6290</v>
      </c>
      <c r="HQR5" s="166" t="s">
        <v>6291</v>
      </c>
      <c r="HQS5" s="166" t="s">
        <v>6292</v>
      </c>
      <c r="HQT5" s="166" t="s">
        <v>6293</v>
      </c>
      <c r="HQU5" s="166" t="s">
        <v>6294</v>
      </c>
      <c r="HQV5" s="166" t="s">
        <v>6295</v>
      </c>
      <c r="HQW5" s="166" t="s">
        <v>6296</v>
      </c>
      <c r="HQX5" s="166" t="s">
        <v>6297</v>
      </c>
      <c r="HQY5" s="166" t="s">
        <v>6298</v>
      </c>
      <c r="HQZ5" s="166" t="s">
        <v>6299</v>
      </c>
      <c r="HRA5" s="166" t="s">
        <v>6300</v>
      </c>
      <c r="HRB5" s="166" t="s">
        <v>6301</v>
      </c>
      <c r="HRC5" s="166" t="s">
        <v>6302</v>
      </c>
      <c r="HRD5" s="166" t="s">
        <v>6303</v>
      </c>
      <c r="HRE5" s="166" t="s">
        <v>6304</v>
      </c>
      <c r="HRF5" s="166" t="s">
        <v>6305</v>
      </c>
      <c r="HRG5" s="166" t="s">
        <v>6306</v>
      </c>
      <c r="HRH5" s="166" t="s">
        <v>6307</v>
      </c>
      <c r="HRI5" s="166" t="s">
        <v>6308</v>
      </c>
      <c r="HRJ5" s="166" t="s">
        <v>6309</v>
      </c>
      <c r="HRK5" s="166" t="s">
        <v>6310</v>
      </c>
      <c r="HRL5" s="166" t="s">
        <v>6311</v>
      </c>
      <c r="HRM5" s="166" t="s">
        <v>6312</v>
      </c>
      <c r="HRN5" s="166" t="s">
        <v>6313</v>
      </c>
      <c r="HRO5" s="166" t="s">
        <v>6314</v>
      </c>
      <c r="HRP5" s="166" t="s">
        <v>6315</v>
      </c>
      <c r="HRQ5" s="166" t="s">
        <v>6316</v>
      </c>
      <c r="HRR5" s="166" t="s">
        <v>6317</v>
      </c>
      <c r="HRS5" s="166" t="s">
        <v>6318</v>
      </c>
      <c r="HRT5" s="166" t="s">
        <v>6319</v>
      </c>
      <c r="HRU5" s="166" t="s">
        <v>6320</v>
      </c>
      <c r="HRV5" s="166" t="s">
        <v>6321</v>
      </c>
      <c r="HRW5" s="166" t="s">
        <v>6322</v>
      </c>
      <c r="HRX5" s="166" t="s">
        <v>6323</v>
      </c>
      <c r="HRY5" s="166" t="s">
        <v>6324</v>
      </c>
      <c r="HRZ5" s="166" t="s">
        <v>6325</v>
      </c>
      <c r="HSA5" s="166" t="s">
        <v>6326</v>
      </c>
      <c r="HSB5" s="166" t="s">
        <v>6327</v>
      </c>
      <c r="HSC5" s="166" t="s">
        <v>6328</v>
      </c>
      <c r="HSD5" s="166" t="s">
        <v>6329</v>
      </c>
      <c r="HSE5" s="166" t="s">
        <v>6330</v>
      </c>
      <c r="HSF5" s="166" t="s">
        <v>6331</v>
      </c>
      <c r="HSG5" s="166" t="s">
        <v>6332</v>
      </c>
      <c r="HSH5" s="166" t="s">
        <v>6333</v>
      </c>
      <c r="HSI5" s="166" t="s">
        <v>6334</v>
      </c>
      <c r="HSJ5" s="166" t="s">
        <v>6335</v>
      </c>
      <c r="HSK5" s="166" t="s">
        <v>6336</v>
      </c>
      <c r="HSL5" s="166" t="s">
        <v>6337</v>
      </c>
      <c r="HSM5" s="166" t="s">
        <v>6338</v>
      </c>
      <c r="HSN5" s="166" t="s">
        <v>6339</v>
      </c>
      <c r="HSO5" s="166" t="s">
        <v>6340</v>
      </c>
      <c r="HSP5" s="166" t="s">
        <v>6341</v>
      </c>
      <c r="HSQ5" s="166" t="s">
        <v>6342</v>
      </c>
      <c r="HSR5" s="166" t="s">
        <v>6343</v>
      </c>
      <c r="HSS5" s="166" t="s">
        <v>6344</v>
      </c>
      <c r="HST5" s="166" t="s">
        <v>6345</v>
      </c>
      <c r="HSU5" s="166" t="s">
        <v>6346</v>
      </c>
      <c r="HSV5" s="166" t="s">
        <v>6347</v>
      </c>
      <c r="HSW5" s="166" t="s">
        <v>6348</v>
      </c>
      <c r="HSX5" s="166" t="s">
        <v>6349</v>
      </c>
      <c r="HSY5" s="166" t="s">
        <v>6350</v>
      </c>
      <c r="HSZ5" s="166" t="s">
        <v>6351</v>
      </c>
      <c r="HTA5" s="166" t="s">
        <v>6352</v>
      </c>
      <c r="HTB5" s="166" t="s">
        <v>6353</v>
      </c>
      <c r="HTC5" s="166" t="s">
        <v>6354</v>
      </c>
      <c r="HTD5" s="166" t="s">
        <v>6355</v>
      </c>
      <c r="HTE5" s="166" t="s">
        <v>6356</v>
      </c>
      <c r="HTF5" s="166" t="s">
        <v>6357</v>
      </c>
      <c r="HTG5" s="166" t="s">
        <v>6358</v>
      </c>
      <c r="HTH5" s="166" t="s">
        <v>6359</v>
      </c>
      <c r="HTI5" s="166" t="s">
        <v>6360</v>
      </c>
      <c r="HTJ5" s="166" t="s">
        <v>6361</v>
      </c>
      <c r="HTK5" s="166" t="s">
        <v>6362</v>
      </c>
      <c r="HTL5" s="166" t="s">
        <v>6363</v>
      </c>
      <c r="HTM5" s="166" t="s">
        <v>6364</v>
      </c>
      <c r="HTN5" s="166" t="s">
        <v>6365</v>
      </c>
      <c r="HTO5" s="166" t="s">
        <v>6366</v>
      </c>
      <c r="HTP5" s="166" t="s">
        <v>6367</v>
      </c>
      <c r="HTQ5" s="166" t="s">
        <v>6368</v>
      </c>
      <c r="HTR5" s="166" t="s">
        <v>6369</v>
      </c>
      <c r="HTS5" s="166" t="s">
        <v>6370</v>
      </c>
      <c r="HTT5" s="166" t="s">
        <v>6371</v>
      </c>
      <c r="HTU5" s="166" t="s">
        <v>6372</v>
      </c>
      <c r="HTV5" s="166" t="s">
        <v>6373</v>
      </c>
      <c r="HTW5" s="166" t="s">
        <v>6374</v>
      </c>
      <c r="HTX5" s="166" t="s">
        <v>6375</v>
      </c>
      <c r="HTY5" s="166" t="s">
        <v>6376</v>
      </c>
      <c r="HTZ5" s="166" t="s">
        <v>6377</v>
      </c>
      <c r="HUA5" s="166" t="s">
        <v>6378</v>
      </c>
      <c r="HUB5" s="166" t="s">
        <v>6379</v>
      </c>
      <c r="HUC5" s="166" t="s">
        <v>6380</v>
      </c>
      <c r="HUD5" s="166" t="s">
        <v>6381</v>
      </c>
      <c r="HUE5" s="166" t="s">
        <v>6382</v>
      </c>
      <c r="HUF5" s="166" t="s">
        <v>6383</v>
      </c>
      <c r="HUG5" s="166" t="s">
        <v>6384</v>
      </c>
      <c r="HUH5" s="166" t="s">
        <v>6385</v>
      </c>
      <c r="HUI5" s="166" t="s">
        <v>6386</v>
      </c>
      <c r="HUJ5" s="166" t="s">
        <v>6387</v>
      </c>
      <c r="HUK5" s="166" t="s">
        <v>6388</v>
      </c>
      <c r="HUL5" s="166" t="s">
        <v>6389</v>
      </c>
      <c r="HUM5" s="166" t="s">
        <v>6390</v>
      </c>
      <c r="HUN5" s="166" t="s">
        <v>6391</v>
      </c>
      <c r="HUO5" s="166" t="s">
        <v>6392</v>
      </c>
      <c r="HUP5" s="166" t="s">
        <v>6393</v>
      </c>
      <c r="HUQ5" s="166" t="s">
        <v>6394</v>
      </c>
      <c r="HUR5" s="166" t="s">
        <v>6395</v>
      </c>
      <c r="HUS5" s="166" t="s">
        <v>6396</v>
      </c>
      <c r="HUT5" s="166" t="s">
        <v>6397</v>
      </c>
      <c r="HUU5" s="166" t="s">
        <v>6398</v>
      </c>
      <c r="HUV5" s="166" t="s">
        <v>6399</v>
      </c>
      <c r="HUW5" s="166" t="s">
        <v>6400</v>
      </c>
      <c r="HUX5" s="166" t="s">
        <v>6401</v>
      </c>
      <c r="HUY5" s="166" t="s">
        <v>6402</v>
      </c>
      <c r="HUZ5" s="166" t="s">
        <v>6403</v>
      </c>
      <c r="HVA5" s="166" t="s">
        <v>6404</v>
      </c>
      <c r="HVB5" s="166" t="s">
        <v>6405</v>
      </c>
      <c r="HVC5" s="166" t="s">
        <v>6406</v>
      </c>
      <c r="HVD5" s="166" t="s">
        <v>6407</v>
      </c>
      <c r="HVE5" s="166" t="s">
        <v>6408</v>
      </c>
      <c r="HVF5" s="166" t="s">
        <v>6409</v>
      </c>
      <c r="HVG5" s="166" t="s">
        <v>6410</v>
      </c>
      <c r="HVH5" s="166" t="s">
        <v>6411</v>
      </c>
      <c r="HVI5" s="166" t="s">
        <v>6412</v>
      </c>
      <c r="HVJ5" s="166" t="s">
        <v>6413</v>
      </c>
      <c r="HVK5" s="166" t="s">
        <v>6414</v>
      </c>
      <c r="HVL5" s="166" t="s">
        <v>6415</v>
      </c>
      <c r="HVM5" s="166" t="s">
        <v>6416</v>
      </c>
      <c r="HVN5" s="166" t="s">
        <v>6417</v>
      </c>
      <c r="HVO5" s="166" t="s">
        <v>6418</v>
      </c>
      <c r="HVP5" s="166" t="s">
        <v>6419</v>
      </c>
      <c r="HVQ5" s="166" t="s">
        <v>6420</v>
      </c>
      <c r="HVR5" s="166" t="s">
        <v>6421</v>
      </c>
      <c r="HVS5" s="166" t="s">
        <v>6422</v>
      </c>
      <c r="HVT5" s="166" t="s">
        <v>6423</v>
      </c>
      <c r="HVU5" s="166" t="s">
        <v>6424</v>
      </c>
      <c r="HVV5" s="166" t="s">
        <v>6425</v>
      </c>
      <c r="HVW5" s="166" t="s">
        <v>6426</v>
      </c>
      <c r="HVX5" s="166" t="s">
        <v>6427</v>
      </c>
      <c r="HVY5" s="166" t="s">
        <v>6428</v>
      </c>
      <c r="HVZ5" s="166" t="s">
        <v>6429</v>
      </c>
      <c r="HWA5" s="166" t="s">
        <v>6430</v>
      </c>
      <c r="HWB5" s="166" t="s">
        <v>6431</v>
      </c>
      <c r="HWC5" s="166" t="s">
        <v>6432</v>
      </c>
      <c r="HWD5" s="166" t="s">
        <v>6433</v>
      </c>
      <c r="HWE5" s="166" t="s">
        <v>6434</v>
      </c>
      <c r="HWF5" s="166" t="s">
        <v>6435</v>
      </c>
      <c r="HWG5" s="166" t="s">
        <v>6436</v>
      </c>
      <c r="HWH5" s="166" t="s">
        <v>6437</v>
      </c>
      <c r="HWI5" s="166" t="s">
        <v>6438</v>
      </c>
      <c r="HWJ5" s="166" t="s">
        <v>6439</v>
      </c>
      <c r="HWK5" s="166" t="s">
        <v>6440</v>
      </c>
      <c r="HWL5" s="166" t="s">
        <v>6441</v>
      </c>
      <c r="HWM5" s="166" t="s">
        <v>6442</v>
      </c>
      <c r="HWN5" s="166" t="s">
        <v>6443</v>
      </c>
      <c r="HWO5" s="166" t="s">
        <v>6444</v>
      </c>
      <c r="HWP5" s="166" t="s">
        <v>6445</v>
      </c>
      <c r="HWQ5" s="166" t="s">
        <v>6446</v>
      </c>
      <c r="HWR5" s="166" t="s">
        <v>6447</v>
      </c>
      <c r="HWS5" s="166" t="s">
        <v>6448</v>
      </c>
      <c r="HWT5" s="166" t="s">
        <v>6449</v>
      </c>
      <c r="HWU5" s="166" t="s">
        <v>6450</v>
      </c>
      <c r="HWV5" s="166" t="s">
        <v>6451</v>
      </c>
      <c r="HWW5" s="166" t="s">
        <v>6452</v>
      </c>
      <c r="HWX5" s="166" t="s">
        <v>6453</v>
      </c>
      <c r="HWY5" s="166" t="s">
        <v>6454</v>
      </c>
      <c r="HWZ5" s="166" t="s">
        <v>6455</v>
      </c>
      <c r="HXA5" s="166" t="s">
        <v>6456</v>
      </c>
      <c r="HXB5" s="166" t="s">
        <v>6457</v>
      </c>
      <c r="HXC5" s="166" t="s">
        <v>6458</v>
      </c>
      <c r="HXD5" s="166" t="s">
        <v>6459</v>
      </c>
      <c r="HXE5" s="166" t="s">
        <v>6460</v>
      </c>
      <c r="HXF5" s="166" t="s">
        <v>6461</v>
      </c>
      <c r="HXG5" s="166" t="s">
        <v>6462</v>
      </c>
      <c r="HXH5" s="166" t="s">
        <v>6463</v>
      </c>
      <c r="HXI5" s="166" t="s">
        <v>6464</v>
      </c>
      <c r="HXJ5" s="166" t="s">
        <v>6465</v>
      </c>
      <c r="HXK5" s="166" t="s">
        <v>6466</v>
      </c>
      <c r="HXL5" s="166" t="s">
        <v>6467</v>
      </c>
      <c r="HXM5" s="166" t="s">
        <v>6468</v>
      </c>
      <c r="HXN5" s="166" t="s">
        <v>6469</v>
      </c>
      <c r="HXO5" s="166" t="s">
        <v>6470</v>
      </c>
      <c r="HXP5" s="166" t="s">
        <v>6471</v>
      </c>
      <c r="HXQ5" s="166" t="s">
        <v>6472</v>
      </c>
      <c r="HXR5" s="166" t="s">
        <v>6473</v>
      </c>
      <c r="HXS5" s="166" t="s">
        <v>6474</v>
      </c>
      <c r="HXT5" s="166" t="s">
        <v>6475</v>
      </c>
      <c r="HXU5" s="166" t="s">
        <v>6476</v>
      </c>
      <c r="HXV5" s="166" t="s">
        <v>6477</v>
      </c>
      <c r="HXW5" s="166" t="s">
        <v>6478</v>
      </c>
      <c r="HXX5" s="166" t="s">
        <v>6479</v>
      </c>
      <c r="HXY5" s="166" t="s">
        <v>6480</v>
      </c>
      <c r="HXZ5" s="166" t="s">
        <v>6481</v>
      </c>
      <c r="HYA5" s="166" t="s">
        <v>6482</v>
      </c>
      <c r="HYB5" s="166" t="s">
        <v>6483</v>
      </c>
      <c r="HYC5" s="166" t="s">
        <v>6484</v>
      </c>
      <c r="HYD5" s="166" t="s">
        <v>6485</v>
      </c>
      <c r="HYE5" s="166" t="s">
        <v>6486</v>
      </c>
      <c r="HYF5" s="166" t="s">
        <v>6487</v>
      </c>
      <c r="HYG5" s="166" t="s">
        <v>6488</v>
      </c>
      <c r="HYH5" s="166" t="s">
        <v>6489</v>
      </c>
      <c r="HYI5" s="166" t="s">
        <v>6490</v>
      </c>
      <c r="HYJ5" s="166" t="s">
        <v>6491</v>
      </c>
      <c r="HYK5" s="166" t="s">
        <v>6492</v>
      </c>
      <c r="HYL5" s="166" t="s">
        <v>6493</v>
      </c>
      <c r="HYM5" s="166" t="s">
        <v>6494</v>
      </c>
      <c r="HYN5" s="166" t="s">
        <v>6495</v>
      </c>
      <c r="HYO5" s="166" t="s">
        <v>6496</v>
      </c>
      <c r="HYP5" s="166" t="s">
        <v>6497</v>
      </c>
      <c r="HYQ5" s="166" t="s">
        <v>6498</v>
      </c>
      <c r="HYR5" s="166" t="s">
        <v>6499</v>
      </c>
      <c r="HYS5" s="166" t="s">
        <v>6500</v>
      </c>
      <c r="HYT5" s="166" t="s">
        <v>6501</v>
      </c>
      <c r="HYU5" s="166" t="s">
        <v>6502</v>
      </c>
      <c r="HYV5" s="166" t="s">
        <v>6503</v>
      </c>
      <c r="HYW5" s="166" t="s">
        <v>6504</v>
      </c>
      <c r="HYX5" s="166" t="s">
        <v>6505</v>
      </c>
      <c r="HYY5" s="166" t="s">
        <v>6506</v>
      </c>
      <c r="HYZ5" s="166" t="s">
        <v>6507</v>
      </c>
      <c r="HZA5" s="166" t="s">
        <v>6508</v>
      </c>
      <c r="HZB5" s="166" t="s">
        <v>6509</v>
      </c>
      <c r="HZC5" s="166" t="s">
        <v>6510</v>
      </c>
      <c r="HZD5" s="166" t="s">
        <v>6511</v>
      </c>
      <c r="HZE5" s="166" t="s">
        <v>6512</v>
      </c>
      <c r="HZF5" s="166" t="s">
        <v>6513</v>
      </c>
      <c r="HZG5" s="166" t="s">
        <v>6514</v>
      </c>
      <c r="HZH5" s="166" t="s">
        <v>6515</v>
      </c>
      <c r="HZI5" s="166" t="s">
        <v>6516</v>
      </c>
      <c r="HZJ5" s="166" t="s">
        <v>6517</v>
      </c>
      <c r="HZK5" s="166" t="s">
        <v>6518</v>
      </c>
      <c r="HZL5" s="166" t="s">
        <v>6519</v>
      </c>
      <c r="HZM5" s="166" t="s">
        <v>6520</v>
      </c>
      <c r="HZN5" s="166" t="s">
        <v>6521</v>
      </c>
      <c r="HZO5" s="166" t="s">
        <v>6522</v>
      </c>
      <c r="HZP5" s="166" t="s">
        <v>6523</v>
      </c>
      <c r="HZQ5" s="166" t="s">
        <v>6524</v>
      </c>
      <c r="HZR5" s="166" t="s">
        <v>6525</v>
      </c>
      <c r="HZS5" s="166" t="s">
        <v>6526</v>
      </c>
      <c r="HZT5" s="166" t="s">
        <v>6527</v>
      </c>
      <c r="HZU5" s="166" t="s">
        <v>6528</v>
      </c>
      <c r="HZV5" s="166" t="s">
        <v>6529</v>
      </c>
      <c r="HZW5" s="166" t="s">
        <v>6530</v>
      </c>
      <c r="HZX5" s="166" t="s">
        <v>6531</v>
      </c>
      <c r="HZY5" s="166" t="s">
        <v>6532</v>
      </c>
      <c r="HZZ5" s="166" t="s">
        <v>6533</v>
      </c>
      <c r="IAA5" s="166" t="s">
        <v>6534</v>
      </c>
      <c r="IAB5" s="166" t="s">
        <v>6535</v>
      </c>
      <c r="IAC5" s="166" t="s">
        <v>6536</v>
      </c>
      <c r="IAD5" s="166" t="s">
        <v>6537</v>
      </c>
      <c r="IAE5" s="166" t="s">
        <v>6538</v>
      </c>
      <c r="IAF5" s="166" t="s">
        <v>6539</v>
      </c>
      <c r="IAG5" s="166" t="s">
        <v>6540</v>
      </c>
      <c r="IAH5" s="166" t="s">
        <v>6541</v>
      </c>
      <c r="IAI5" s="166" t="s">
        <v>6542</v>
      </c>
      <c r="IAJ5" s="166" t="s">
        <v>6543</v>
      </c>
      <c r="IAK5" s="166" t="s">
        <v>6544</v>
      </c>
      <c r="IAL5" s="166" t="s">
        <v>6545</v>
      </c>
      <c r="IAM5" s="166" t="s">
        <v>6546</v>
      </c>
      <c r="IAN5" s="166" t="s">
        <v>6547</v>
      </c>
      <c r="IAO5" s="166" t="s">
        <v>6548</v>
      </c>
      <c r="IAP5" s="166" t="s">
        <v>6549</v>
      </c>
      <c r="IAQ5" s="166" t="s">
        <v>6550</v>
      </c>
      <c r="IAR5" s="166" t="s">
        <v>6551</v>
      </c>
      <c r="IAS5" s="166" t="s">
        <v>6552</v>
      </c>
      <c r="IAT5" s="166" t="s">
        <v>6553</v>
      </c>
      <c r="IAU5" s="166" t="s">
        <v>6554</v>
      </c>
      <c r="IAV5" s="166" t="s">
        <v>6555</v>
      </c>
      <c r="IAW5" s="166" t="s">
        <v>6556</v>
      </c>
      <c r="IAX5" s="166" t="s">
        <v>6557</v>
      </c>
      <c r="IAY5" s="166" t="s">
        <v>6558</v>
      </c>
      <c r="IAZ5" s="166" t="s">
        <v>6559</v>
      </c>
      <c r="IBA5" s="166" t="s">
        <v>6560</v>
      </c>
      <c r="IBB5" s="166" t="s">
        <v>6561</v>
      </c>
      <c r="IBC5" s="166" t="s">
        <v>6562</v>
      </c>
      <c r="IBD5" s="166" t="s">
        <v>6563</v>
      </c>
      <c r="IBE5" s="166" t="s">
        <v>6564</v>
      </c>
      <c r="IBF5" s="166" t="s">
        <v>6565</v>
      </c>
      <c r="IBG5" s="166" t="s">
        <v>6566</v>
      </c>
      <c r="IBH5" s="166" t="s">
        <v>6567</v>
      </c>
      <c r="IBI5" s="166" t="s">
        <v>6568</v>
      </c>
      <c r="IBJ5" s="166" t="s">
        <v>6569</v>
      </c>
      <c r="IBK5" s="166" t="s">
        <v>6570</v>
      </c>
      <c r="IBL5" s="166" t="s">
        <v>6571</v>
      </c>
      <c r="IBM5" s="166" t="s">
        <v>6572</v>
      </c>
      <c r="IBN5" s="166" t="s">
        <v>6573</v>
      </c>
      <c r="IBO5" s="166" t="s">
        <v>6574</v>
      </c>
      <c r="IBP5" s="166" t="s">
        <v>6575</v>
      </c>
      <c r="IBQ5" s="166" t="s">
        <v>6576</v>
      </c>
      <c r="IBR5" s="166" t="s">
        <v>6577</v>
      </c>
      <c r="IBS5" s="166" t="s">
        <v>6578</v>
      </c>
      <c r="IBT5" s="166" t="s">
        <v>6579</v>
      </c>
      <c r="IBU5" s="166" t="s">
        <v>6580</v>
      </c>
      <c r="IBV5" s="166" t="s">
        <v>6581</v>
      </c>
      <c r="IBW5" s="166" t="s">
        <v>6582</v>
      </c>
      <c r="IBX5" s="166" t="s">
        <v>6583</v>
      </c>
      <c r="IBY5" s="166" t="s">
        <v>6584</v>
      </c>
      <c r="IBZ5" s="166" t="s">
        <v>6585</v>
      </c>
      <c r="ICA5" s="166" t="s">
        <v>6586</v>
      </c>
      <c r="ICB5" s="166" t="s">
        <v>6587</v>
      </c>
      <c r="ICC5" s="166" t="s">
        <v>6588</v>
      </c>
      <c r="ICD5" s="166" t="s">
        <v>6589</v>
      </c>
      <c r="ICE5" s="166" t="s">
        <v>6590</v>
      </c>
      <c r="ICF5" s="166" t="s">
        <v>6591</v>
      </c>
      <c r="ICG5" s="166" t="s">
        <v>6592</v>
      </c>
      <c r="ICH5" s="166" t="s">
        <v>6593</v>
      </c>
      <c r="ICI5" s="166" t="s">
        <v>6594</v>
      </c>
      <c r="ICJ5" s="166" t="s">
        <v>6595</v>
      </c>
      <c r="ICK5" s="166" t="s">
        <v>6596</v>
      </c>
      <c r="ICL5" s="166" t="s">
        <v>6597</v>
      </c>
      <c r="ICM5" s="166" t="s">
        <v>6598</v>
      </c>
      <c r="ICN5" s="166" t="s">
        <v>6599</v>
      </c>
      <c r="ICO5" s="166" t="s">
        <v>6600</v>
      </c>
      <c r="ICP5" s="166" t="s">
        <v>6601</v>
      </c>
      <c r="ICQ5" s="166" t="s">
        <v>6602</v>
      </c>
      <c r="ICR5" s="166" t="s">
        <v>6603</v>
      </c>
      <c r="ICS5" s="166" t="s">
        <v>6604</v>
      </c>
      <c r="ICT5" s="166" t="s">
        <v>6605</v>
      </c>
      <c r="ICU5" s="166" t="s">
        <v>6606</v>
      </c>
      <c r="ICV5" s="166" t="s">
        <v>6607</v>
      </c>
      <c r="ICW5" s="166" t="s">
        <v>6608</v>
      </c>
      <c r="ICX5" s="166" t="s">
        <v>6609</v>
      </c>
      <c r="ICY5" s="166" t="s">
        <v>6610</v>
      </c>
      <c r="ICZ5" s="166" t="s">
        <v>6611</v>
      </c>
      <c r="IDA5" s="166" t="s">
        <v>6612</v>
      </c>
      <c r="IDB5" s="166" t="s">
        <v>6613</v>
      </c>
      <c r="IDC5" s="166" t="s">
        <v>6614</v>
      </c>
      <c r="IDD5" s="166" t="s">
        <v>6615</v>
      </c>
      <c r="IDE5" s="166" t="s">
        <v>6616</v>
      </c>
      <c r="IDF5" s="166" t="s">
        <v>6617</v>
      </c>
      <c r="IDG5" s="166" t="s">
        <v>6618</v>
      </c>
      <c r="IDH5" s="166" t="s">
        <v>6619</v>
      </c>
      <c r="IDI5" s="166" t="s">
        <v>6620</v>
      </c>
      <c r="IDJ5" s="166" t="s">
        <v>6621</v>
      </c>
      <c r="IDK5" s="166" t="s">
        <v>6622</v>
      </c>
      <c r="IDL5" s="166" t="s">
        <v>6623</v>
      </c>
      <c r="IDM5" s="166" t="s">
        <v>6624</v>
      </c>
      <c r="IDN5" s="166" t="s">
        <v>6625</v>
      </c>
      <c r="IDO5" s="166" t="s">
        <v>6626</v>
      </c>
      <c r="IDP5" s="166" t="s">
        <v>6627</v>
      </c>
      <c r="IDQ5" s="166" t="s">
        <v>6628</v>
      </c>
      <c r="IDR5" s="166" t="s">
        <v>6629</v>
      </c>
      <c r="IDS5" s="166" t="s">
        <v>6630</v>
      </c>
      <c r="IDT5" s="166" t="s">
        <v>6631</v>
      </c>
      <c r="IDU5" s="166" t="s">
        <v>6632</v>
      </c>
      <c r="IDV5" s="166" t="s">
        <v>6633</v>
      </c>
      <c r="IDW5" s="166" t="s">
        <v>6634</v>
      </c>
      <c r="IDX5" s="166" t="s">
        <v>6635</v>
      </c>
      <c r="IDY5" s="166" t="s">
        <v>6636</v>
      </c>
      <c r="IDZ5" s="166" t="s">
        <v>6637</v>
      </c>
      <c r="IEA5" s="166" t="s">
        <v>6638</v>
      </c>
      <c r="IEB5" s="166" t="s">
        <v>6639</v>
      </c>
      <c r="IEC5" s="166" t="s">
        <v>6640</v>
      </c>
      <c r="IED5" s="166" t="s">
        <v>6641</v>
      </c>
      <c r="IEE5" s="166" t="s">
        <v>6642</v>
      </c>
      <c r="IEF5" s="166" t="s">
        <v>6643</v>
      </c>
      <c r="IEG5" s="166" t="s">
        <v>6644</v>
      </c>
      <c r="IEH5" s="166" t="s">
        <v>6645</v>
      </c>
      <c r="IEI5" s="166" t="s">
        <v>6646</v>
      </c>
      <c r="IEJ5" s="166" t="s">
        <v>6647</v>
      </c>
      <c r="IEK5" s="166" t="s">
        <v>6648</v>
      </c>
      <c r="IEL5" s="166" t="s">
        <v>6649</v>
      </c>
      <c r="IEM5" s="166" t="s">
        <v>6650</v>
      </c>
      <c r="IEN5" s="166" t="s">
        <v>6651</v>
      </c>
      <c r="IEO5" s="166" t="s">
        <v>6652</v>
      </c>
      <c r="IEP5" s="166" t="s">
        <v>6653</v>
      </c>
      <c r="IEQ5" s="166" t="s">
        <v>6654</v>
      </c>
      <c r="IER5" s="166" t="s">
        <v>6655</v>
      </c>
      <c r="IES5" s="166" t="s">
        <v>6656</v>
      </c>
      <c r="IET5" s="166" t="s">
        <v>6657</v>
      </c>
      <c r="IEU5" s="166" t="s">
        <v>6658</v>
      </c>
      <c r="IEV5" s="166" t="s">
        <v>6659</v>
      </c>
      <c r="IEW5" s="166" t="s">
        <v>6660</v>
      </c>
      <c r="IEX5" s="166" t="s">
        <v>6661</v>
      </c>
      <c r="IEY5" s="166" t="s">
        <v>6662</v>
      </c>
      <c r="IEZ5" s="166" t="s">
        <v>6663</v>
      </c>
      <c r="IFA5" s="166" t="s">
        <v>6664</v>
      </c>
      <c r="IFB5" s="166" t="s">
        <v>6665</v>
      </c>
      <c r="IFC5" s="166" t="s">
        <v>6666</v>
      </c>
      <c r="IFD5" s="166" t="s">
        <v>6667</v>
      </c>
      <c r="IFE5" s="166" t="s">
        <v>6668</v>
      </c>
      <c r="IFF5" s="166" t="s">
        <v>6669</v>
      </c>
      <c r="IFG5" s="166" t="s">
        <v>6670</v>
      </c>
      <c r="IFH5" s="166" t="s">
        <v>6671</v>
      </c>
      <c r="IFI5" s="166" t="s">
        <v>6672</v>
      </c>
      <c r="IFJ5" s="166" t="s">
        <v>6673</v>
      </c>
      <c r="IFK5" s="166" t="s">
        <v>6674</v>
      </c>
      <c r="IFL5" s="166" t="s">
        <v>6675</v>
      </c>
      <c r="IFM5" s="166" t="s">
        <v>6676</v>
      </c>
      <c r="IFN5" s="166" t="s">
        <v>6677</v>
      </c>
      <c r="IFO5" s="166" t="s">
        <v>6678</v>
      </c>
      <c r="IFP5" s="166" t="s">
        <v>6679</v>
      </c>
      <c r="IFQ5" s="166" t="s">
        <v>6680</v>
      </c>
      <c r="IFR5" s="166" t="s">
        <v>6681</v>
      </c>
      <c r="IFS5" s="166" t="s">
        <v>6682</v>
      </c>
      <c r="IFT5" s="166" t="s">
        <v>6683</v>
      </c>
      <c r="IFU5" s="166" t="s">
        <v>6684</v>
      </c>
      <c r="IFV5" s="166" t="s">
        <v>6685</v>
      </c>
      <c r="IFW5" s="166" t="s">
        <v>6686</v>
      </c>
      <c r="IFX5" s="166" t="s">
        <v>6687</v>
      </c>
      <c r="IFY5" s="166" t="s">
        <v>6688</v>
      </c>
      <c r="IFZ5" s="166" t="s">
        <v>6689</v>
      </c>
      <c r="IGA5" s="166" t="s">
        <v>6690</v>
      </c>
      <c r="IGB5" s="166" t="s">
        <v>6691</v>
      </c>
      <c r="IGC5" s="166" t="s">
        <v>6692</v>
      </c>
      <c r="IGD5" s="166" t="s">
        <v>6693</v>
      </c>
      <c r="IGE5" s="166" t="s">
        <v>6694</v>
      </c>
      <c r="IGF5" s="166" t="s">
        <v>6695</v>
      </c>
      <c r="IGG5" s="166" t="s">
        <v>6696</v>
      </c>
      <c r="IGH5" s="166" t="s">
        <v>6697</v>
      </c>
      <c r="IGI5" s="166" t="s">
        <v>6698</v>
      </c>
      <c r="IGJ5" s="166" t="s">
        <v>6699</v>
      </c>
      <c r="IGK5" s="166" t="s">
        <v>6700</v>
      </c>
      <c r="IGL5" s="166" t="s">
        <v>6701</v>
      </c>
      <c r="IGM5" s="166" t="s">
        <v>6702</v>
      </c>
      <c r="IGN5" s="166" t="s">
        <v>6703</v>
      </c>
      <c r="IGO5" s="166" t="s">
        <v>6704</v>
      </c>
      <c r="IGP5" s="166" t="s">
        <v>6705</v>
      </c>
      <c r="IGQ5" s="166" t="s">
        <v>6706</v>
      </c>
      <c r="IGR5" s="166" t="s">
        <v>6707</v>
      </c>
      <c r="IGS5" s="166" t="s">
        <v>6708</v>
      </c>
      <c r="IGT5" s="166" t="s">
        <v>6709</v>
      </c>
      <c r="IGU5" s="166" t="s">
        <v>6710</v>
      </c>
      <c r="IGV5" s="166" t="s">
        <v>6711</v>
      </c>
      <c r="IGW5" s="166" t="s">
        <v>6712</v>
      </c>
      <c r="IGX5" s="166" t="s">
        <v>6713</v>
      </c>
      <c r="IGY5" s="166" t="s">
        <v>6714</v>
      </c>
      <c r="IGZ5" s="166" t="s">
        <v>6715</v>
      </c>
      <c r="IHA5" s="166" t="s">
        <v>6716</v>
      </c>
      <c r="IHB5" s="166" t="s">
        <v>6717</v>
      </c>
      <c r="IHC5" s="166" t="s">
        <v>6718</v>
      </c>
      <c r="IHD5" s="166" t="s">
        <v>6719</v>
      </c>
      <c r="IHE5" s="166" t="s">
        <v>6720</v>
      </c>
      <c r="IHF5" s="166" t="s">
        <v>6721</v>
      </c>
      <c r="IHG5" s="166" t="s">
        <v>6722</v>
      </c>
      <c r="IHH5" s="166" t="s">
        <v>6723</v>
      </c>
      <c r="IHI5" s="166" t="s">
        <v>6724</v>
      </c>
      <c r="IHJ5" s="166" t="s">
        <v>6725</v>
      </c>
      <c r="IHK5" s="166" t="s">
        <v>6726</v>
      </c>
      <c r="IHL5" s="166" t="s">
        <v>6727</v>
      </c>
      <c r="IHM5" s="166" t="s">
        <v>6728</v>
      </c>
      <c r="IHN5" s="166" t="s">
        <v>6729</v>
      </c>
      <c r="IHO5" s="166" t="s">
        <v>6730</v>
      </c>
      <c r="IHP5" s="166" t="s">
        <v>6731</v>
      </c>
      <c r="IHQ5" s="166" t="s">
        <v>6732</v>
      </c>
      <c r="IHR5" s="166" t="s">
        <v>6733</v>
      </c>
      <c r="IHS5" s="166" t="s">
        <v>6734</v>
      </c>
      <c r="IHT5" s="166" t="s">
        <v>6735</v>
      </c>
      <c r="IHU5" s="166" t="s">
        <v>6736</v>
      </c>
      <c r="IHV5" s="166" t="s">
        <v>6737</v>
      </c>
      <c r="IHW5" s="166" t="s">
        <v>6738</v>
      </c>
      <c r="IHX5" s="166" t="s">
        <v>6739</v>
      </c>
      <c r="IHY5" s="166" t="s">
        <v>6740</v>
      </c>
      <c r="IHZ5" s="166" t="s">
        <v>6741</v>
      </c>
      <c r="IIA5" s="166" t="s">
        <v>6742</v>
      </c>
      <c r="IIB5" s="166" t="s">
        <v>6743</v>
      </c>
      <c r="IIC5" s="166" t="s">
        <v>6744</v>
      </c>
      <c r="IID5" s="166" t="s">
        <v>6745</v>
      </c>
      <c r="IIE5" s="166" t="s">
        <v>6746</v>
      </c>
      <c r="IIF5" s="166" t="s">
        <v>6747</v>
      </c>
      <c r="IIG5" s="166" t="s">
        <v>6748</v>
      </c>
      <c r="IIH5" s="166" t="s">
        <v>6749</v>
      </c>
      <c r="III5" s="166" t="s">
        <v>6750</v>
      </c>
      <c r="IIJ5" s="166" t="s">
        <v>6751</v>
      </c>
      <c r="IIK5" s="166" t="s">
        <v>6752</v>
      </c>
      <c r="IIL5" s="166" t="s">
        <v>6753</v>
      </c>
      <c r="IIM5" s="166" t="s">
        <v>6754</v>
      </c>
      <c r="IIN5" s="166" t="s">
        <v>6755</v>
      </c>
      <c r="IIO5" s="166" t="s">
        <v>6756</v>
      </c>
      <c r="IIP5" s="166" t="s">
        <v>6757</v>
      </c>
      <c r="IIQ5" s="166" t="s">
        <v>6758</v>
      </c>
      <c r="IIR5" s="166" t="s">
        <v>6759</v>
      </c>
      <c r="IIS5" s="166" t="s">
        <v>6760</v>
      </c>
      <c r="IIT5" s="166" t="s">
        <v>6761</v>
      </c>
      <c r="IIU5" s="166" t="s">
        <v>6762</v>
      </c>
      <c r="IIV5" s="166" t="s">
        <v>6763</v>
      </c>
      <c r="IIW5" s="166" t="s">
        <v>6764</v>
      </c>
      <c r="IIX5" s="166" t="s">
        <v>6765</v>
      </c>
      <c r="IIY5" s="166" t="s">
        <v>6766</v>
      </c>
      <c r="IIZ5" s="166" t="s">
        <v>6767</v>
      </c>
      <c r="IJA5" s="166" t="s">
        <v>6768</v>
      </c>
      <c r="IJB5" s="166" t="s">
        <v>6769</v>
      </c>
      <c r="IJC5" s="166" t="s">
        <v>6770</v>
      </c>
      <c r="IJD5" s="166" t="s">
        <v>6771</v>
      </c>
      <c r="IJE5" s="166" t="s">
        <v>6772</v>
      </c>
      <c r="IJF5" s="166" t="s">
        <v>6773</v>
      </c>
      <c r="IJG5" s="166" t="s">
        <v>6774</v>
      </c>
      <c r="IJH5" s="166" t="s">
        <v>6775</v>
      </c>
      <c r="IJI5" s="166" t="s">
        <v>6776</v>
      </c>
      <c r="IJJ5" s="166" t="s">
        <v>6777</v>
      </c>
      <c r="IJK5" s="166" t="s">
        <v>6778</v>
      </c>
      <c r="IJL5" s="166" t="s">
        <v>6779</v>
      </c>
      <c r="IJM5" s="166" t="s">
        <v>6780</v>
      </c>
      <c r="IJN5" s="166" t="s">
        <v>6781</v>
      </c>
      <c r="IJO5" s="166" t="s">
        <v>6782</v>
      </c>
      <c r="IJP5" s="166" t="s">
        <v>6783</v>
      </c>
      <c r="IJQ5" s="166" t="s">
        <v>6784</v>
      </c>
      <c r="IJR5" s="166" t="s">
        <v>6785</v>
      </c>
      <c r="IJS5" s="166" t="s">
        <v>6786</v>
      </c>
      <c r="IJT5" s="166" t="s">
        <v>6787</v>
      </c>
      <c r="IJU5" s="166" t="s">
        <v>6788</v>
      </c>
      <c r="IJV5" s="166" t="s">
        <v>6789</v>
      </c>
      <c r="IJW5" s="166" t="s">
        <v>6790</v>
      </c>
      <c r="IJX5" s="166" t="s">
        <v>6791</v>
      </c>
      <c r="IJY5" s="166" t="s">
        <v>6792</v>
      </c>
      <c r="IJZ5" s="166" t="s">
        <v>6793</v>
      </c>
      <c r="IKA5" s="166" t="s">
        <v>6794</v>
      </c>
      <c r="IKB5" s="166" t="s">
        <v>6795</v>
      </c>
      <c r="IKC5" s="166" t="s">
        <v>6796</v>
      </c>
      <c r="IKD5" s="166" t="s">
        <v>6797</v>
      </c>
      <c r="IKE5" s="166" t="s">
        <v>6798</v>
      </c>
      <c r="IKF5" s="166" t="s">
        <v>6799</v>
      </c>
      <c r="IKG5" s="166" t="s">
        <v>6800</v>
      </c>
      <c r="IKH5" s="166" t="s">
        <v>6801</v>
      </c>
      <c r="IKI5" s="166" t="s">
        <v>6802</v>
      </c>
      <c r="IKJ5" s="166" t="s">
        <v>6803</v>
      </c>
      <c r="IKK5" s="166" t="s">
        <v>6804</v>
      </c>
      <c r="IKL5" s="166" t="s">
        <v>6805</v>
      </c>
      <c r="IKM5" s="166" t="s">
        <v>6806</v>
      </c>
      <c r="IKN5" s="166" t="s">
        <v>6807</v>
      </c>
      <c r="IKO5" s="166" t="s">
        <v>6808</v>
      </c>
      <c r="IKP5" s="166" t="s">
        <v>6809</v>
      </c>
      <c r="IKQ5" s="166" t="s">
        <v>6810</v>
      </c>
      <c r="IKR5" s="166" t="s">
        <v>6811</v>
      </c>
      <c r="IKS5" s="166" t="s">
        <v>6812</v>
      </c>
      <c r="IKT5" s="166" t="s">
        <v>6813</v>
      </c>
      <c r="IKU5" s="166" t="s">
        <v>6814</v>
      </c>
      <c r="IKV5" s="166" t="s">
        <v>6815</v>
      </c>
      <c r="IKW5" s="166" t="s">
        <v>6816</v>
      </c>
      <c r="IKX5" s="166" t="s">
        <v>6817</v>
      </c>
      <c r="IKY5" s="166" t="s">
        <v>6818</v>
      </c>
      <c r="IKZ5" s="166" t="s">
        <v>6819</v>
      </c>
      <c r="ILA5" s="166" t="s">
        <v>6820</v>
      </c>
      <c r="ILB5" s="166" t="s">
        <v>6821</v>
      </c>
      <c r="ILC5" s="166" t="s">
        <v>6822</v>
      </c>
      <c r="ILD5" s="166" t="s">
        <v>6823</v>
      </c>
      <c r="ILE5" s="166" t="s">
        <v>6824</v>
      </c>
      <c r="ILF5" s="166" t="s">
        <v>6825</v>
      </c>
      <c r="ILG5" s="166" t="s">
        <v>6826</v>
      </c>
      <c r="ILH5" s="166" t="s">
        <v>6827</v>
      </c>
      <c r="ILI5" s="166" t="s">
        <v>6828</v>
      </c>
      <c r="ILJ5" s="166" t="s">
        <v>6829</v>
      </c>
      <c r="ILK5" s="166" t="s">
        <v>6830</v>
      </c>
      <c r="ILL5" s="166" t="s">
        <v>6831</v>
      </c>
      <c r="ILM5" s="166" t="s">
        <v>6832</v>
      </c>
      <c r="ILN5" s="166" t="s">
        <v>6833</v>
      </c>
      <c r="ILO5" s="166" t="s">
        <v>6834</v>
      </c>
      <c r="ILP5" s="166" t="s">
        <v>6835</v>
      </c>
      <c r="ILQ5" s="166" t="s">
        <v>6836</v>
      </c>
      <c r="ILR5" s="166" t="s">
        <v>6837</v>
      </c>
      <c r="ILS5" s="166" t="s">
        <v>6838</v>
      </c>
      <c r="ILT5" s="166" t="s">
        <v>6839</v>
      </c>
      <c r="ILU5" s="166" t="s">
        <v>6840</v>
      </c>
      <c r="ILV5" s="166" t="s">
        <v>6841</v>
      </c>
      <c r="ILW5" s="166" t="s">
        <v>6842</v>
      </c>
      <c r="ILX5" s="166" t="s">
        <v>6843</v>
      </c>
      <c r="ILY5" s="166" t="s">
        <v>6844</v>
      </c>
      <c r="ILZ5" s="166" t="s">
        <v>6845</v>
      </c>
      <c r="IMA5" s="166" t="s">
        <v>6846</v>
      </c>
      <c r="IMB5" s="166" t="s">
        <v>6847</v>
      </c>
      <c r="IMC5" s="166" t="s">
        <v>6848</v>
      </c>
      <c r="IMD5" s="166" t="s">
        <v>6849</v>
      </c>
      <c r="IME5" s="166" t="s">
        <v>6850</v>
      </c>
      <c r="IMF5" s="166" t="s">
        <v>6851</v>
      </c>
      <c r="IMG5" s="166" t="s">
        <v>6852</v>
      </c>
      <c r="IMH5" s="166" t="s">
        <v>6853</v>
      </c>
      <c r="IMI5" s="166" t="s">
        <v>6854</v>
      </c>
      <c r="IMJ5" s="166" t="s">
        <v>6855</v>
      </c>
      <c r="IMK5" s="166" t="s">
        <v>6856</v>
      </c>
      <c r="IML5" s="166" t="s">
        <v>6857</v>
      </c>
      <c r="IMM5" s="166" t="s">
        <v>6858</v>
      </c>
      <c r="IMN5" s="166" t="s">
        <v>6859</v>
      </c>
      <c r="IMO5" s="166" t="s">
        <v>6860</v>
      </c>
      <c r="IMP5" s="166" t="s">
        <v>6861</v>
      </c>
      <c r="IMQ5" s="166" t="s">
        <v>6862</v>
      </c>
      <c r="IMR5" s="166" t="s">
        <v>6863</v>
      </c>
      <c r="IMS5" s="166" t="s">
        <v>6864</v>
      </c>
      <c r="IMT5" s="166" t="s">
        <v>6865</v>
      </c>
      <c r="IMU5" s="166" t="s">
        <v>6866</v>
      </c>
      <c r="IMV5" s="166" t="s">
        <v>6867</v>
      </c>
      <c r="IMW5" s="166" t="s">
        <v>6868</v>
      </c>
      <c r="IMX5" s="166" t="s">
        <v>6869</v>
      </c>
      <c r="IMY5" s="166" t="s">
        <v>6870</v>
      </c>
      <c r="IMZ5" s="166" t="s">
        <v>6871</v>
      </c>
      <c r="INA5" s="166" t="s">
        <v>6872</v>
      </c>
      <c r="INB5" s="166" t="s">
        <v>6873</v>
      </c>
      <c r="INC5" s="166" t="s">
        <v>6874</v>
      </c>
      <c r="IND5" s="166" t="s">
        <v>6875</v>
      </c>
      <c r="INE5" s="166" t="s">
        <v>6876</v>
      </c>
      <c r="INF5" s="166" t="s">
        <v>6877</v>
      </c>
      <c r="ING5" s="166" t="s">
        <v>6878</v>
      </c>
      <c r="INH5" s="166" t="s">
        <v>6879</v>
      </c>
      <c r="INI5" s="166" t="s">
        <v>6880</v>
      </c>
      <c r="INJ5" s="166" t="s">
        <v>6881</v>
      </c>
      <c r="INK5" s="166" t="s">
        <v>6882</v>
      </c>
      <c r="INL5" s="166" t="s">
        <v>6883</v>
      </c>
      <c r="INM5" s="166" t="s">
        <v>6884</v>
      </c>
      <c r="INN5" s="166" t="s">
        <v>6885</v>
      </c>
      <c r="INO5" s="166" t="s">
        <v>6886</v>
      </c>
      <c r="INP5" s="166" t="s">
        <v>6887</v>
      </c>
      <c r="INQ5" s="166" t="s">
        <v>6888</v>
      </c>
      <c r="INR5" s="166" t="s">
        <v>6889</v>
      </c>
      <c r="INS5" s="166" t="s">
        <v>6890</v>
      </c>
      <c r="INT5" s="166" t="s">
        <v>6891</v>
      </c>
      <c r="INU5" s="166" t="s">
        <v>6892</v>
      </c>
      <c r="INV5" s="166" t="s">
        <v>6893</v>
      </c>
      <c r="INW5" s="166" t="s">
        <v>6894</v>
      </c>
      <c r="INX5" s="166" t="s">
        <v>6895</v>
      </c>
      <c r="INY5" s="166" t="s">
        <v>6896</v>
      </c>
      <c r="INZ5" s="166" t="s">
        <v>6897</v>
      </c>
      <c r="IOA5" s="166" t="s">
        <v>6898</v>
      </c>
      <c r="IOB5" s="166" t="s">
        <v>6899</v>
      </c>
      <c r="IOC5" s="166" t="s">
        <v>6900</v>
      </c>
      <c r="IOD5" s="166" t="s">
        <v>6901</v>
      </c>
      <c r="IOE5" s="166" t="s">
        <v>6902</v>
      </c>
      <c r="IOF5" s="166" t="s">
        <v>6903</v>
      </c>
      <c r="IOG5" s="166" t="s">
        <v>6904</v>
      </c>
      <c r="IOH5" s="166" t="s">
        <v>6905</v>
      </c>
      <c r="IOI5" s="166" t="s">
        <v>6906</v>
      </c>
      <c r="IOJ5" s="166" t="s">
        <v>6907</v>
      </c>
      <c r="IOK5" s="166" t="s">
        <v>6908</v>
      </c>
      <c r="IOL5" s="166" t="s">
        <v>6909</v>
      </c>
      <c r="IOM5" s="166" t="s">
        <v>6910</v>
      </c>
      <c r="ION5" s="166" t="s">
        <v>6911</v>
      </c>
      <c r="IOO5" s="166" t="s">
        <v>6912</v>
      </c>
      <c r="IOP5" s="166" t="s">
        <v>6913</v>
      </c>
      <c r="IOQ5" s="166" t="s">
        <v>6914</v>
      </c>
      <c r="IOR5" s="166" t="s">
        <v>6915</v>
      </c>
      <c r="IOS5" s="166" t="s">
        <v>6916</v>
      </c>
      <c r="IOT5" s="166" t="s">
        <v>6917</v>
      </c>
      <c r="IOU5" s="166" t="s">
        <v>6918</v>
      </c>
      <c r="IOV5" s="166" t="s">
        <v>6919</v>
      </c>
      <c r="IOW5" s="166" t="s">
        <v>6920</v>
      </c>
      <c r="IOX5" s="166" t="s">
        <v>6921</v>
      </c>
      <c r="IOY5" s="166" t="s">
        <v>6922</v>
      </c>
      <c r="IOZ5" s="166" t="s">
        <v>6923</v>
      </c>
      <c r="IPA5" s="166" t="s">
        <v>6924</v>
      </c>
      <c r="IPB5" s="166" t="s">
        <v>6925</v>
      </c>
      <c r="IPC5" s="166" t="s">
        <v>6926</v>
      </c>
      <c r="IPD5" s="166" t="s">
        <v>6927</v>
      </c>
      <c r="IPE5" s="166" t="s">
        <v>6928</v>
      </c>
      <c r="IPF5" s="166" t="s">
        <v>6929</v>
      </c>
      <c r="IPG5" s="166" t="s">
        <v>6930</v>
      </c>
      <c r="IPH5" s="166" t="s">
        <v>6931</v>
      </c>
      <c r="IPI5" s="166" t="s">
        <v>6932</v>
      </c>
      <c r="IPJ5" s="166" t="s">
        <v>6933</v>
      </c>
      <c r="IPK5" s="166" t="s">
        <v>6934</v>
      </c>
      <c r="IPL5" s="166" t="s">
        <v>6935</v>
      </c>
      <c r="IPM5" s="166" t="s">
        <v>6936</v>
      </c>
      <c r="IPN5" s="166" t="s">
        <v>6937</v>
      </c>
      <c r="IPO5" s="166" t="s">
        <v>6938</v>
      </c>
      <c r="IPP5" s="166" t="s">
        <v>6939</v>
      </c>
      <c r="IPQ5" s="166" t="s">
        <v>6940</v>
      </c>
      <c r="IPR5" s="166" t="s">
        <v>6941</v>
      </c>
      <c r="IPS5" s="166" t="s">
        <v>6942</v>
      </c>
      <c r="IPT5" s="166" t="s">
        <v>6943</v>
      </c>
      <c r="IPU5" s="166" t="s">
        <v>6944</v>
      </c>
      <c r="IPV5" s="166" t="s">
        <v>6945</v>
      </c>
      <c r="IPW5" s="166" t="s">
        <v>6946</v>
      </c>
      <c r="IPX5" s="166" t="s">
        <v>6947</v>
      </c>
      <c r="IPY5" s="166" t="s">
        <v>6948</v>
      </c>
      <c r="IPZ5" s="166" t="s">
        <v>6949</v>
      </c>
      <c r="IQA5" s="166" t="s">
        <v>6950</v>
      </c>
      <c r="IQB5" s="166" t="s">
        <v>6951</v>
      </c>
      <c r="IQC5" s="166" t="s">
        <v>6952</v>
      </c>
      <c r="IQD5" s="166" t="s">
        <v>6953</v>
      </c>
      <c r="IQE5" s="166" t="s">
        <v>6954</v>
      </c>
      <c r="IQF5" s="166" t="s">
        <v>6955</v>
      </c>
      <c r="IQG5" s="166" t="s">
        <v>6956</v>
      </c>
      <c r="IQH5" s="166" t="s">
        <v>6957</v>
      </c>
      <c r="IQI5" s="166" t="s">
        <v>6958</v>
      </c>
      <c r="IQJ5" s="166" t="s">
        <v>6959</v>
      </c>
      <c r="IQK5" s="166" t="s">
        <v>6960</v>
      </c>
      <c r="IQL5" s="166" t="s">
        <v>6961</v>
      </c>
      <c r="IQM5" s="166" t="s">
        <v>6962</v>
      </c>
      <c r="IQN5" s="166" t="s">
        <v>6963</v>
      </c>
      <c r="IQO5" s="166" t="s">
        <v>6964</v>
      </c>
      <c r="IQP5" s="166" t="s">
        <v>6965</v>
      </c>
      <c r="IQQ5" s="166" t="s">
        <v>6966</v>
      </c>
      <c r="IQR5" s="166" t="s">
        <v>6967</v>
      </c>
      <c r="IQS5" s="166" t="s">
        <v>6968</v>
      </c>
      <c r="IQT5" s="166" t="s">
        <v>6969</v>
      </c>
      <c r="IQU5" s="166" t="s">
        <v>6970</v>
      </c>
      <c r="IQV5" s="166" t="s">
        <v>6971</v>
      </c>
      <c r="IQW5" s="166" t="s">
        <v>6972</v>
      </c>
      <c r="IQX5" s="166" t="s">
        <v>6973</v>
      </c>
      <c r="IQY5" s="166" t="s">
        <v>6974</v>
      </c>
      <c r="IQZ5" s="166" t="s">
        <v>6975</v>
      </c>
      <c r="IRA5" s="166" t="s">
        <v>6976</v>
      </c>
      <c r="IRB5" s="166" t="s">
        <v>6977</v>
      </c>
      <c r="IRC5" s="166" t="s">
        <v>6978</v>
      </c>
      <c r="IRD5" s="166" t="s">
        <v>6979</v>
      </c>
      <c r="IRE5" s="166" t="s">
        <v>6980</v>
      </c>
      <c r="IRF5" s="166" t="s">
        <v>6981</v>
      </c>
      <c r="IRG5" s="166" t="s">
        <v>6982</v>
      </c>
      <c r="IRH5" s="166" t="s">
        <v>6983</v>
      </c>
      <c r="IRI5" s="166" t="s">
        <v>6984</v>
      </c>
      <c r="IRJ5" s="166" t="s">
        <v>6985</v>
      </c>
      <c r="IRK5" s="166" t="s">
        <v>6986</v>
      </c>
      <c r="IRL5" s="166" t="s">
        <v>6987</v>
      </c>
      <c r="IRM5" s="166" t="s">
        <v>6988</v>
      </c>
      <c r="IRN5" s="166" t="s">
        <v>6989</v>
      </c>
      <c r="IRO5" s="166" t="s">
        <v>6990</v>
      </c>
      <c r="IRP5" s="166" t="s">
        <v>6991</v>
      </c>
      <c r="IRQ5" s="166" t="s">
        <v>6992</v>
      </c>
      <c r="IRR5" s="166" t="s">
        <v>6993</v>
      </c>
      <c r="IRS5" s="166" t="s">
        <v>6994</v>
      </c>
      <c r="IRT5" s="166" t="s">
        <v>6995</v>
      </c>
      <c r="IRU5" s="166" t="s">
        <v>6996</v>
      </c>
      <c r="IRV5" s="166" t="s">
        <v>6997</v>
      </c>
      <c r="IRW5" s="166" t="s">
        <v>6998</v>
      </c>
      <c r="IRX5" s="166" t="s">
        <v>6999</v>
      </c>
      <c r="IRY5" s="166" t="s">
        <v>7000</v>
      </c>
      <c r="IRZ5" s="166" t="s">
        <v>7001</v>
      </c>
      <c r="ISA5" s="166" t="s">
        <v>7002</v>
      </c>
      <c r="ISB5" s="166" t="s">
        <v>7003</v>
      </c>
      <c r="ISC5" s="166" t="s">
        <v>7004</v>
      </c>
      <c r="ISD5" s="166" t="s">
        <v>7005</v>
      </c>
      <c r="ISE5" s="166" t="s">
        <v>7006</v>
      </c>
      <c r="ISF5" s="166" t="s">
        <v>7007</v>
      </c>
      <c r="ISG5" s="166" t="s">
        <v>7008</v>
      </c>
      <c r="ISH5" s="166" t="s">
        <v>7009</v>
      </c>
      <c r="ISI5" s="166" t="s">
        <v>7010</v>
      </c>
      <c r="ISJ5" s="166" t="s">
        <v>7011</v>
      </c>
      <c r="ISK5" s="166" t="s">
        <v>7012</v>
      </c>
      <c r="ISL5" s="166" t="s">
        <v>7013</v>
      </c>
      <c r="ISM5" s="166" t="s">
        <v>7014</v>
      </c>
      <c r="ISN5" s="166" t="s">
        <v>7015</v>
      </c>
      <c r="ISO5" s="166" t="s">
        <v>7016</v>
      </c>
      <c r="ISP5" s="166" t="s">
        <v>7017</v>
      </c>
      <c r="ISQ5" s="166" t="s">
        <v>7018</v>
      </c>
      <c r="ISR5" s="166" t="s">
        <v>7019</v>
      </c>
      <c r="ISS5" s="166" t="s">
        <v>7020</v>
      </c>
      <c r="IST5" s="166" t="s">
        <v>7021</v>
      </c>
      <c r="ISU5" s="166" t="s">
        <v>7022</v>
      </c>
      <c r="ISV5" s="166" t="s">
        <v>7023</v>
      </c>
      <c r="ISW5" s="166" t="s">
        <v>7024</v>
      </c>
      <c r="ISX5" s="166" t="s">
        <v>7025</v>
      </c>
      <c r="ISY5" s="166" t="s">
        <v>7026</v>
      </c>
      <c r="ISZ5" s="166" t="s">
        <v>7027</v>
      </c>
      <c r="ITA5" s="166" t="s">
        <v>7028</v>
      </c>
      <c r="ITB5" s="166" t="s">
        <v>7029</v>
      </c>
      <c r="ITC5" s="166" t="s">
        <v>7030</v>
      </c>
      <c r="ITD5" s="166" t="s">
        <v>7031</v>
      </c>
      <c r="ITE5" s="166" t="s">
        <v>7032</v>
      </c>
      <c r="ITF5" s="166" t="s">
        <v>7033</v>
      </c>
      <c r="ITG5" s="166" t="s">
        <v>7034</v>
      </c>
      <c r="ITH5" s="166" t="s">
        <v>7035</v>
      </c>
      <c r="ITI5" s="166" t="s">
        <v>7036</v>
      </c>
      <c r="ITJ5" s="166" t="s">
        <v>7037</v>
      </c>
      <c r="ITK5" s="166" t="s">
        <v>7038</v>
      </c>
      <c r="ITL5" s="166" t="s">
        <v>7039</v>
      </c>
      <c r="ITM5" s="166" t="s">
        <v>7040</v>
      </c>
      <c r="ITN5" s="166" t="s">
        <v>7041</v>
      </c>
      <c r="ITO5" s="166" t="s">
        <v>7042</v>
      </c>
      <c r="ITP5" s="166" t="s">
        <v>7043</v>
      </c>
      <c r="ITQ5" s="166" t="s">
        <v>7044</v>
      </c>
      <c r="ITR5" s="166" t="s">
        <v>7045</v>
      </c>
      <c r="ITS5" s="166" t="s">
        <v>7046</v>
      </c>
      <c r="ITT5" s="166" t="s">
        <v>7047</v>
      </c>
      <c r="ITU5" s="166" t="s">
        <v>7048</v>
      </c>
      <c r="ITV5" s="166" t="s">
        <v>7049</v>
      </c>
      <c r="ITW5" s="166" t="s">
        <v>7050</v>
      </c>
      <c r="ITX5" s="166" t="s">
        <v>7051</v>
      </c>
      <c r="ITY5" s="166" t="s">
        <v>7052</v>
      </c>
      <c r="ITZ5" s="166" t="s">
        <v>7053</v>
      </c>
      <c r="IUA5" s="166" t="s">
        <v>7054</v>
      </c>
      <c r="IUB5" s="166" t="s">
        <v>7055</v>
      </c>
      <c r="IUC5" s="166" t="s">
        <v>7056</v>
      </c>
      <c r="IUD5" s="166" t="s">
        <v>7057</v>
      </c>
      <c r="IUE5" s="166" t="s">
        <v>7058</v>
      </c>
      <c r="IUF5" s="166" t="s">
        <v>7059</v>
      </c>
      <c r="IUG5" s="166" t="s">
        <v>7060</v>
      </c>
      <c r="IUH5" s="166" t="s">
        <v>7061</v>
      </c>
      <c r="IUI5" s="166" t="s">
        <v>7062</v>
      </c>
      <c r="IUJ5" s="166" t="s">
        <v>7063</v>
      </c>
      <c r="IUK5" s="166" t="s">
        <v>7064</v>
      </c>
      <c r="IUL5" s="166" t="s">
        <v>7065</v>
      </c>
      <c r="IUM5" s="166" t="s">
        <v>7066</v>
      </c>
      <c r="IUN5" s="166" t="s">
        <v>7067</v>
      </c>
      <c r="IUO5" s="166" t="s">
        <v>7068</v>
      </c>
      <c r="IUP5" s="166" t="s">
        <v>7069</v>
      </c>
      <c r="IUQ5" s="166" t="s">
        <v>7070</v>
      </c>
      <c r="IUR5" s="166" t="s">
        <v>7071</v>
      </c>
      <c r="IUS5" s="166" t="s">
        <v>7072</v>
      </c>
      <c r="IUT5" s="166" t="s">
        <v>7073</v>
      </c>
      <c r="IUU5" s="166" t="s">
        <v>7074</v>
      </c>
      <c r="IUV5" s="166" t="s">
        <v>7075</v>
      </c>
      <c r="IUW5" s="166" t="s">
        <v>7076</v>
      </c>
      <c r="IUX5" s="166" t="s">
        <v>7077</v>
      </c>
      <c r="IUY5" s="166" t="s">
        <v>7078</v>
      </c>
      <c r="IUZ5" s="166" t="s">
        <v>7079</v>
      </c>
      <c r="IVA5" s="166" t="s">
        <v>7080</v>
      </c>
      <c r="IVB5" s="166" t="s">
        <v>7081</v>
      </c>
      <c r="IVC5" s="166" t="s">
        <v>7082</v>
      </c>
      <c r="IVD5" s="166" t="s">
        <v>7083</v>
      </c>
      <c r="IVE5" s="166" t="s">
        <v>7084</v>
      </c>
      <c r="IVF5" s="166" t="s">
        <v>7085</v>
      </c>
      <c r="IVG5" s="166" t="s">
        <v>7086</v>
      </c>
      <c r="IVH5" s="166" t="s">
        <v>7087</v>
      </c>
      <c r="IVI5" s="166" t="s">
        <v>7088</v>
      </c>
      <c r="IVJ5" s="166" t="s">
        <v>7089</v>
      </c>
      <c r="IVK5" s="166" t="s">
        <v>7090</v>
      </c>
      <c r="IVL5" s="166" t="s">
        <v>7091</v>
      </c>
      <c r="IVM5" s="166" t="s">
        <v>7092</v>
      </c>
      <c r="IVN5" s="166" t="s">
        <v>7093</v>
      </c>
      <c r="IVO5" s="166" t="s">
        <v>7094</v>
      </c>
      <c r="IVP5" s="166" t="s">
        <v>7095</v>
      </c>
      <c r="IVQ5" s="166" t="s">
        <v>7096</v>
      </c>
      <c r="IVR5" s="166" t="s">
        <v>7097</v>
      </c>
      <c r="IVS5" s="166" t="s">
        <v>7098</v>
      </c>
      <c r="IVT5" s="166" t="s">
        <v>7099</v>
      </c>
      <c r="IVU5" s="166" t="s">
        <v>7100</v>
      </c>
      <c r="IVV5" s="166" t="s">
        <v>7101</v>
      </c>
      <c r="IVW5" s="166" t="s">
        <v>7102</v>
      </c>
      <c r="IVX5" s="166" t="s">
        <v>7103</v>
      </c>
      <c r="IVY5" s="166" t="s">
        <v>7104</v>
      </c>
      <c r="IVZ5" s="166" t="s">
        <v>7105</v>
      </c>
      <c r="IWA5" s="166" t="s">
        <v>7106</v>
      </c>
      <c r="IWB5" s="166" t="s">
        <v>7107</v>
      </c>
      <c r="IWC5" s="166" t="s">
        <v>7108</v>
      </c>
      <c r="IWD5" s="166" t="s">
        <v>7109</v>
      </c>
      <c r="IWE5" s="166" t="s">
        <v>7110</v>
      </c>
      <c r="IWF5" s="166" t="s">
        <v>7111</v>
      </c>
      <c r="IWG5" s="166" t="s">
        <v>7112</v>
      </c>
      <c r="IWH5" s="166" t="s">
        <v>7113</v>
      </c>
      <c r="IWI5" s="166" t="s">
        <v>7114</v>
      </c>
      <c r="IWJ5" s="166" t="s">
        <v>7115</v>
      </c>
      <c r="IWK5" s="166" t="s">
        <v>7116</v>
      </c>
      <c r="IWL5" s="166" t="s">
        <v>7117</v>
      </c>
      <c r="IWM5" s="166" t="s">
        <v>7118</v>
      </c>
      <c r="IWN5" s="166" t="s">
        <v>7119</v>
      </c>
      <c r="IWO5" s="166" t="s">
        <v>7120</v>
      </c>
      <c r="IWP5" s="166" t="s">
        <v>7121</v>
      </c>
      <c r="IWQ5" s="166" t="s">
        <v>7122</v>
      </c>
      <c r="IWR5" s="166" t="s">
        <v>7123</v>
      </c>
      <c r="IWS5" s="166" t="s">
        <v>7124</v>
      </c>
      <c r="IWT5" s="166" t="s">
        <v>7125</v>
      </c>
      <c r="IWU5" s="166" t="s">
        <v>7126</v>
      </c>
      <c r="IWV5" s="166" t="s">
        <v>7127</v>
      </c>
      <c r="IWW5" s="166" t="s">
        <v>7128</v>
      </c>
      <c r="IWX5" s="166" t="s">
        <v>7129</v>
      </c>
      <c r="IWY5" s="166" t="s">
        <v>7130</v>
      </c>
      <c r="IWZ5" s="166" t="s">
        <v>7131</v>
      </c>
      <c r="IXA5" s="166" t="s">
        <v>7132</v>
      </c>
      <c r="IXB5" s="166" t="s">
        <v>7133</v>
      </c>
      <c r="IXC5" s="166" t="s">
        <v>7134</v>
      </c>
      <c r="IXD5" s="166" t="s">
        <v>7135</v>
      </c>
      <c r="IXE5" s="166" t="s">
        <v>7136</v>
      </c>
      <c r="IXF5" s="166" t="s">
        <v>7137</v>
      </c>
      <c r="IXG5" s="166" t="s">
        <v>7138</v>
      </c>
      <c r="IXH5" s="166" t="s">
        <v>7139</v>
      </c>
      <c r="IXI5" s="166" t="s">
        <v>7140</v>
      </c>
      <c r="IXJ5" s="166" t="s">
        <v>7141</v>
      </c>
      <c r="IXK5" s="166" t="s">
        <v>7142</v>
      </c>
      <c r="IXL5" s="166" t="s">
        <v>7143</v>
      </c>
      <c r="IXM5" s="166" t="s">
        <v>7144</v>
      </c>
      <c r="IXN5" s="166" t="s">
        <v>7145</v>
      </c>
      <c r="IXO5" s="166" t="s">
        <v>7146</v>
      </c>
      <c r="IXP5" s="166" t="s">
        <v>7147</v>
      </c>
      <c r="IXQ5" s="166" t="s">
        <v>7148</v>
      </c>
      <c r="IXR5" s="166" t="s">
        <v>7149</v>
      </c>
      <c r="IXS5" s="166" t="s">
        <v>7150</v>
      </c>
      <c r="IXT5" s="166" t="s">
        <v>7151</v>
      </c>
      <c r="IXU5" s="166" t="s">
        <v>7152</v>
      </c>
      <c r="IXV5" s="166" t="s">
        <v>7153</v>
      </c>
      <c r="IXW5" s="166" t="s">
        <v>7154</v>
      </c>
      <c r="IXX5" s="166" t="s">
        <v>7155</v>
      </c>
      <c r="IXY5" s="166" t="s">
        <v>7156</v>
      </c>
      <c r="IXZ5" s="166" t="s">
        <v>7157</v>
      </c>
      <c r="IYA5" s="166" t="s">
        <v>7158</v>
      </c>
      <c r="IYB5" s="166" t="s">
        <v>7159</v>
      </c>
      <c r="IYC5" s="166" t="s">
        <v>7160</v>
      </c>
      <c r="IYD5" s="166" t="s">
        <v>7161</v>
      </c>
      <c r="IYE5" s="166" t="s">
        <v>7162</v>
      </c>
      <c r="IYF5" s="166" t="s">
        <v>7163</v>
      </c>
      <c r="IYG5" s="166" t="s">
        <v>7164</v>
      </c>
      <c r="IYH5" s="166" t="s">
        <v>7165</v>
      </c>
      <c r="IYI5" s="166" t="s">
        <v>7166</v>
      </c>
      <c r="IYJ5" s="166" t="s">
        <v>7167</v>
      </c>
      <c r="IYK5" s="166" t="s">
        <v>7168</v>
      </c>
      <c r="IYL5" s="166" t="s">
        <v>7169</v>
      </c>
      <c r="IYM5" s="166" t="s">
        <v>7170</v>
      </c>
      <c r="IYN5" s="166" t="s">
        <v>7171</v>
      </c>
      <c r="IYO5" s="166" t="s">
        <v>7172</v>
      </c>
      <c r="IYP5" s="166" t="s">
        <v>7173</v>
      </c>
      <c r="IYQ5" s="166" t="s">
        <v>7174</v>
      </c>
      <c r="IYR5" s="166" t="s">
        <v>7175</v>
      </c>
      <c r="IYS5" s="166" t="s">
        <v>7176</v>
      </c>
      <c r="IYT5" s="166" t="s">
        <v>7177</v>
      </c>
      <c r="IYU5" s="166" t="s">
        <v>7178</v>
      </c>
      <c r="IYV5" s="166" t="s">
        <v>7179</v>
      </c>
      <c r="IYW5" s="166" t="s">
        <v>7180</v>
      </c>
      <c r="IYX5" s="166" t="s">
        <v>7181</v>
      </c>
      <c r="IYY5" s="166" t="s">
        <v>7182</v>
      </c>
      <c r="IYZ5" s="166" t="s">
        <v>7183</v>
      </c>
      <c r="IZA5" s="166" t="s">
        <v>7184</v>
      </c>
      <c r="IZB5" s="166" t="s">
        <v>7185</v>
      </c>
      <c r="IZC5" s="166" t="s">
        <v>7186</v>
      </c>
      <c r="IZD5" s="166" t="s">
        <v>7187</v>
      </c>
      <c r="IZE5" s="166" t="s">
        <v>7188</v>
      </c>
      <c r="IZF5" s="166" t="s">
        <v>7189</v>
      </c>
      <c r="IZG5" s="166" t="s">
        <v>7190</v>
      </c>
      <c r="IZH5" s="166" t="s">
        <v>7191</v>
      </c>
      <c r="IZI5" s="166" t="s">
        <v>7192</v>
      </c>
      <c r="IZJ5" s="166" t="s">
        <v>7193</v>
      </c>
      <c r="IZK5" s="166" t="s">
        <v>7194</v>
      </c>
      <c r="IZL5" s="166" t="s">
        <v>7195</v>
      </c>
      <c r="IZM5" s="166" t="s">
        <v>7196</v>
      </c>
      <c r="IZN5" s="166" t="s">
        <v>7197</v>
      </c>
      <c r="IZO5" s="166" t="s">
        <v>7198</v>
      </c>
      <c r="IZP5" s="166" t="s">
        <v>7199</v>
      </c>
      <c r="IZQ5" s="166" t="s">
        <v>7200</v>
      </c>
      <c r="IZR5" s="166" t="s">
        <v>7201</v>
      </c>
      <c r="IZS5" s="166" t="s">
        <v>7202</v>
      </c>
      <c r="IZT5" s="166" t="s">
        <v>7203</v>
      </c>
      <c r="IZU5" s="166" t="s">
        <v>7204</v>
      </c>
      <c r="IZV5" s="166" t="s">
        <v>7205</v>
      </c>
      <c r="IZW5" s="166" t="s">
        <v>7206</v>
      </c>
      <c r="IZX5" s="166" t="s">
        <v>7207</v>
      </c>
      <c r="IZY5" s="166" t="s">
        <v>7208</v>
      </c>
      <c r="IZZ5" s="166" t="s">
        <v>7209</v>
      </c>
      <c r="JAA5" s="166" t="s">
        <v>7210</v>
      </c>
      <c r="JAB5" s="166" t="s">
        <v>7211</v>
      </c>
      <c r="JAC5" s="166" t="s">
        <v>7212</v>
      </c>
      <c r="JAD5" s="166" t="s">
        <v>7213</v>
      </c>
      <c r="JAE5" s="166" t="s">
        <v>7214</v>
      </c>
      <c r="JAF5" s="166" t="s">
        <v>7215</v>
      </c>
      <c r="JAG5" s="166" t="s">
        <v>7216</v>
      </c>
      <c r="JAH5" s="166" t="s">
        <v>7217</v>
      </c>
      <c r="JAI5" s="166" t="s">
        <v>7218</v>
      </c>
      <c r="JAJ5" s="166" t="s">
        <v>7219</v>
      </c>
      <c r="JAK5" s="166" t="s">
        <v>7220</v>
      </c>
      <c r="JAL5" s="166" t="s">
        <v>7221</v>
      </c>
      <c r="JAM5" s="166" t="s">
        <v>7222</v>
      </c>
      <c r="JAN5" s="166" t="s">
        <v>7223</v>
      </c>
      <c r="JAO5" s="166" t="s">
        <v>7224</v>
      </c>
      <c r="JAP5" s="166" t="s">
        <v>7225</v>
      </c>
      <c r="JAQ5" s="166" t="s">
        <v>7226</v>
      </c>
      <c r="JAR5" s="166" t="s">
        <v>7227</v>
      </c>
      <c r="JAS5" s="166" t="s">
        <v>7228</v>
      </c>
      <c r="JAT5" s="166" t="s">
        <v>7229</v>
      </c>
      <c r="JAU5" s="166" t="s">
        <v>7230</v>
      </c>
      <c r="JAV5" s="166" t="s">
        <v>7231</v>
      </c>
      <c r="JAW5" s="166" t="s">
        <v>7232</v>
      </c>
      <c r="JAX5" s="166" t="s">
        <v>7233</v>
      </c>
      <c r="JAY5" s="166" t="s">
        <v>7234</v>
      </c>
      <c r="JAZ5" s="166" t="s">
        <v>7235</v>
      </c>
      <c r="JBA5" s="166" t="s">
        <v>7236</v>
      </c>
      <c r="JBB5" s="166" t="s">
        <v>7237</v>
      </c>
      <c r="JBC5" s="166" t="s">
        <v>7238</v>
      </c>
      <c r="JBD5" s="166" t="s">
        <v>7239</v>
      </c>
      <c r="JBE5" s="166" t="s">
        <v>7240</v>
      </c>
      <c r="JBF5" s="166" t="s">
        <v>7241</v>
      </c>
      <c r="JBG5" s="166" t="s">
        <v>7242</v>
      </c>
      <c r="JBH5" s="166" t="s">
        <v>7243</v>
      </c>
      <c r="JBI5" s="166" t="s">
        <v>7244</v>
      </c>
      <c r="JBJ5" s="166" t="s">
        <v>7245</v>
      </c>
      <c r="JBK5" s="166" t="s">
        <v>7246</v>
      </c>
      <c r="JBL5" s="166" t="s">
        <v>7247</v>
      </c>
      <c r="JBM5" s="166" t="s">
        <v>7248</v>
      </c>
      <c r="JBN5" s="166" t="s">
        <v>7249</v>
      </c>
      <c r="JBO5" s="166" t="s">
        <v>7250</v>
      </c>
      <c r="JBP5" s="166" t="s">
        <v>7251</v>
      </c>
      <c r="JBQ5" s="166" t="s">
        <v>7252</v>
      </c>
      <c r="JBR5" s="166" t="s">
        <v>7253</v>
      </c>
      <c r="JBS5" s="166" t="s">
        <v>7254</v>
      </c>
      <c r="JBT5" s="166" t="s">
        <v>7255</v>
      </c>
      <c r="JBU5" s="166" t="s">
        <v>7256</v>
      </c>
      <c r="JBV5" s="166" t="s">
        <v>7257</v>
      </c>
      <c r="JBW5" s="166" t="s">
        <v>7258</v>
      </c>
      <c r="JBX5" s="166" t="s">
        <v>7259</v>
      </c>
      <c r="JBY5" s="166" t="s">
        <v>7260</v>
      </c>
      <c r="JBZ5" s="166" t="s">
        <v>7261</v>
      </c>
      <c r="JCA5" s="166" t="s">
        <v>7262</v>
      </c>
      <c r="JCB5" s="166" t="s">
        <v>7263</v>
      </c>
      <c r="JCC5" s="166" t="s">
        <v>7264</v>
      </c>
      <c r="JCD5" s="166" t="s">
        <v>7265</v>
      </c>
      <c r="JCE5" s="166" t="s">
        <v>7266</v>
      </c>
      <c r="JCF5" s="166" t="s">
        <v>7267</v>
      </c>
      <c r="JCG5" s="166" t="s">
        <v>7268</v>
      </c>
      <c r="JCH5" s="166" t="s">
        <v>7269</v>
      </c>
      <c r="JCI5" s="166" t="s">
        <v>7270</v>
      </c>
      <c r="JCJ5" s="166" t="s">
        <v>7271</v>
      </c>
      <c r="JCK5" s="166" t="s">
        <v>7272</v>
      </c>
      <c r="JCL5" s="166" t="s">
        <v>7273</v>
      </c>
      <c r="JCM5" s="166" t="s">
        <v>7274</v>
      </c>
      <c r="JCN5" s="166" t="s">
        <v>7275</v>
      </c>
      <c r="JCO5" s="166" t="s">
        <v>7276</v>
      </c>
      <c r="JCP5" s="166" t="s">
        <v>7277</v>
      </c>
      <c r="JCQ5" s="166" t="s">
        <v>7278</v>
      </c>
      <c r="JCR5" s="166" t="s">
        <v>7279</v>
      </c>
      <c r="JCS5" s="166" t="s">
        <v>7280</v>
      </c>
      <c r="JCT5" s="166" t="s">
        <v>7281</v>
      </c>
      <c r="JCU5" s="166" t="s">
        <v>7282</v>
      </c>
      <c r="JCV5" s="166" t="s">
        <v>7283</v>
      </c>
      <c r="JCW5" s="166" t="s">
        <v>7284</v>
      </c>
      <c r="JCX5" s="166" t="s">
        <v>7285</v>
      </c>
      <c r="JCY5" s="166" t="s">
        <v>7286</v>
      </c>
      <c r="JCZ5" s="166" t="s">
        <v>7287</v>
      </c>
      <c r="JDA5" s="166" t="s">
        <v>7288</v>
      </c>
      <c r="JDB5" s="166" t="s">
        <v>7289</v>
      </c>
      <c r="JDC5" s="166" t="s">
        <v>7290</v>
      </c>
      <c r="JDD5" s="166" t="s">
        <v>7291</v>
      </c>
      <c r="JDE5" s="166" t="s">
        <v>7292</v>
      </c>
      <c r="JDF5" s="166" t="s">
        <v>7293</v>
      </c>
      <c r="JDG5" s="166" t="s">
        <v>7294</v>
      </c>
      <c r="JDH5" s="166" t="s">
        <v>7295</v>
      </c>
      <c r="JDI5" s="166" t="s">
        <v>7296</v>
      </c>
      <c r="JDJ5" s="166" t="s">
        <v>7297</v>
      </c>
      <c r="JDK5" s="166" t="s">
        <v>7298</v>
      </c>
      <c r="JDL5" s="166" t="s">
        <v>7299</v>
      </c>
      <c r="JDM5" s="166" t="s">
        <v>7300</v>
      </c>
      <c r="JDN5" s="166" t="s">
        <v>7301</v>
      </c>
      <c r="JDO5" s="166" t="s">
        <v>7302</v>
      </c>
      <c r="JDP5" s="166" t="s">
        <v>7303</v>
      </c>
      <c r="JDQ5" s="166" t="s">
        <v>7304</v>
      </c>
      <c r="JDR5" s="166" t="s">
        <v>7305</v>
      </c>
      <c r="JDS5" s="166" t="s">
        <v>7306</v>
      </c>
      <c r="JDT5" s="166" t="s">
        <v>7307</v>
      </c>
      <c r="JDU5" s="166" t="s">
        <v>7308</v>
      </c>
      <c r="JDV5" s="166" t="s">
        <v>7309</v>
      </c>
      <c r="JDW5" s="166" t="s">
        <v>7310</v>
      </c>
      <c r="JDX5" s="166" t="s">
        <v>7311</v>
      </c>
      <c r="JDY5" s="166" t="s">
        <v>7312</v>
      </c>
      <c r="JDZ5" s="166" t="s">
        <v>7313</v>
      </c>
      <c r="JEA5" s="166" t="s">
        <v>7314</v>
      </c>
      <c r="JEB5" s="166" t="s">
        <v>7315</v>
      </c>
      <c r="JEC5" s="166" t="s">
        <v>7316</v>
      </c>
      <c r="JED5" s="166" t="s">
        <v>7317</v>
      </c>
      <c r="JEE5" s="166" t="s">
        <v>7318</v>
      </c>
      <c r="JEF5" s="166" t="s">
        <v>7319</v>
      </c>
      <c r="JEG5" s="166" t="s">
        <v>7320</v>
      </c>
      <c r="JEH5" s="166" t="s">
        <v>7321</v>
      </c>
      <c r="JEI5" s="166" t="s">
        <v>7322</v>
      </c>
      <c r="JEJ5" s="166" t="s">
        <v>7323</v>
      </c>
      <c r="JEK5" s="166" t="s">
        <v>7324</v>
      </c>
      <c r="JEL5" s="166" t="s">
        <v>7325</v>
      </c>
      <c r="JEM5" s="166" t="s">
        <v>7326</v>
      </c>
      <c r="JEN5" s="166" t="s">
        <v>7327</v>
      </c>
      <c r="JEO5" s="166" t="s">
        <v>7328</v>
      </c>
      <c r="JEP5" s="166" t="s">
        <v>7329</v>
      </c>
      <c r="JEQ5" s="166" t="s">
        <v>7330</v>
      </c>
      <c r="JER5" s="166" t="s">
        <v>7331</v>
      </c>
      <c r="JES5" s="166" t="s">
        <v>7332</v>
      </c>
      <c r="JET5" s="166" t="s">
        <v>7333</v>
      </c>
      <c r="JEU5" s="166" t="s">
        <v>7334</v>
      </c>
      <c r="JEV5" s="166" t="s">
        <v>7335</v>
      </c>
      <c r="JEW5" s="166" t="s">
        <v>7336</v>
      </c>
      <c r="JEX5" s="166" t="s">
        <v>7337</v>
      </c>
      <c r="JEY5" s="166" t="s">
        <v>7338</v>
      </c>
      <c r="JEZ5" s="166" t="s">
        <v>7339</v>
      </c>
      <c r="JFA5" s="166" t="s">
        <v>7340</v>
      </c>
      <c r="JFB5" s="166" t="s">
        <v>7341</v>
      </c>
      <c r="JFC5" s="166" t="s">
        <v>7342</v>
      </c>
      <c r="JFD5" s="166" t="s">
        <v>7343</v>
      </c>
      <c r="JFE5" s="166" t="s">
        <v>7344</v>
      </c>
      <c r="JFF5" s="166" t="s">
        <v>7345</v>
      </c>
      <c r="JFG5" s="166" t="s">
        <v>7346</v>
      </c>
      <c r="JFH5" s="166" t="s">
        <v>7347</v>
      </c>
      <c r="JFI5" s="166" t="s">
        <v>7348</v>
      </c>
      <c r="JFJ5" s="166" t="s">
        <v>7349</v>
      </c>
      <c r="JFK5" s="166" t="s">
        <v>7350</v>
      </c>
      <c r="JFL5" s="166" t="s">
        <v>7351</v>
      </c>
      <c r="JFM5" s="166" t="s">
        <v>7352</v>
      </c>
      <c r="JFN5" s="166" t="s">
        <v>7353</v>
      </c>
      <c r="JFO5" s="166" t="s">
        <v>7354</v>
      </c>
      <c r="JFP5" s="166" t="s">
        <v>7355</v>
      </c>
      <c r="JFQ5" s="166" t="s">
        <v>7356</v>
      </c>
      <c r="JFR5" s="166" t="s">
        <v>7357</v>
      </c>
      <c r="JFS5" s="166" t="s">
        <v>7358</v>
      </c>
      <c r="JFT5" s="166" t="s">
        <v>7359</v>
      </c>
      <c r="JFU5" s="166" t="s">
        <v>7360</v>
      </c>
      <c r="JFV5" s="166" t="s">
        <v>7361</v>
      </c>
      <c r="JFW5" s="166" t="s">
        <v>7362</v>
      </c>
      <c r="JFX5" s="166" t="s">
        <v>7363</v>
      </c>
      <c r="JFY5" s="166" t="s">
        <v>7364</v>
      </c>
      <c r="JFZ5" s="166" t="s">
        <v>7365</v>
      </c>
      <c r="JGA5" s="166" t="s">
        <v>7366</v>
      </c>
      <c r="JGB5" s="166" t="s">
        <v>7367</v>
      </c>
      <c r="JGC5" s="166" t="s">
        <v>7368</v>
      </c>
      <c r="JGD5" s="166" t="s">
        <v>7369</v>
      </c>
      <c r="JGE5" s="166" t="s">
        <v>7370</v>
      </c>
      <c r="JGF5" s="166" t="s">
        <v>7371</v>
      </c>
      <c r="JGG5" s="166" t="s">
        <v>7372</v>
      </c>
      <c r="JGH5" s="166" t="s">
        <v>7373</v>
      </c>
      <c r="JGI5" s="166" t="s">
        <v>7374</v>
      </c>
      <c r="JGJ5" s="166" t="s">
        <v>7375</v>
      </c>
      <c r="JGK5" s="166" t="s">
        <v>7376</v>
      </c>
      <c r="JGL5" s="166" t="s">
        <v>7377</v>
      </c>
      <c r="JGM5" s="166" t="s">
        <v>7378</v>
      </c>
      <c r="JGN5" s="166" t="s">
        <v>7379</v>
      </c>
      <c r="JGO5" s="166" t="s">
        <v>7380</v>
      </c>
      <c r="JGP5" s="166" t="s">
        <v>7381</v>
      </c>
      <c r="JGQ5" s="166" t="s">
        <v>7382</v>
      </c>
      <c r="JGR5" s="166" t="s">
        <v>7383</v>
      </c>
      <c r="JGS5" s="166" t="s">
        <v>7384</v>
      </c>
      <c r="JGT5" s="166" t="s">
        <v>7385</v>
      </c>
      <c r="JGU5" s="166" t="s">
        <v>7386</v>
      </c>
      <c r="JGV5" s="166" t="s">
        <v>7387</v>
      </c>
      <c r="JGW5" s="166" t="s">
        <v>7388</v>
      </c>
      <c r="JGX5" s="166" t="s">
        <v>7389</v>
      </c>
      <c r="JGY5" s="166" t="s">
        <v>7390</v>
      </c>
      <c r="JGZ5" s="166" t="s">
        <v>7391</v>
      </c>
      <c r="JHA5" s="166" t="s">
        <v>7392</v>
      </c>
      <c r="JHB5" s="166" t="s">
        <v>7393</v>
      </c>
      <c r="JHC5" s="166" t="s">
        <v>7394</v>
      </c>
      <c r="JHD5" s="166" t="s">
        <v>7395</v>
      </c>
      <c r="JHE5" s="166" t="s">
        <v>7396</v>
      </c>
      <c r="JHF5" s="166" t="s">
        <v>7397</v>
      </c>
      <c r="JHG5" s="166" t="s">
        <v>7398</v>
      </c>
      <c r="JHH5" s="166" t="s">
        <v>7399</v>
      </c>
      <c r="JHI5" s="166" t="s">
        <v>7400</v>
      </c>
      <c r="JHJ5" s="166" t="s">
        <v>7401</v>
      </c>
      <c r="JHK5" s="166" t="s">
        <v>7402</v>
      </c>
      <c r="JHL5" s="166" t="s">
        <v>7403</v>
      </c>
      <c r="JHM5" s="166" t="s">
        <v>7404</v>
      </c>
      <c r="JHN5" s="166" t="s">
        <v>7405</v>
      </c>
      <c r="JHO5" s="166" t="s">
        <v>7406</v>
      </c>
      <c r="JHP5" s="166" t="s">
        <v>7407</v>
      </c>
      <c r="JHQ5" s="166" t="s">
        <v>7408</v>
      </c>
      <c r="JHR5" s="166" t="s">
        <v>7409</v>
      </c>
      <c r="JHS5" s="166" t="s">
        <v>7410</v>
      </c>
      <c r="JHT5" s="166" t="s">
        <v>7411</v>
      </c>
      <c r="JHU5" s="166" t="s">
        <v>7412</v>
      </c>
      <c r="JHV5" s="166" t="s">
        <v>7413</v>
      </c>
      <c r="JHW5" s="166" t="s">
        <v>7414</v>
      </c>
      <c r="JHX5" s="166" t="s">
        <v>7415</v>
      </c>
      <c r="JHY5" s="166" t="s">
        <v>7416</v>
      </c>
      <c r="JHZ5" s="166" t="s">
        <v>7417</v>
      </c>
      <c r="JIA5" s="166" t="s">
        <v>7418</v>
      </c>
      <c r="JIB5" s="166" t="s">
        <v>7419</v>
      </c>
      <c r="JIC5" s="166" t="s">
        <v>7420</v>
      </c>
      <c r="JID5" s="166" t="s">
        <v>7421</v>
      </c>
      <c r="JIE5" s="166" t="s">
        <v>7422</v>
      </c>
      <c r="JIF5" s="166" t="s">
        <v>7423</v>
      </c>
      <c r="JIG5" s="166" t="s">
        <v>7424</v>
      </c>
      <c r="JIH5" s="166" t="s">
        <v>7425</v>
      </c>
      <c r="JII5" s="166" t="s">
        <v>7426</v>
      </c>
      <c r="JIJ5" s="166" t="s">
        <v>7427</v>
      </c>
      <c r="JIK5" s="166" t="s">
        <v>7428</v>
      </c>
      <c r="JIL5" s="166" t="s">
        <v>7429</v>
      </c>
      <c r="JIM5" s="166" t="s">
        <v>7430</v>
      </c>
      <c r="JIN5" s="166" t="s">
        <v>7431</v>
      </c>
      <c r="JIO5" s="166" t="s">
        <v>7432</v>
      </c>
      <c r="JIP5" s="166" t="s">
        <v>7433</v>
      </c>
      <c r="JIQ5" s="166" t="s">
        <v>7434</v>
      </c>
      <c r="JIR5" s="166" t="s">
        <v>7435</v>
      </c>
      <c r="JIS5" s="166" t="s">
        <v>7436</v>
      </c>
      <c r="JIT5" s="166" t="s">
        <v>7437</v>
      </c>
      <c r="JIU5" s="166" t="s">
        <v>7438</v>
      </c>
      <c r="JIV5" s="166" t="s">
        <v>7439</v>
      </c>
      <c r="JIW5" s="166" t="s">
        <v>7440</v>
      </c>
      <c r="JIX5" s="166" t="s">
        <v>7441</v>
      </c>
      <c r="JIY5" s="166" t="s">
        <v>7442</v>
      </c>
      <c r="JIZ5" s="166" t="s">
        <v>7443</v>
      </c>
      <c r="JJA5" s="166" t="s">
        <v>7444</v>
      </c>
      <c r="JJB5" s="166" t="s">
        <v>7445</v>
      </c>
      <c r="JJC5" s="166" t="s">
        <v>7446</v>
      </c>
      <c r="JJD5" s="166" t="s">
        <v>7447</v>
      </c>
      <c r="JJE5" s="166" t="s">
        <v>7448</v>
      </c>
      <c r="JJF5" s="166" t="s">
        <v>7449</v>
      </c>
      <c r="JJG5" s="166" t="s">
        <v>7450</v>
      </c>
      <c r="JJH5" s="166" t="s">
        <v>7451</v>
      </c>
      <c r="JJI5" s="166" t="s">
        <v>7452</v>
      </c>
      <c r="JJJ5" s="166" t="s">
        <v>7453</v>
      </c>
      <c r="JJK5" s="166" t="s">
        <v>7454</v>
      </c>
      <c r="JJL5" s="166" t="s">
        <v>7455</v>
      </c>
      <c r="JJM5" s="166" t="s">
        <v>7456</v>
      </c>
      <c r="JJN5" s="166" t="s">
        <v>7457</v>
      </c>
      <c r="JJO5" s="166" t="s">
        <v>7458</v>
      </c>
      <c r="JJP5" s="166" t="s">
        <v>7459</v>
      </c>
      <c r="JJQ5" s="166" t="s">
        <v>7460</v>
      </c>
      <c r="JJR5" s="166" t="s">
        <v>7461</v>
      </c>
      <c r="JJS5" s="166" t="s">
        <v>7462</v>
      </c>
      <c r="JJT5" s="166" t="s">
        <v>7463</v>
      </c>
      <c r="JJU5" s="166" t="s">
        <v>7464</v>
      </c>
      <c r="JJV5" s="166" t="s">
        <v>7465</v>
      </c>
      <c r="JJW5" s="166" t="s">
        <v>7466</v>
      </c>
      <c r="JJX5" s="166" t="s">
        <v>7467</v>
      </c>
      <c r="JJY5" s="166" t="s">
        <v>7468</v>
      </c>
      <c r="JJZ5" s="166" t="s">
        <v>7469</v>
      </c>
      <c r="JKA5" s="166" t="s">
        <v>7470</v>
      </c>
      <c r="JKB5" s="166" t="s">
        <v>7471</v>
      </c>
      <c r="JKC5" s="166" t="s">
        <v>7472</v>
      </c>
      <c r="JKD5" s="166" t="s">
        <v>7473</v>
      </c>
      <c r="JKE5" s="166" t="s">
        <v>7474</v>
      </c>
      <c r="JKF5" s="166" t="s">
        <v>7475</v>
      </c>
      <c r="JKG5" s="166" t="s">
        <v>7476</v>
      </c>
      <c r="JKH5" s="166" t="s">
        <v>7477</v>
      </c>
      <c r="JKI5" s="166" t="s">
        <v>7478</v>
      </c>
      <c r="JKJ5" s="166" t="s">
        <v>7479</v>
      </c>
      <c r="JKK5" s="166" t="s">
        <v>7480</v>
      </c>
      <c r="JKL5" s="166" t="s">
        <v>7481</v>
      </c>
      <c r="JKM5" s="166" t="s">
        <v>7482</v>
      </c>
      <c r="JKN5" s="166" t="s">
        <v>7483</v>
      </c>
      <c r="JKO5" s="166" t="s">
        <v>7484</v>
      </c>
      <c r="JKP5" s="166" t="s">
        <v>7485</v>
      </c>
      <c r="JKQ5" s="166" t="s">
        <v>7486</v>
      </c>
      <c r="JKR5" s="166" t="s">
        <v>7487</v>
      </c>
      <c r="JKS5" s="166" t="s">
        <v>7488</v>
      </c>
      <c r="JKT5" s="166" t="s">
        <v>7489</v>
      </c>
      <c r="JKU5" s="166" t="s">
        <v>7490</v>
      </c>
      <c r="JKV5" s="166" t="s">
        <v>7491</v>
      </c>
      <c r="JKW5" s="166" t="s">
        <v>7492</v>
      </c>
      <c r="JKX5" s="166" t="s">
        <v>7493</v>
      </c>
      <c r="JKY5" s="166" t="s">
        <v>7494</v>
      </c>
      <c r="JKZ5" s="166" t="s">
        <v>7495</v>
      </c>
      <c r="JLA5" s="166" t="s">
        <v>7496</v>
      </c>
      <c r="JLB5" s="166" t="s">
        <v>7497</v>
      </c>
      <c r="JLC5" s="166" t="s">
        <v>7498</v>
      </c>
      <c r="JLD5" s="166" t="s">
        <v>7499</v>
      </c>
      <c r="JLE5" s="166" t="s">
        <v>7500</v>
      </c>
      <c r="JLF5" s="166" t="s">
        <v>7501</v>
      </c>
      <c r="JLG5" s="166" t="s">
        <v>7502</v>
      </c>
      <c r="JLH5" s="166" t="s">
        <v>7503</v>
      </c>
      <c r="JLI5" s="166" t="s">
        <v>7504</v>
      </c>
      <c r="JLJ5" s="166" t="s">
        <v>7505</v>
      </c>
      <c r="JLK5" s="166" t="s">
        <v>7506</v>
      </c>
      <c r="JLL5" s="166" t="s">
        <v>7507</v>
      </c>
      <c r="JLM5" s="166" t="s">
        <v>7508</v>
      </c>
      <c r="JLN5" s="166" t="s">
        <v>7509</v>
      </c>
      <c r="JLO5" s="166" t="s">
        <v>7510</v>
      </c>
      <c r="JLP5" s="166" t="s">
        <v>7511</v>
      </c>
      <c r="JLQ5" s="166" t="s">
        <v>7512</v>
      </c>
      <c r="JLR5" s="166" t="s">
        <v>7513</v>
      </c>
      <c r="JLS5" s="166" t="s">
        <v>7514</v>
      </c>
      <c r="JLT5" s="166" t="s">
        <v>7515</v>
      </c>
      <c r="JLU5" s="166" t="s">
        <v>7516</v>
      </c>
      <c r="JLV5" s="166" t="s">
        <v>7517</v>
      </c>
      <c r="JLW5" s="166" t="s">
        <v>7518</v>
      </c>
      <c r="JLX5" s="166" t="s">
        <v>7519</v>
      </c>
      <c r="JLY5" s="166" t="s">
        <v>7520</v>
      </c>
      <c r="JLZ5" s="166" t="s">
        <v>7521</v>
      </c>
      <c r="JMA5" s="166" t="s">
        <v>7522</v>
      </c>
      <c r="JMB5" s="166" t="s">
        <v>7523</v>
      </c>
      <c r="JMC5" s="166" t="s">
        <v>7524</v>
      </c>
      <c r="JMD5" s="166" t="s">
        <v>7525</v>
      </c>
      <c r="JME5" s="166" t="s">
        <v>7526</v>
      </c>
      <c r="JMF5" s="166" t="s">
        <v>7527</v>
      </c>
      <c r="JMG5" s="166" t="s">
        <v>7528</v>
      </c>
      <c r="JMH5" s="166" t="s">
        <v>7529</v>
      </c>
      <c r="JMI5" s="166" t="s">
        <v>7530</v>
      </c>
      <c r="JMJ5" s="166" t="s">
        <v>7531</v>
      </c>
      <c r="JMK5" s="166" t="s">
        <v>7532</v>
      </c>
      <c r="JML5" s="166" t="s">
        <v>7533</v>
      </c>
      <c r="JMM5" s="166" t="s">
        <v>7534</v>
      </c>
      <c r="JMN5" s="166" t="s">
        <v>7535</v>
      </c>
      <c r="JMO5" s="166" t="s">
        <v>7536</v>
      </c>
      <c r="JMP5" s="166" t="s">
        <v>7537</v>
      </c>
      <c r="JMQ5" s="166" t="s">
        <v>7538</v>
      </c>
      <c r="JMR5" s="166" t="s">
        <v>7539</v>
      </c>
      <c r="JMS5" s="166" t="s">
        <v>7540</v>
      </c>
      <c r="JMT5" s="166" t="s">
        <v>7541</v>
      </c>
      <c r="JMU5" s="166" t="s">
        <v>7542</v>
      </c>
      <c r="JMV5" s="166" t="s">
        <v>7543</v>
      </c>
      <c r="JMW5" s="166" t="s">
        <v>7544</v>
      </c>
      <c r="JMX5" s="166" t="s">
        <v>7545</v>
      </c>
      <c r="JMY5" s="166" t="s">
        <v>7546</v>
      </c>
      <c r="JMZ5" s="166" t="s">
        <v>7547</v>
      </c>
      <c r="JNA5" s="166" t="s">
        <v>7548</v>
      </c>
      <c r="JNB5" s="166" t="s">
        <v>7549</v>
      </c>
      <c r="JNC5" s="166" t="s">
        <v>7550</v>
      </c>
      <c r="JND5" s="166" t="s">
        <v>7551</v>
      </c>
      <c r="JNE5" s="166" t="s">
        <v>7552</v>
      </c>
      <c r="JNF5" s="166" t="s">
        <v>7553</v>
      </c>
      <c r="JNG5" s="166" t="s">
        <v>7554</v>
      </c>
      <c r="JNH5" s="166" t="s">
        <v>7555</v>
      </c>
      <c r="JNI5" s="166" t="s">
        <v>7556</v>
      </c>
      <c r="JNJ5" s="166" t="s">
        <v>7557</v>
      </c>
      <c r="JNK5" s="166" t="s">
        <v>7558</v>
      </c>
      <c r="JNL5" s="166" t="s">
        <v>7559</v>
      </c>
      <c r="JNM5" s="166" t="s">
        <v>7560</v>
      </c>
      <c r="JNN5" s="166" t="s">
        <v>7561</v>
      </c>
      <c r="JNO5" s="166" t="s">
        <v>7562</v>
      </c>
      <c r="JNP5" s="166" t="s">
        <v>7563</v>
      </c>
      <c r="JNQ5" s="166" t="s">
        <v>7564</v>
      </c>
      <c r="JNR5" s="166" t="s">
        <v>7565</v>
      </c>
      <c r="JNS5" s="166" t="s">
        <v>7566</v>
      </c>
      <c r="JNT5" s="166" t="s">
        <v>7567</v>
      </c>
      <c r="JNU5" s="166" t="s">
        <v>7568</v>
      </c>
      <c r="JNV5" s="166" t="s">
        <v>7569</v>
      </c>
      <c r="JNW5" s="166" t="s">
        <v>7570</v>
      </c>
      <c r="JNX5" s="166" t="s">
        <v>7571</v>
      </c>
      <c r="JNY5" s="166" t="s">
        <v>7572</v>
      </c>
      <c r="JNZ5" s="166" t="s">
        <v>7573</v>
      </c>
      <c r="JOA5" s="166" t="s">
        <v>7574</v>
      </c>
      <c r="JOB5" s="166" t="s">
        <v>7575</v>
      </c>
      <c r="JOC5" s="166" t="s">
        <v>7576</v>
      </c>
      <c r="JOD5" s="166" t="s">
        <v>7577</v>
      </c>
      <c r="JOE5" s="166" t="s">
        <v>7578</v>
      </c>
      <c r="JOF5" s="166" t="s">
        <v>7579</v>
      </c>
      <c r="JOG5" s="166" t="s">
        <v>7580</v>
      </c>
      <c r="JOH5" s="166" t="s">
        <v>7581</v>
      </c>
      <c r="JOI5" s="166" t="s">
        <v>7582</v>
      </c>
      <c r="JOJ5" s="166" t="s">
        <v>7583</v>
      </c>
      <c r="JOK5" s="166" t="s">
        <v>7584</v>
      </c>
      <c r="JOL5" s="166" t="s">
        <v>7585</v>
      </c>
      <c r="JOM5" s="166" t="s">
        <v>7586</v>
      </c>
      <c r="JON5" s="166" t="s">
        <v>7587</v>
      </c>
      <c r="JOO5" s="166" t="s">
        <v>7588</v>
      </c>
      <c r="JOP5" s="166" t="s">
        <v>7589</v>
      </c>
      <c r="JOQ5" s="166" t="s">
        <v>7590</v>
      </c>
      <c r="JOR5" s="166" t="s">
        <v>7591</v>
      </c>
      <c r="JOS5" s="166" t="s">
        <v>7592</v>
      </c>
      <c r="JOT5" s="166" t="s">
        <v>7593</v>
      </c>
      <c r="JOU5" s="166" t="s">
        <v>7594</v>
      </c>
      <c r="JOV5" s="166" t="s">
        <v>7595</v>
      </c>
      <c r="JOW5" s="166" t="s">
        <v>7596</v>
      </c>
      <c r="JOX5" s="166" t="s">
        <v>7597</v>
      </c>
      <c r="JOY5" s="166" t="s">
        <v>7598</v>
      </c>
      <c r="JOZ5" s="166" t="s">
        <v>7599</v>
      </c>
      <c r="JPA5" s="166" t="s">
        <v>7600</v>
      </c>
      <c r="JPB5" s="166" t="s">
        <v>7601</v>
      </c>
      <c r="JPC5" s="166" t="s">
        <v>7602</v>
      </c>
      <c r="JPD5" s="166" t="s">
        <v>7603</v>
      </c>
      <c r="JPE5" s="166" t="s">
        <v>7604</v>
      </c>
      <c r="JPF5" s="166" t="s">
        <v>7605</v>
      </c>
      <c r="JPG5" s="166" t="s">
        <v>7606</v>
      </c>
      <c r="JPH5" s="166" t="s">
        <v>7607</v>
      </c>
      <c r="JPI5" s="166" t="s">
        <v>7608</v>
      </c>
      <c r="JPJ5" s="166" t="s">
        <v>7609</v>
      </c>
      <c r="JPK5" s="166" t="s">
        <v>7610</v>
      </c>
      <c r="JPL5" s="166" t="s">
        <v>7611</v>
      </c>
      <c r="JPM5" s="166" t="s">
        <v>7612</v>
      </c>
      <c r="JPN5" s="166" t="s">
        <v>7613</v>
      </c>
      <c r="JPO5" s="166" t="s">
        <v>7614</v>
      </c>
      <c r="JPP5" s="166" t="s">
        <v>7615</v>
      </c>
      <c r="JPQ5" s="166" t="s">
        <v>7616</v>
      </c>
      <c r="JPR5" s="166" t="s">
        <v>7617</v>
      </c>
      <c r="JPS5" s="166" t="s">
        <v>7618</v>
      </c>
      <c r="JPT5" s="166" t="s">
        <v>7619</v>
      </c>
      <c r="JPU5" s="166" t="s">
        <v>7620</v>
      </c>
      <c r="JPV5" s="166" t="s">
        <v>7621</v>
      </c>
      <c r="JPW5" s="166" t="s">
        <v>7622</v>
      </c>
      <c r="JPX5" s="166" t="s">
        <v>7623</v>
      </c>
      <c r="JPY5" s="166" t="s">
        <v>7624</v>
      </c>
      <c r="JPZ5" s="166" t="s">
        <v>7625</v>
      </c>
      <c r="JQA5" s="166" t="s">
        <v>7626</v>
      </c>
      <c r="JQB5" s="166" t="s">
        <v>7627</v>
      </c>
      <c r="JQC5" s="166" t="s">
        <v>7628</v>
      </c>
      <c r="JQD5" s="166" t="s">
        <v>7629</v>
      </c>
      <c r="JQE5" s="166" t="s">
        <v>7630</v>
      </c>
      <c r="JQF5" s="166" t="s">
        <v>7631</v>
      </c>
      <c r="JQG5" s="166" t="s">
        <v>7632</v>
      </c>
      <c r="JQH5" s="166" t="s">
        <v>7633</v>
      </c>
      <c r="JQI5" s="166" t="s">
        <v>7634</v>
      </c>
      <c r="JQJ5" s="166" t="s">
        <v>7635</v>
      </c>
      <c r="JQK5" s="166" t="s">
        <v>7636</v>
      </c>
      <c r="JQL5" s="166" t="s">
        <v>7637</v>
      </c>
      <c r="JQM5" s="166" t="s">
        <v>7638</v>
      </c>
      <c r="JQN5" s="166" t="s">
        <v>7639</v>
      </c>
      <c r="JQO5" s="166" t="s">
        <v>7640</v>
      </c>
      <c r="JQP5" s="166" t="s">
        <v>7641</v>
      </c>
      <c r="JQQ5" s="166" t="s">
        <v>7642</v>
      </c>
      <c r="JQR5" s="166" t="s">
        <v>7643</v>
      </c>
      <c r="JQS5" s="166" t="s">
        <v>7644</v>
      </c>
      <c r="JQT5" s="166" t="s">
        <v>7645</v>
      </c>
      <c r="JQU5" s="166" t="s">
        <v>7646</v>
      </c>
      <c r="JQV5" s="166" t="s">
        <v>7647</v>
      </c>
      <c r="JQW5" s="166" t="s">
        <v>7648</v>
      </c>
      <c r="JQX5" s="166" t="s">
        <v>7649</v>
      </c>
      <c r="JQY5" s="166" t="s">
        <v>7650</v>
      </c>
      <c r="JQZ5" s="166" t="s">
        <v>7651</v>
      </c>
      <c r="JRA5" s="166" t="s">
        <v>7652</v>
      </c>
      <c r="JRB5" s="166" t="s">
        <v>7653</v>
      </c>
      <c r="JRC5" s="166" t="s">
        <v>7654</v>
      </c>
      <c r="JRD5" s="166" t="s">
        <v>7655</v>
      </c>
      <c r="JRE5" s="166" t="s">
        <v>7656</v>
      </c>
      <c r="JRF5" s="166" t="s">
        <v>7657</v>
      </c>
      <c r="JRG5" s="166" t="s">
        <v>7658</v>
      </c>
      <c r="JRH5" s="166" t="s">
        <v>7659</v>
      </c>
      <c r="JRI5" s="166" t="s">
        <v>7660</v>
      </c>
      <c r="JRJ5" s="166" t="s">
        <v>7661</v>
      </c>
      <c r="JRK5" s="166" t="s">
        <v>7662</v>
      </c>
      <c r="JRL5" s="166" t="s">
        <v>7663</v>
      </c>
      <c r="JRM5" s="166" t="s">
        <v>7664</v>
      </c>
      <c r="JRN5" s="166" t="s">
        <v>7665</v>
      </c>
      <c r="JRO5" s="166" t="s">
        <v>7666</v>
      </c>
      <c r="JRP5" s="166" t="s">
        <v>7667</v>
      </c>
      <c r="JRQ5" s="166" t="s">
        <v>7668</v>
      </c>
      <c r="JRR5" s="166" t="s">
        <v>7669</v>
      </c>
      <c r="JRS5" s="166" t="s">
        <v>7670</v>
      </c>
      <c r="JRT5" s="166" t="s">
        <v>7671</v>
      </c>
      <c r="JRU5" s="166" t="s">
        <v>7672</v>
      </c>
      <c r="JRV5" s="166" t="s">
        <v>7673</v>
      </c>
      <c r="JRW5" s="166" t="s">
        <v>7674</v>
      </c>
      <c r="JRX5" s="166" t="s">
        <v>7675</v>
      </c>
      <c r="JRY5" s="166" t="s">
        <v>7676</v>
      </c>
      <c r="JRZ5" s="166" t="s">
        <v>7677</v>
      </c>
      <c r="JSA5" s="166" t="s">
        <v>7678</v>
      </c>
      <c r="JSB5" s="166" t="s">
        <v>7679</v>
      </c>
      <c r="JSC5" s="166" t="s">
        <v>7680</v>
      </c>
      <c r="JSD5" s="166" t="s">
        <v>7681</v>
      </c>
      <c r="JSE5" s="166" t="s">
        <v>7682</v>
      </c>
      <c r="JSF5" s="166" t="s">
        <v>7683</v>
      </c>
      <c r="JSG5" s="166" t="s">
        <v>7684</v>
      </c>
      <c r="JSH5" s="166" t="s">
        <v>7685</v>
      </c>
      <c r="JSI5" s="166" t="s">
        <v>7686</v>
      </c>
      <c r="JSJ5" s="166" t="s">
        <v>7687</v>
      </c>
      <c r="JSK5" s="166" t="s">
        <v>7688</v>
      </c>
      <c r="JSL5" s="166" t="s">
        <v>7689</v>
      </c>
      <c r="JSM5" s="166" t="s">
        <v>7690</v>
      </c>
      <c r="JSN5" s="166" t="s">
        <v>7691</v>
      </c>
      <c r="JSO5" s="166" t="s">
        <v>7692</v>
      </c>
      <c r="JSP5" s="166" t="s">
        <v>7693</v>
      </c>
      <c r="JSQ5" s="166" t="s">
        <v>7694</v>
      </c>
      <c r="JSR5" s="166" t="s">
        <v>7695</v>
      </c>
      <c r="JSS5" s="166" t="s">
        <v>7696</v>
      </c>
      <c r="JST5" s="166" t="s">
        <v>7697</v>
      </c>
      <c r="JSU5" s="166" t="s">
        <v>7698</v>
      </c>
      <c r="JSV5" s="166" t="s">
        <v>7699</v>
      </c>
      <c r="JSW5" s="166" t="s">
        <v>7700</v>
      </c>
      <c r="JSX5" s="166" t="s">
        <v>7701</v>
      </c>
      <c r="JSY5" s="166" t="s">
        <v>7702</v>
      </c>
      <c r="JSZ5" s="166" t="s">
        <v>7703</v>
      </c>
      <c r="JTA5" s="166" t="s">
        <v>7704</v>
      </c>
      <c r="JTB5" s="166" t="s">
        <v>7705</v>
      </c>
      <c r="JTC5" s="166" t="s">
        <v>7706</v>
      </c>
      <c r="JTD5" s="166" t="s">
        <v>7707</v>
      </c>
      <c r="JTE5" s="166" t="s">
        <v>7708</v>
      </c>
      <c r="JTF5" s="166" t="s">
        <v>7709</v>
      </c>
      <c r="JTG5" s="166" t="s">
        <v>7710</v>
      </c>
      <c r="JTH5" s="166" t="s">
        <v>7711</v>
      </c>
      <c r="JTI5" s="166" t="s">
        <v>7712</v>
      </c>
      <c r="JTJ5" s="166" t="s">
        <v>7713</v>
      </c>
      <c r="JTK5" s="166" t="s">
        <v>7714</v>
      </c>
      <c r="JTL5" s="166" t="s">
        <v>7715</v>
      </c>
      <c r="JTM5" s="166" t="s">
        <v>7716</v>
      </c>
      <c r="JTN5" s="166" t="s">
        <v>7717</v>
      </c>
      <c r="JTO5" s="166" t="s">
        <v>7718</v>
      </c>
      <c r="JTP5" s="166" t="s">
        <v>7719</v>
      </c>
      <c r="JTQ5" s="166" t="s">
        <v>7720</v>
      </c>
      <c r="JTR5" s="166" t="s">
        <v>7721</v>
      </c>
      <c r="JTS5" s="166" t="s">
        <v>7722</v>
      </c>
      <c r="JTT5" s="166" t="s">
        <v>7723</v>
      </c>
      <c r="JTU5" s="166" t="s">
        <v>7724</v>
      </c>
      <c r="JTV5" s="166" t="s">
        <v>7725</v>
      </c>
      <c r="JTW5" s="166" t="s">
        <v>7726</v>
      </c>
      <c r="JTX5" s="166" t="s">
        <v>7727</v>
      </c>
      <c r="JTY5" s="166" t="s">
        <v>7728</v>
      </c>
      <c r="JTZ5" s="166" t="s">
        <v>7729</v>
      </c>
      <c r="JUA5" s="166" t="s">
        <v>7730</v>
      </c>
      <c r="JUB5" s="166" t="s">
        <v>7731</v>
      </c>
      <c r="JUC5" s="166" t="s">
        <v>7732</v>
      </c>
      <c r="JUD5" s="166" t="s">
        <v>7733</v>
      </c>
      <c r="JUE5" s="166" t="s">
        <v>7734</v>
      </c>
      <c r="JUF5" s="166" t="s">
        <v>7735</v>
      </c>
      <c r="JUG5" s="166" t="s">
        <v>7736</v>
      </c>
      <c r="JUH5" s="166" t="s">
        <v>7737</v>
      </c>
      <c r="JUI5" s="166" t="s">
        <v>7738</v>
      </c>
      <c r="JUJ5" s="166" t="s">
        <v>7739</v>
      </c>
      <c r="JUK5" s="166" t="s">
        <v>7740</v>
      </c>
      <c r="JUL5" s="166" t="s">
        <v>7741</v>
      </c>
      <c r="JUM5" s="166" t="s">
        <v>7742</v>
      </c>
      <c r="JUN5" s="166" t="s">
        <v>7743</v>
      </c>
      <c r="JUO5" s="166" t="s">
        <v>7744</v>
      </c>
      <c r="JUP5" s="166" t="s">
        <v>7745</v>
      </c>
      <c r="JUQ5" s="166" t="s">
        <v>7746</v>
      </c>
      <c r="JUR5" s="166" t="s">
        <v>7747</v>
      </c>
      <c r="JUS5" s="166" t="s">
        <v>7748</v>
      </c>
      <c r="JUT5" s="166" t="s">
        <v>7749</v>
      </c>
      <c r="JUU5" s="166" t="s">
        <v>7750</v>
      </c>
      <c r="JUV5" s="166" t="s">
        <v>7751</v>
      </c>
      <c r="JUW5" s="166" t="s">
        <v>7752</v>
      </c>
      <c r="JUX5" s="166" t="s">
        <v>7753</v>
      </c>
      <c r="JUY5" s="166" t="s">
        <v>7754</v>
      </c>
      <c r="JUZ5" s="166" t="s">
        <v>7755</v>
      </c>
      <c r="JVA5" s="166" t="s">
        <v>7756</v>
      </c>
      <c r="JVB5" s="166" t="s">
        <v>7757</v>
      </c>
      <c r="JVC5" s="166" t="s">
        <v>7758</v>
      </c>
      <c r="JVD5" s="166" t="s">
        <v>7759</v>
      </c>
      <c r="JVE5" s="166" t="s">
        <v>7760</v>
      </c>
      <c r="JVF5" s="166" t="s">
        <v>7761</v>
      </c>
      <c r="JVG5" s="166" t="s">
        <v>7762</v>
      </c>
      <c r="JVH5" s="166" t="s">
        <v>7763</v>
      </c>
      <c r="JVI5" s="166" t="s">
        <v>7764</v>
      </c>
      <c r="JVJ5" s="166" t="s">
        <v>7765</v>
      </c>
      <c r="JVK5" s="166" t="s">
        <v>7766</v>
      </c>
      <c r="JVL5" s="166" t="s">
        <v>7767</v>
      </c>
      <c r="JVM5" s="166" t="s">
        <v>7768</v>
      </c>
      <c r="JVN5" s="166" t="s">
        <v>7769</v>
      </c>
      <c r="JVO5" s="166" t="s">
        <v>7770</v>
      </c>
      <c r="JVP5" s="166" t="s">
        <v>7771</v>
      </c>
      <c r="JVQ5" s="166" t="s">
        <v>7772</v>
      </c>
      <c r="JVR5" s="166" t="s">
        <v>7773</v>
      </c>
      <c r="JVS5" s="166" t="s">
        <v>7774</v>
      </c>
      <c r="JVT5" s="166" t="s">
        <v>7775</v>
      </c>
      <c r="JVU5" s="166" t="s">
        <v>7776</v>
      </c>
      <c r="JVV5" s="166" t="s">
        <v>7777</v>
      </c>
      <c r="JVW5" s="166" t="s">
        <v>7778</v>
      </c>
      <c r="JVX5" s="166" t="s">
        <v>7779</v>
      </c>
      <c r="JVY5" s="166" t="s">
        <v>7780</v>
      </c>
      <c r="JVZ5" s="166" t="s">
        <v>7781</v>
      </c>
      <c r="JWA5" s="166" t="s">
        <v>7782</v>
      </c>
      <c r="JWB5" s="166" t="s">
        <v>7783</v>
      </c>
      <c r="JWC5" s="166" t="s">
        <v>7784</v>
      </c>
      <c r="JWD5" s="166" t="s">
        <v>7785</v>
      </c>
      <c r="JWE5" s="166" t="s">
        <v>7786</v>
      </c>
      <c r="JWF5" s="166" t="s">
        <v>7787</v>
      </c>
      <c r="JWG5" s="166" t="s">
        <v>7788</v>
      </c>
      <c r="JWH5" s="166" t="s">
        <v>7789</v>
      </c>
      <c r="JWI5" s="166" t="s">
        <v>7790</v>
      </c>
      <c r="JWJ5" s="166" t="s">
        <v>7791</v>
      </c>
      <c r="JWK5" s="166" t="s">
        <v>7792</v>
      </c>
      <c r="JWL5" s="166" t="s">
        <v>7793</v>
      </c>
      <c r="JWM5" s="166" t="s">
        <v>7794</v>
      </c>
      <c r="JWN5" s="166" t="s">
        <v>7795</v>
      </c>
      <c r="JWO5" s="166" t="s">
        <v>7796</v>
      </c>
      <c r="JWP5" s="166" t="s">
        <v>7797</v>
      </c>
      <c r="JWQ5" s="166" t="s">
        <v>7798</v>
      </c>
      <c r="JWR5" s="166" t="s">
        <v>7799</v>
      </c>
      <c r="JWS5" s="166" t="s">
        <v>7800</v>
      </c>
      <c r="JWT5" s="166" t="s">
        <v>7801</v>
      </c>
      <c r="JWU5" s="166" t="s">
        <v>7802</v>
      </c>
      <c r="JWV5" s="166" t="s">
        <v>7803</v>
      </c>
      <c r="JWW5" s="166" t="s">
        <v>7804</v>
      </c>
      <c r="JWX5" s="166" t="s">
        <v>7805</v>
      </c>
      <c r="JWY5" s="166" t="s">
        <v>7806</v>
      </c>
      <c r="JWZ5" s="166" t="s">
        <v>7807</v>
      </c>
      <c r="JXA5" s="166" t="s">
        <v>7808</v>
      </c>
      <c r="JXB5" s="166" t="s">
        <v>7809</v>
      </c>
      <c r="JXC5" s="166" t="s">
        <v>7810</v>
      </c>
      <c r="JXD5" s="166" t="s">
        <v>7811</v>
      </c>
      <c r="JXE5" s="166" t="s">
        <v>7812</v>
      </c>
      <c r="JXF5" s="166" t="s">
        <v>7813</v>
      </c>
      <c r="JXG5" s="166" t="s">
        <v>7814</v>
      </c>
      <c r="JXH5" s="166" t="s">
        <v>7815</v>
      </c>
      <c r="JXI5" s="166" t="s">
        <v>7816</v>
      </c>
      <c r="JXJ5" s="166" t="s">
        <v>7817</v>
      </c>
      <c r="JXK5" s="166" t="s">
        <v>7818</v>
      </c>
      <c r="JXL5" s="166" t="s">
        <v>7819</v>
      </c>
      <c r="JXM5" s="166" t="s">
        <v>7820</v>
      </c>
      <c r="JXN5" s="166" t="s">
        <v>7821</v>
      </c>
      <c r="JXO5" s="166" t="s">
        <v>7822</v>
      </c>
      <c r="JXP5" s="166" t="s">
        <v>7823</v>
      </c>
      <c r="JXQ5" s="166" t="s">
        <v>7824</v>
      </c>
      <c r="JXR5" s="166" t="s">
        <v>7825</v>
      </c>
      <c r="JXS5" s="166" t="s">
        <v>7826</v>
      </c>
      <c r="JXT5" s="166" t="s">
        <v>7827</v>
      </c>
      <c r="JXU5" s="166" t="s">
        <v>7828</v>
      </c>
      <c r="JXV5" s="166" t="s">
        <v>7829</v>
      </c>
      <c r="JXW5" s="166" t="s">
        <v>7830</v>
      </c>
      <c r="JXX5" s="166" t="s">
        <v>7831</v>
      </c>
      <c r="JXY5" s="166" t="s">
        <v>7832</v>
      </c>
      <c r="JXZ5" s="166" t="s">
        <v>7833</v>
      </c>
      <c r="JYA5" s="166" t="s">
        <v>7834</v>
      </c>
      <c r="JYB5" s="166" t="s">
        <v>7835</v>
      </c>
      <c r="JYC5" s="166" t="s">
        <v>7836</v>
      </c>
      <c r="JYD5" s="166" t="s">
        <v>7837</v>
      </c>
      <c r="JYE5" s="166" t="s">
        <v>7838</v>
      </c>
      <c r="JYF5" s="166" t="s">
        <v>7839</v>
      </c>
      <c r="JYG5" s="166" t="s">
        <v>7840</v>
      </c>
      <c r="JYH5" s="166" t="s">
        <v>7841</v>
      </c>
      <c r="JYI5" s="166" t="s">
        <v>7842</v>
      </c>
      <c r="JYJ5" s="166" t="s">
        <v>7843</v>
      </c>
      <c r="JYK5" s="166" t="s">
        <v>7844</v>
      </c>
      <c r="JYL5" s="166" t="s">
        <v>7845</v>
      </c>
      <c r="JYM5" s="166" t="s">
        <v>7846</v>
      </c>
      <c r="JYN5" s="166" t="s">
        <v>7847</v>
      </c>
      <c r="JYO5" s="166" t="s">
        <v>7848</v>
      </c>
      <c r="JYP5" s="166" t="s">
        <v>7849</v>
      </c>
      <c r="JYQ5" s="166" t="s">
        <v>7850</v>
      </c>
      <c r="JYR5" s="166" t="s">
        <v>7851</v>
      </c>
      <c r="JYS5" s="166" t="s">
        <v>7852</v>
      </c>
      <c r="JYT5" s="166" t="s">
        <v>7853</v>
      </c>
      <c r="JYU5" s="166" t="s">
        <v>7854</v>
      </c>
      <c r="JYV5" s="166" t="s">
        <v>7855</v>
      </c>
      <c r="JYW5" s="166" t="s">
        <v>7856</v>
      </c>
      <c r="JYX5" s="166" t="s">
        <v>7857</v>
      </c>
      <c r="JYY5" s="166" t="s">
        <v>7858</v>
      </c>
      <c r="JYZ5" s="166" t="s">
        <v>7859</v>
      </c>
      <c r="JZA5" s="166" t="s">
        <v>7860</v>
      </c>
      <c r="JZB5" s="166" t="s">
        <v>7861</v>
      </c>
      <c r="JZC5" s="166" t="s">
        <v>7862</v>
      </c>
      <c r="JZD5" s="166" t="s">
        <v>7863</v>
      </c>
      <c r="JZE5" s="166" t="s">
        <v>7864</v>
      </c>
      <c r="JZF5" s="166" t="s">
        <v>7865</v>
      </c>
      <c r="JZG5" s="166" t="s">
        <v>7866</v>
      </c>
      <c r="JZH5" s="166" t="s">
        <v>7867</v>
      </c>
      <c r="JZI5" s="166" t="s">
        <v>7868</v>
      </c>
      <c r="JZJ5" s="166" t="s">
        <v>7869</v>
      </c>
      <c r="JZK5" s="166" t="s">
        <v>7870</v>
      </c>
      <c r="JZL5" s="166" t="s">
        <v>7871</v>
      </c>
      <c r="JZM5" s="166" t="s">
        <v>7872</v>
      </c>
      <c r="JZN5" s="166" t="s">
        <v>7873</v>
      </c>
      <c r="JZO5" s="166" t="s">
        <v>7874</v>
      </c>
      <c r="JZP5" s="166" t="s">
        <v>7875</v>
      </c>
      <c r="JZQ5" s="166" t="s">
        <v>7876</v>
      </c>
      <c r="JZR5" s="166" t="s">
        <v>7877</v>
      </c>
      <c r="JZS5" s="166" t="s">
        <v>7878</v>
      </c>
      <c r="JZT5" s="166" t="s">
        <v>7879</v>
      </c>
      <c r="JZU5" s="166" t="s">
        <v>7880</v>
      </c>
      <c r="JZV5" s="166" t="s">
        <v>7881</v>
      </c>
      <c r="JZW5" s="166" t="s">
        <v>7882</v>
      </c>
      <c r="JZX5" s="166" t="s">
        <v>7883</v>
      </c>
      <c r="JZY5" s="166" t="s">
        <v>7884</v>
      </c>
      <c r="JZZ5" s="166" t="s">
        <v>7885</v>
      </c>
      <c r="KAA5" s="166" t="s">
        <v>7886</v>
      </c>
      <c r="KAB5" s="166" t="s">
        <v>7887</v>
      </c>
      <c r="KAC5" s="166" t="s">
        <v>7888</v>
      </c>
      <c r="KAD5" s="166" t="s">
        <v>7889</v>
      </c>
      <c r="KAE5" s="166" t="s">
        <v>7890</v>
      </c>
      <c r="KAF5" s="166" t="s">
        <v>7891</v>
      </c>
      <c r="KAG5" s="166" t="s">
        <v>7892</v>
      </c>
      <c r="KAH5" s="166" t="s">
        <v>7893</v>
      </c>
      <c r="KAI5" s="166" t="s">
        <v>7894</v>
      </c>
      <c r="KAJ5" s="166" t="s">
        <v>7895</v>
      </c>
      <c r="KAK5" s="166" t="s">
        <v>7896</v>
      </c>
      <c r="KAL5" s="166" t="s">
        <v>7897</v>
      </c>
      <c r="KAM5" s="166" t="s">
        <v>7898</v>
      </c>
      <c r="KAN5" s="166" t="s">
        <v>7899</v>
      </c>
      <c r="KAO5" s="166" t="s">
        <v>7900</v>
      </c>
      <c r="KAP5" s="166" t="s">
        <v>7901</v>
      </c>
      <c r="KAQ5" s="166" t="s">
        <v>7902</v>
      </c>
      <c r="KAR5" s="166" t="s">
        <v>7903</v>
      </c>
      <c r="KAS5" s="166" t="s">
        <v>7904</v>
      </c>
      <c r="KAT5" s="166" t="s">
        <v>7905</v>
      </c>
      <c r="KAU5" s="166" t="s">
        <v>7906</v>
      </c>
      <c r="KAV5" s="166" t="s">
        <v>7907</v>
      </c>
      <c r="KAW5" s="166" t="s">
        <v>7908</v>
      </c>
      <c r="KAX5" s="166" t="s">
        <v>7909</v>
      </c>
      <c r="KAY5" s="166" t="s">
        <v>7910</v>
      </c>
      <c r="KAZ5" s="166" t="s">
        <v>7911</v>
      </c>
      <c r="KBA5" s="166" t="s">
        <v>7912</v>
      </c>
      <c r="KBB5" s="166" t="s">
        <v>7913</v>
      </c>
      <c r="KBC5" s="166" t="s">
        <v>7914</v>
      </c>
      <c r="KBD5" s="166" t="s">
        <v>7915</v>
      </c>
      <c r="KBE5" s="166" t="s">
        <v>7916</v>
      </c>
      <c r="KBF5" s="166" t="s">
        <v>7917</v>
      </c>
      <c r="KBG5" s="166" t="s">
        <v>7918</v>
      </c>
      <c r="KBH5" s="166" t="s">
        <v>7919</v>
      </c>
      <c r="KBI5" s="166" t="s">
        <v>7920</v>
      </c>
      <c r="KBJ5" s="166" t="s">
        <v>7921</v>
      </c>
      <c r="KBK5" s="166" t="s">
        <v>7922</v>
      </c>
      <c r="KBL5" s="166" t="s">
        <v>7923</v>
      </c>
      <c r="KBM5" s="166" t="s">
        <v>7924</v>
      </c>
      <c r="KBN5" s="166" t="s">
        <v>7925</v>
      </c>
      <c r="KBO5" s="166" t="s">
        <v>7926</v>
      </c>
      <c r="KBP5" s="166" t="s">
        <v>7927</v>
      </c>
      <c r="KBQ5" s="166" t="s">
        <v>7928</v>
      </c>
      <c r="KBR5" s="166" t="s">
        <v>7929</v>
      </c>
      <c r="KBS5" s="166" t="s">
        <v>7930</v>
      </c>
      <c r="KBT5" s="166" t="s">
        <v>7931</v>
      </c>
      <c r="KBU5" s="166" t="s">
        <v>7932</v>
      </c>
      <c r="KBV5" s="166" t="s">
        <v>7933</v>
      </c>
      <c r="KBW5" s="166" t="s">
        <v>7934</v>
      </c>
      <c r="KBX5" s="166" t="s">
        <v>7935</v>
      </c>
      <c r="KBY5" s="166" t="s">
        <v>7936</v>
      </c>
      <c r="KBZ5" s="166" t="s">
        <v>7937</v>
      </c>
      <c r="KCA5" s="166" t="s">
        <v>7938</v>
      </c>
      <c r="KCB5" s="166" t="s">
        <v>7939</v>
      </c>
      <c r="KCC5" s="166" t="s">
        <v>7940</v>
      </c>
      <c r="KCD5" s="166" t="s">
        <v>7941</v>
      </c>
      <c r="KCE5" s="166" t="s">
        <v>7942</v>
      </c>
      <c r="KCF5" s="166" t="s">
        <v>7943</v>
      </c>
      <c r="KCG5" s="166" t="s">
        <v>7944</v>
      </c>
      <c r="KCH5" s="166" t="s">
        <v>7945</v>
      </c>
      <c r="KCI5" s="166" t="s">
        <v>7946</v>
      </c>
      <c r="KCJ5" s="166" t="s">
        <v>7947</v>
      </c>
      <c r="KCK5" s="166" t="s">
        <v>7948</v>
      </c>
      <c r="KCL5" s="166" t="s">
        <v>7949</v>
      </c>
      <c r="KCM5" s="166" t="s">
        <v>7950</v>
      </c>
      <c r="KCN5" s="166" t="s">
        <v>7951</v>
      </c>
      <c r="KCO5" s="166" t="s">
        <v>7952</v>
      </c>
      <c r="KCP5" s="166" t="s">
        <v>7953</v>
      </c>
      <c r="KCQ5" s="166" t="s">
        <v>7954</v>
      </c>
      <c r="KCR5" s="166" t="s">
        <v>7955</v>
      </c>
      <c r="KCS5" s="166" t="s">
        <v>7956</v>
      </c>
      <c r="KCT5" s="166" t="s">
        <v>7957</v>
      </c>
      <c r="KCU5" s="166" t="s">
        <v>7958</v>
      </c>
      <c r="KCV5" s="166" t="s">
        <v>7959</v>
      </c>
      <c r="KCW5" s="166" t="s">
        <v>7960</v>
      </c>
      <c r="KCX5" s="166" t="s">
        <v>7961</v>
      </c>
      <c r="KCY5" s="166" t="s">
        <v>7962</v>
      </c>
      <c r="KCZ5" s="166" t="s">
        <v>7963</v>
      </c>
      <c r="KDA5" s="166" t="s">
        <v>7964</v>
      </c>
      <c r="KDB5" s="166" t="s">
        <v>7965</v>
      </c>
      <c r="KDC5" s="166" t="s">
        <v>7966</v>
      </c>
      <c r="KDD5" s="166" t="s">
        <v>7967</v>
      </c>
      <c r="KDE5" s="166" t="s">
        <v>7968</v>
      </c>
      <c r="KDF5" s="166" t="s">
        <v>7969</v>
      </c>
      <c r="KDG5" s="166" t="s">
        <v>7970</v>
      </c>
      <c r="KDH5" s="166" t="s">
        <v>7971</v>
      </c>
      <c r="KDI5" s="166" t="s">
        <v>7972</v>
      </c>
      <c r="KDJ5" s="166" t="s">
        <v>7973</v>
      </c>
      <c r="KDK5" s="166" t="s">
        <v>7974</v>
      </c>
      <c r="KDL5" s="166" t="s">
        <v>7975</v>
      </c>
      <c r="KDM5" s="166" t="s">
        <v>7976</v>
      </c>
      <c r="KDN5" s="166" t="s">
        <v>7977</v>
      </c>
      <c r="KDO5" s="166" t="s">
        <v>7978</v>
      </c>
      <c r="KDP5" s="166" t="s">
        <v>7979</v>
      </c>
      <c r="KDQ5" s="166" t="s">
        <v>7980</v>
      </c>
      <c r="KDR5" s="166" t="s">
        <v>7981</v>
      </c>
      <c r="KDS5" s="166" t="s">
        <v>7982</v>
      </c>
      <c r="KDT5" s="166" t="s">
        <v>7983</v>
      </c>
      <c r="KDU5" s="166" t="s">
        <v>7984</v>
      </c>
      <c r="KDV5" s="166" t="s">
        <v>7985</v>
      </c>
      <c r="KDW5" s="166" t="s">
        <v>7986</v>
      </c>
      <c r="KDX5" s="166" t="s">
        <v>7987</v>
      </c>
      <c r="KDY5" s="166" t="s">
        <v>7988</v>
      </c>
      <c r="KDZ5" s="166" t="s">
        <v>7989</v>
      </c>
      <c r="KEA5" s="166" t="s">
        <v>7990</v>
      </c>
      <c r="KEB5" s="166" t="s">
        <v>7991</v>
      </c>
      <c r="KEC5" s="166" t="s">
        <v>7992</v>
      </c>
      <c r="KED5" s="166" t="s">
        <v>7993</v>
      </c>
      <c r="KEE5" s="166" t="s">
        <v>7994</v>
      </c>
      <c r="KEF5" s="166" t="s">
        <v>7995</v>
      </c>
      <c r="KEG5" s="166" t="s">
        <v>7996</v>
      </c>
      <c r="KEH5" s="166" t="s">
        <v>7997</v>
      </c>
      <c r="KEI5" s="166" t="s">
        <v>7998</v>
      </c>
      <c r="KEJ5" s="166" t="s">
        <v>7999</v>
      </c>
      <c r="KEK5" s="166" t="s">
        <v>8000</v>
      </c>
      <c r="KEL5" s="166" t="s">
        <v>8001</v>
      </c>
      <c r="KEM5" s="166" t="s">
        <v>8002</v>
      </c>
      <c r="KEN5" s="166" t="s">
        <v>8003</v>
      </c>
      <c r="KEO5" s="166" t="s">
        <v>8004</v>
      </c>
      <c r="KEP5" s="166" t="s">
        <v>8005</v>
      </c>
      <c r="KEQ5" s="166" t="s">
        <v>8006</v>
      </c>
      <c r="KER5" s="166" t="s">
        <v>8007</v>
      </c>
      <c r="KES5" s="166" t="s">
        <v>8008</v>
      </c>
      <c r="KET5" s="166" t="s">
        <v>8009</v>
      </c>
      <c r="KEU5" s="166" t="s">
        <v>8010</v>
      </c>
      <c r="KEV5" s="166" t="s">
        <v>8011</v>
      </c>
      <c r="KEW5" s="166" t="s">
        <v>8012</v>
      </c>
      <c r="KEX5" s="166" t="s">
        <v>8013</v>
      </c>
      <c r="KEY5" s="166" t="s">
        <v>8014</v>
      </c>
      <c r="KEZ5" s="166" t="s">
        <v>8015</v>
      </c>
      <c r="KFA5" s="166" t="s">
        <v>8016</v>
      </c>
      <c r="KFB5" s="166" t="s">
        <v>8017</v>
      </c>
      <c r="KFC5" s="166" t="s">
        <v>8018</v>
      </c>
      <c r="KFD5" s="166" t="s">
        <v>8019</v>
      </c>
      <c r="KFE5" s="166" t="s">
        <v>8020</v>
      </c>
      <c r="KFF5" s="166" t="s">
        <v>8021</v>
      </c>
      <c r="KFG5" s="166" t="s">
        <v>8022</v>
      </c>
      <c r="KFH5" s="166" t="s">
        <v>8023</v>
      </c>
      <c r="KFI5" s="166" t="s">
        <v>8024</v>
      </c>
      <c r="KFJ5" s="166" t="s">
        <v>8025</v>
      </c>
      <c r="KFK5" s="166" t="s">
        <v>8026</v>
      </c>
      <c r="KFL5" s="166" t="s">
        <v>8027</v>
      </c>
      <c r="KFM5" s="166" t="s">
        <v>8028</v>
      </c>
      <c r="KFN5" s="166" t="s">
        <v>8029</v>
      </c>
      <c r="KFO5" s="166" t="s">
        <v>8030</v>
      </c>
      <c r="KFP5" s="166" t="s">
        <v>8031</v>
      </c>
      <c r="KFQ5" s="166" t="s">
        <v>8032</v>
      </c>
      <c r="KFR5" s="166" t="s">
        <v>8033</v>
      </c>
      <c r="KFS5" s="166" t="s">
        <v>8034</v>
      </c>
      <c r="KFT5" s="166" t="s">
        <v>8035</v>
      </c>
      <c r="KFU5" s="166" t="s">
        <v>8036</v>
      </c>
      <c r="KFV5" s="166" t="s">
        <v>8037</v>
      </c>
      <c r="KFW5" s="166" t="s">
        <v>8038</v>
      </c>
      <c r="KFX5" s="166" t="s">
        <v>8039</v>
      </c>
      <c r="KFY5" s="166" t="s">
        <v>8040</v>
      </c>
      <c r="KFZ5" s="166" t="s">
        <v>8041</v>
      </c>
      <c r="KGA5" s="166" t="s">
        <v>8042</v>
      </c>
      <c r="KGB5" s="166" t="s">
        <v>8043</v>
      </c>
      <c r="KGC5" s="166" t="s">
        <v>8044</v>
      </c>
      <c r="KGD5" s="166" t="s">
        <v>8045</v>
      </c>
      <c r="KGE5" s="166" t="s">
        <v>8046</v>
      </c>
      <c r="KGF5" s="166" t="s">
        <v>8047</v>
      </c>
      <c r="KGG5" s="166" t="s">
        <v>8048</v>
      </c>
      <c r="KGH5" s="166" t="s">
        <v>8049</v>
      </c>
      <c r="KGI5" s="166" t="s">
        <v>8050</v>
      </c>
      <c r="KGJ5" s="166" t="s">
        <v>8051</v>
      </c>
      <c r="KGK5" s="166" t="s">
        <v>8052</v>
      </c>
      <c r="KGL5" s="166" t="s">
        <v>8053</v>
      </c>
      <c r="KGM5" s="166" t="s">
        <v>8054</v>
      </c>
      <c r="KGN5" s="166" t="s">
        <v>8055</v>
      </c>
      <c r="KGO5" s="166" t="s">
        <v>8056</v>
      </c>
      <c r="KGP5" s="166" t="s">
        <v>8057</v>
      </c>
      <c r="KGQ5" s="166" t="s">
        <v>8058</v>
      </c>
      <c r="KGR5" s="166" t="s">
        <v>8059</v>
      </c>
      <c r="KGS5" s="166" t="s">
        <v>8060</v>
      </c>
      <c r="KGT5" s="166" t="s">
        <v>8061</v>
      </c>
      <c r="KGU5" s="166" t="s">
        <v>8062</v>
      </c>
      <c r="KGV5" s="166" t="s">
        <v>8063</v>
      </c>
      <c r="KGW5" s="166" t="s">
        <v>8064</v>
      </c>
      <c r="KGX5" s="166" t="s">
        <v>8065</v>
      </c>
      <c r="KGY5" s="166" t="s">
        <v>8066</v>
      </c>
      <c r="KGZ5" s="166" t="s">
        <v>8067</v>
      </c>
      <c r="KHA5" s="166" t="s">
        <v>8068</v>
      </c>
      <c r="KHB5" s="166" t="s">
        <v>8069</v>
      </c>
      <c r="KHC5" s="166" t="s">
        <v>8070</v>
      </c>
      <c r="KHD5" s="166" t="s">
        <v>8071</v>
      </c>
      <c r="KHE5" s="166" t="s">
        <v>8072</v>
      </c>
      <c r="KHF5" s="166" t="s">
        <v>8073</v>
      </c>
      <c r="KHG5" s="166" t="s">
        <v>8074</v>
      </c>
      <c r="KHH5" s="166" t="s">
        <v>8075</v>
      </c>
      <c r="KHI5" s="166" t="s">
        <v>8076</v>
      </c>
      <c r="KHJ5" s="166" t="s">
        <v>8077</v>
      </c>
      <c r="KHK5" s="166" t="s">
        <v>8078</v>
      </c>
      <c r="KHL5" s="166" t="s">
        <v>8079</v>
      </c>
      <c r="KHM5" s="166" t="s">
        <v>8080</v>
      </c>
      <c r="KHN5" s="166" t="s">
        <v>8081</v>
      </c>
      <c r="KHO5" s="166" t="s">
        <v>8082</v>
      </c>
      <c r="KHP5" s="166" t="s">
        <v>8083</v>
      </c>
      <c r="KHQ5" s="166" t="s">
        <v>8084</v>
      </c>
      <c r="KHR5" s="166" t="s">
        <v>8085</v>
      </c>
      <c r="KHS5" s="166" t="s">
        <v>8086</v>
      </c>
      <c r="KHT5" s="166" t="s">
        <v>8087</v>
      </c>
      <c r="KHU5" s="166" t="s">
        <v>8088</v>
      </c>
      <c r="KHV5" s="166" t="s">
        <v>8089</v>
      </c>
      <c r="KHW5" s="166" t="s">
        <v>8090</v>
      </c>
      <c r="KHX5" s="166" t="s">
        <v>8091</v>
      </c>
      <c r="KHY5" s="166" t="s">
        <v>8092</v>
      </c>
      <c r="KHZ5" s="166" t="s">
        <v>8093</v>
      </c>
      <c r="KIA5" s="166" t="s">
        <v>8094</v>
      </c>
      <c r="KIB5" s="166" t="s">
        <v>8095</v>
      </c>
      <c r="KIC5" s="166" t="s">
        <v>8096</v>
      </c>
      <c r="KID5" s="166" t="s">
        <v>8097</v>
      </c>
      <c r="KIE5" s="166" t="s">
        <v>8098</v>
      </c>
      <c r="KIF5" s="166" t="s">
        <v>8099</v>
      </c>
      <c r="KIG5" s="166" t="s">
        <v>8100</v>
      </c>
      <c r="KIH5" s="166" t="s">
        <v>8101</v>
      </c>
      <c r="KII5" s="166" t="s">
        <v>8102</v>
      </c>
      <c r="KIJ5" s="166" t="s">
        <v>8103</v>
      </c>
      <c r="KIK5" s="166" t="s">
        <v>8104</v>
      </c>
      <c r="KIL5" s="166" t="s">
        <v>8105</v>
      </c>
      <c r="KIM5" s="166" t="s">
        <v>8106</v>
      </c>
      <c r="KIN5" s="166" t="s">
        <v>8107</v>
      </c>
      <c r="KIO5" s="166" t="s">
        <v>8108</v>
      </c>
      <c r="KIP5" s="166" t="s">
        <v>8109</v>
      </c>
      <c r="KIQ5" s="166" t="s">
        <v>8110</v>
      </c>
      <c r="KIR5" s="166" t="s">
        <v>8111</v>
      </c>
      <c r="KIS5" s="166" t="s">
        <v>8112</v>
      </c>
      <c r="KIT5" s="166" t="s">
        <v>8113</v>
      </c>
      <c r="KIU5" s="166" t="s">
        <v>8114</v>
      </c>
      <c r="KIV5" s="166" t="s">
        <v>8115</v>
      </c>
      <c r="KIW5" s="166" t="s">
        <v>8116</v>
      </c>
      <c r="KIX5" s="166" t="s">
        <v>8117</v>
      </c>
      <c r="KIY5" s="166" t="s">
        <v>8118</v>
      </c>
      <c r="KIZ5" s="166" t="s">
        <v>8119</v>
      </c>
      <c r="KJA5" s="166" t="s">
        <v>8120</v>
      </c>
      <c r="KJB5" s="166" t="s">
        <v>8121</v>
      </c>
      <c r="KJC5" s="166" t="s">
        <v>8122</v>
      </c>
      <c r="KJD5" s="166" t="s">
        <v>8123</v>
      </c>
      <c r="KJE5" s="166" t="s">
        <v>8124</v>
      </c>
      <c r="KJF5" s="166" t="s">
        <v>8125</v>
      </c>
      <c r="KJG5" s="166" t="s">
        <v>8126</v>
      </c>
      <c r="KJH5" s="166" t="s">
        <v>8127</v>
      </c>
      <c r="KJI5" s="166" t="s">
        <v>8128</v>
      </c>
      <c r="KJJ5" s="166" t="s">
        <v>8129</v>
      </c>
      <c r="KJK5" s="166" t="s">
        <v>8130</v>
      </c>
      <c r="KJL5" s="166" t="s">
        <v>8131</v>
      </c>
      <c r="KJM5" s="166" t="s">
        <v>8132</v>
      </c>
      <c r="KJN5" s="166" t="s">
        <v>8133</v>
      </c>
      <c r="KJO5" s="166" t="s">
        <v>8134</v>
      </c>
      <c r="KJP5" s="166" t="s">
        <v>8135</v>
      </c>
      <c r="KJQ5" s="166" t="s">
        <v>8136</v>
      </c>
      <c r="KJR5" s="166" t="s">
        <v>8137</v>
      </c>
      <c r="KJS5" s="166" t="s">
        <v>8138</v>
      </c>
      <c r="KJT5" s="166" t="s">
        <v>8139</v>
      </c>
      <c r="KJU5" s="166" t="s">
        <v>8140</v>
      </c>
      <c r="KJV5" s="166" t="s">
        <v>8141</v>
      </c>
      <c r="KJW5" s="166" t="s">
        <v>8142</v>
      </c>
      <c r="KJX5" s="166" t="s">
        <v>8143</v>
      </c>
      <c r="KJY5" s="166" t="s">
        <v>8144</v>
      </c>
      <c r="KJZ5" s="166" t="s">
        <v>8145</v>
      </c>
      <c r="KKA5" s="166" t="s">
        <v>8146</v>
      </c>
      <c r="KKB5" s="166" t="s">
        <v>8147</v>
      </c>
      <c r="KKC5" s="166" t="s">
        <v>8148</v>
      </c>
      <c r="KKD5" s="166" t="s">
        <v>8149</v>
      </c>
      <c r="KKE5" s="166" t="s">
        <v>8150</v>
      </c>
      <c r="KKF5" s="166" t="s">
        <v>8151</v>
      </c>
      <c r="KKG5" s="166" t="s">
        <v>8152</v>
      </c>
      <c r="KKH5" s="166" t="s">
        <v>8153</v>
      </c>
      <c r="KKI5" s="166" t="s">
        <v>8154</v>
      </c>
      <c r="KKJ5" s="166" t="s">
        <v>8155</v>
      </c>
      <c r="KKK5" s="166" t="s">
        <v>8156</v>
      </c>
      <c r="KKL5" s="166" t="s">
        <v>8157</v>
      </c>
      <c r="KKM5" s="166" t="s">
        <v>8158</v>
      </c>
      <c r="KKN5" s="166" t="s">
        <v>8159</v>
      </c>
      <c r="KKO5" s="166" t="s">
        <v>8160</v>
      </c>
      <c r="KKP5" s="166" t="s">
        <v>8161</v>
      </c>
      <c r="KKQ5" s="166" t="s">
        <v>8162</v>
      </c>
      <c r="KKR5" s="166" t="s">
        <v>8163</v>
      </c>
      <c r="KKS5" s="166" t="s">
        <v>8164</v>
      </c>
      <c r="KKT5" s="166" t="s">
        <v>8165</v>
      </c>
      <c r="KKU5" s="166" t="s">
        <v>8166</v>
      </c>
      <c r="KKV5" s="166" t="s">
        <v>8167</v>
      </c>
      <c r="KKW5" s="166" t="s">
        <v>8168</v>
      </c>
      <c r="KKX5" s="166" t="s">
        <v>8169</v>
      </c>
      <c r="KKY5" s="166" t="s">
        <v>8170</v>
      </c>
      <c r="KKZ5" s="166" t="s">
        <v>8171</v>
      </c>
      <c r="KLA5" s="166" t="s">
        <v>8172</v>
      </c>
      <c r="KLB5" s="166" t="s">
        <v>8173</v>
      </c>
      <c r="KLC5" s="166" t="s">
        <v>8174</v>
      </c>
      <c r="KLD5" s="166" t="s">
        <v>8175</v>
      </c>
      <c r="KLE5" s="166" t="s">
        <v>8176</v>
      </c>
      <c r="KLF5" s="166" t="s">
        <v>8177</v>
      </c>
      <c r="KLG5" s="166" t="s">
        <v>8178</v>
      </c>
      <c r="KLH5" s="166" t="s">
        <v>8179</v>
      </c>
      <c r="KLI5" s="166" t="s">
        <v>8180</v>
      </c>
      <c r="KLJ5" s="166" t="s">
        <v>8181</v>
      </c>
      <c r="KLK5" s="166" t="s">
        <v>8182</v>
      </c>
      <c r="KLL5" s="166" t="s">
        <v>8183</v>
      </c>
      <c r="KLM5" s="166" t="s">
        <v>8184</v>
      </c>
      <c r="KLN5" s="166" t="s">
        <v>8185</v>
      </c>
      <c r="KLO5" s="166" t="s">
        <v>8186</v>
      </c>
      <c r="KLP5" s="166" t="s">
        <v>8187</v>
      </c>
      <c r="KLQ5" s="166" t="s">
        <v>8188</v>
      </c>
      <c r="KLR5" s="166" t="s">
        <v>8189</v>
      </c>
      <c r="KLS5" s="166" t="s">
        <v>8190</v>
      </c>
      <c r="KLT5" s="166" t="s">
        <v>8191</v>
      </c>
      <c r="KLU5" s="166" t="s">
        <v>8192</v>
      </c>
      <c r="KLV5" s="166" t="s">
        <v>8193</v>
      </c>
      <c r="KLW5" s="166" t="s">
        <v>8194</v>
      </c>
      <c r="KLX5" s="166" t="s">
        <v>8195</v>
      </c>
      <c r="KLY5" s="166" t="s">
        <v>8196</v>
      </c>
      <c r="KLZ5" s="166" t="s">
        <v>8197</v>
      </c>
      <c r="KMA5" s="166" t="s">
        <v>8198</v>
      </c>
      <c r="KMB5" s="166" t="s">
        <v>8199</v>
      </c>
      <c r="KMC5" s="166" t="s">
        <v>8200</v>
      </c>
      <c r="KMD5" s="166" t="s">
        <v>8201</v>
      </c>
      <c r="KME5" s="166" t="s">
        <v>8202</v>
      </c>
      <c r="KMF5" s="166" t="s">
        <v>8203</v>
      </c>
      <c r="KMG5" s="166" t="s">
        <v>8204</v>
      </c>
      <c r="KMH5" s="166" t="s">
        <v>8205</v>
      </c>
      <c r="KMI5" s="166" t="s">
        <v>8206</v>
      </c>
      <c r="KMJ5" s="166" t="s">
        <v>8207</v>
      </c>
      <c r="KMK5" s="166" t="s">
        <v>8208</v>
      </c>
      <c r="KML5" s="166" t="s">
        <v>8209</v>
      </c>
      <c r="KMM5" s="166" t="s">
        <v>8210</v>
      </c>
      <c r="KMN5" s="166" t="s">
        <v>8211</v>
      </c>
      <c r="KMO5" s="166" t="s">
        <v>8212</v>
      </c>
      <c r="KMP5" s="166" t="s">
        <v>8213</v>
      </c>
      <c r="KMQ5" s="166" t="s">
        <v>8214</v>
      </c>
      <c r="KMR5" s="166" t="s">
        <v>8215</v>
      </c>
      <c r="KMS5" s="166" t="s">
        <v>8216</v>
      </c>
      <c r="KMT5" s="166" t="s">
        <v>8217</v>
      </c>
      <c r="KMU5" s="166" t="s">
        <v>8218</v>
      </c>
      <c r="KMV5" s="166" t="s">
        <v>8219</v>
      </c>
      <c r="KMW5" s="166" t="s">
        <v>8220</v>
      </c>
      <c r="KMX5" s="166" t="s">
        <v>8221</v>
      </c>
      <c r="KMY5" s="166" t="s">
        <v>8222</v>
      </c>
      <c r="KMZ5" s="166" t="s">
        <v>8223</v>
      </c>
      <c r="KNA5" s="166" t="s">
        <v>8224</v>
      </c>
      <c r="KNB5" s="166" t="s">
        <v>8225</v>
      </c>
      <c r="KNC5" s="166" t="s">
        <v>8226</v>
      </c>
      <c r="KND5" s="166" t="s">
        <v>8227</v>
      </c>
      <c r="KNE5" s="166" t="s">
        <v>8228</v>
      </c>
      <c r="KNF5" s="166" t="s">
        <v>8229</v>
      </c>
      <c r="KNG5" s="166" t="s">
        <v>8230</v>
      </c>
      <c r="KNH5" s="166" t="s">
        <v>8231</v>
      </c>
      <c r="KNI5" s="166" t="s">
        <v>8232</v>
      </c>
      <c r="KNJ5" s="166" t="s">
        <v>8233</v>
      </c>
      <c r="KNK5" s="166" t="s">
        <v>8234</v>
      </c>
      <c r="KNL5" s="166" t="s">
        <v>8235</v>
      </c>
      <c r="KNM5" s="166" t="s">
        <v>8236</v>
      </c>
      <c r="KNN5" s="166" t="s">
        <v>8237</v>
      </c>
      <c r="KNO5" s="166" t="s">
        <v>8238</v>
      </c>
      <c r="KNP5" s="166" t="s">
        <v>8239</v>
      </c>
      <c r="KNQ5" s="166" t="s">
        <v>8240</v>
      </c>
      <c r="KNR5" s="166" t="s">
        <v>8241</v>
      </c>
      <c r="KNS5" s="166" t="s">
        <v>8242</v>
      </c>
      <c r="KNT5" s="166" t="s">
        <v>8243</v>
      </c>
      <c r="KNU5" s="166" t="s">
        <v>8244</v>
      </c>
      <c r="KNV5" s="166" t="s">
        <v>8245</v>
      </c>
      <c r="KNW5" s="166" t="s">
        <v>8246</v>
      </c>
      <c r="KNX5" s="166" t="s">
        <v>8247</v>
      </c>
      <c r="KNY5" s="166" t="s">
        <v>8248</v>
      </c>
      <c r="KNZ5" s="166" t="s">
        <v>8249</v>
      </c>
      <c r="KOA5" s="166" t="s">
        <v>8250</v>
      </c>
      <c r="KOB5" s="166" t="s">
        <v>8251</v>
      </c>
      <c r="KOC5" s="166" t="s">
        <v>8252</v>
      </c>
      <c r="KOD5" s="166" t="s">
        <v>8253</v>
      </c>
      <c r="KOE5" s="166" t="s">
        <v>8254</v>
      </c>
      <c r="KOF5" s="166" t="s">
        <v>8255</v>
      </c>
      <c r="KOG5" s="166" t="s">
        <v>8256</v>
      </c>
      <c r="KOH5" s="166" t="s">
        <v>8257</v>
      </c>
      <c r="KOI5" s="166" t="s">
        <v>8258</v>
      </c>
      <c r="KOJ5" s="166" t="s">
        <v>8259</v>
      </c>
      <c r="KOK5" s="166" t="s">
        <v>8260</v>
      </c>
      <c r="KOL5" s="166" t="s">
        <v>8261</v>
      </c>
      <c r="KOM5" s="166" t="s">
        <v>8262</v>
      </c>
      <c r="KON5" s="166" t="s">
        <v>8263</v>
      </c>
      <c r="KOO5" s="166" t="s">
        <v>8264</v>
      </c>
      <c r="KOP5" s="166" t="s">
        <v>8265</v>
      </c>
      <c r="KOQ5" s="166" t="s">
        <v>8266</v>
      </c>
      <c r="KOR5" s="166" t="s">
        <v>8267</v>
      </c>
      <c r="KOS5" s="166" t="s">
        <v>8268</v>
      </c>
      <c r="KOT5" s="166" t="s">
        <v>8269</v>
      </c>
      <c r="KOU5" s="166" t="s">
        <v>8270</v>
      </c>
      <c r="KOV5" s="166" t="s">
        <v>8271</v>
      </c>
      <c r="KOW5" s="166" t="s">
        <v>8272</v>
      </c>
      <c r="KOX5" s="166" t="s">
        <v>8273</v>
      </c>
      <c r="KOY5" s="166" t="s">
        <v>8274</v>
      </c>
      <c r="KOZ5" s="166" t="s">
        <v>8275</v>
      </c>
      <c r="KPA5" s="166" t="s">
        <v>8276</v>
      </c>
      <c r="KPB5" s="166" t="s">
        <v>8277</v>
      </c>
      <c r="KPC5" s="166" t="s">
        <v>8278</v>
      </c>
      <c r="KPD5" s="166" t="s">
        <v>8279</v>
      </c>
      <c r="KPE5" s="166" t="s">
        <v>8280</v>
      </c>
      <c r="KPF5" s="166" t="s">
        <v>8281</v>
      </c>
      <c r="KPG5" s="166" t="s">
        <v>8282</v>
      </c>
      <c r="KPH5" s="166" t="s">
        <v>8283</v>
      </c>
      <c r="KPI5" s="166" t="s">
        <v>8284</v>
      </c>
      <c r="KPJ5" s="166" t="s">
        <v>8285</v>
      </c>
      <c r="KPK5" s="166" t="s">
        <v>8286</v>
      </c>
      <c r="KPL5" s="166" t="s">
        <v>8287</v>
      </c>
      <c r="KPM5" s="166" t="s">
        <v>8288</v>
      </c>
      <c r="KPN5" s="166" t="s">
        <v>8289</v>
      </c>
      <c r="KPO5" s="166" t="s">
        <v>8290</v>
      </c>
      <c r="KPP5" s="166" t="s">
        <v>8291</v>
      </c>
      <c r="KPQ5" s="166" t="s">
        <v>8292</v>
      </c>
      <c r="KPR5" s="166" t="s">
        <v>8293</v>
      </c>
      <c r="KPS5" s="166" t="s">
        <v>8294</v>
      </c>
      <c r="KPT5" s="166" t="s">
        <v>8295</v>
      </c>
      <c r="KPU5" s="166" t="s">
        <v>8296</v>
      </c>
      <c r="KPV5" s="166" t="s">
        <v>8297</v>
      </c>
      <c r="KPW5" s="166" t="s">
        <v>8298</v>
      </c>
      <c r="KPX5" s="166" t="s">
        <v>8299</v>
      </c>
      <c r="KPY5" s="166" t="s">
        <v>8300</v>
      </c>
      <c r="KPZ5" s="166" t="s">
        <v>8301</v>
      </c>
      <c r="KQA5" s="166" t="s">
        <v>8302</v>
      </c>
      <c r="KQB5" s="166" t="s">
        <v>8303</v>
      </c>
      <c r="KQC5" s="166" t="s">
        <v>8304</v>
      </c>
      <c r="KQD5" s="166" t="s">
        <v>8305</v>
      </c>
      <c r="KQE5" s="166" t="s">
        <v>8306</v>
      </c>
      <c r="KQF5" s="166" t="s">
        <v>8307</v>
      </c>
      <c r="KQG5" s="166" t="s">
        <v>8308</v>
      </c>
      <c r="KQH5" s="166" t="s">
        <v>8309</v>
      </c>
      <c r="KQI5" s="166" t="s">
        <v>8310</v>
      </c>
      <c r="KQJ5" s="166" t="s">
        <v>8311</v>
      </c>
      <c r="KQK5" s="166" t="s">
        <v>8312</v>
      </c>
      <c r="KQL5" s="166" t="s">
        <v>8313</v>
      </c>
      <c r="KQM5" s="166" t="s">
        <v>8314</v>
      </c>
      <c r="KQN5" s="166" t="s">
        <v>8315</v>
      </c>
      <c r="KQO5" s="166" t="s">
        <v>8316</v>
      </c>
      <c r="KQP5" s="166" t="s">
        <v>8317</v>
      </c>
      <c r="KQQ5" s="166" t="s">
        <v>8318</v>
      </c>
      <c r="KQR5" s="166" t="s">
        <v>8319</v>
      </c>
      <c r="KQS5" s="166" t="s">
        <v>8320</v>
      </c>
      <c r="KQT5" s="166" t="s">
        <v>8321</v>
      </c>
      <c r="KQU5" s="166" t="s">
        <v>8322</v>
      </c>
      <c r="KQV5" s="166" t="s">
        <v>8323</v>
      </c>
      <c r="KQW5" s="166" t="s">
        <v>8324</v>
      </c>
      <c r="KQX5" s="166" t="s">
        <v>8325</v>
      </c>
      <c r="KQY5" s="166" t="s">
        <v>8326</v>
      </c>
      <c r="KQZ5" s="166" t="s">
        <v>8327</v>
      </c>
      <c r="KRA5" s="166" t="s">
        <v>8328</v>
      </c>
      <c r="KRB5" s="166" t="s">
        <v>8329</v>
      </c>
      <c r="KRC5" s="166" t="s">
        <v>8330</v>
      </c>
      <c r="KRD5" s="166" t="s">
        <v>8331</v>
      </c>
      <c r="KRE5" s="166" t="s">
        <v>8332</v>
      </c>
      <c r="KRF5" s="166" t="s">
        <v>8333</v>
      </c>
      <c r="KRG5" s="166" t="s">
        <v>8334</v>
      </c>
      <c r="KRH5" s="166" t="s">
        <v>8335</v>
      </c>
      <c r="KRI5" s="166" t="s">
        <v>8336</v>
      </c>
      <c r="KRJ5" s="166" t="s">
        <v>8337</v>
      </c>
      <c r="KRK5" s="166" t="s">
        <v>8338</v>
      </c>
      <c r="KRL5" s="166" t="s">
        <v>8339</v>
      </c>
      <c r="KRM5" s="166" t="s">
        <v>8340</v>
      </c>
      <c r="KRN5" s="166" t="s">
        <v>8341</v>
      </c>
      <c r="KRO5" s="166" t="s">
        <v>8342</v>
      </c>
      <c r="KRP5" s="166" t="s">
        <v>8343</v>
      </c>
      <c r="KRQ5" s="166" t="s">
        <v>8344</v>
      </c>
      <c r="KRR5" s="166" t="s">
        <v>8345</v>
      </c>
      <c r="KRS5" s="166" t="s">
        <v>8346</v>
      </c>
      <c r="KRT5" s="166" t="s">
        <v>8347</v>
      </c>
      <c r="KRU5" s="166" t="s">
        <v>8348</v>
      </c>
      <c r="KRV5" s="166" t="s">
        <v>8349</v>
      </c>
      <c r="KRW5" s="166" t="s">
        <v>8350</v>
      </c>
      <c r="KRX5" s="166" t="s">
        <v>8351</v>
      </c>
      <c r="KRY5" s="166" t="s">
        <v>8352</v>
      </c>
      <c r="KRZ5" s="166" t="s">
        <v>8353</v>
      </c>
      <c r="KSA5" s="166" t="s">
        <v>8354</v>
      </c>
      <c r="KSB5" s="166" t="s">
        <v>8355</v>
      </c>
      <c r="KSC5" s="166" t="s">
        <v>8356</v>
      </c>
      <c r="KSD5" s="166" t="s">
        <v>8357</v>
      </c>
      <c r="KSE5" s="166" t="s">
        <v>8358</v>
      </c>
      <c r="KSF5" s="166" t="s">
        <v>8359</v>
      </c>
      <c r="KSG5" s="166" t="s">
        <v>8360</v>
      </c>
      <c r="KSH5" s="166" t="s">
        <v>8361</v>
      </c>
      <c r="KSI5" s="166" t="s">
        <v>8362</v>
      </c>
      <c r="KSJ5" s="166" t="s">
        <v>8363</v>
      </c>
      <c r="KSK5" s="166" t="s">
        <v>8364</v>
      </c>
      <c r="KSL5" s="166" t="s">
        <v>8365</v>
      </c>
      <c r="KSM5" s="166" t="s">
        <v>8366</v>
      </c>
      <c r="KSN5" s="166" t="s">
        <v>8367</v>
      </c>
      <c r="KSO5" s="166" t="s">
        <v>8368</v>
      </c>
      <c r="KSP5" s="166" t="s">
        <v>8369</v>
      </c>
      <c r="KSQ5" s="166" t="s">
        <v>8370</v>
      </c>
      <c r="KSR5" s="166" t="s">
        <v>8371</v>
      </c>
      <c r="KSS5" s="166" t="s">
        <v>8372</v>
      </c>
      <c r="KST5" s="166" t="s">
        <v>8373</v>
      </c>
      <c r="KSU5" s="166" t="s">
        <v>8374</v>
      </c>
      <c r="KSV5" s="166" t="s">
        <v>8375</v>
      </c>
      <c r="KSW5" s="166" t="s">
        <v>8376</v>
      </c>
      <c r="KSX5" s="166" t="s">
        <v>8377</v>
      </c>
      <c r="KSY5" s="166" t="s">
        <v>8378</v>
      </c>
      <c r="KSZ5" s="166" t="s">
        <v>8379</v>
      </c>
      <c r="KTA5" s="166" t="s">
        <v>8380</v>
      </c>
      <c r="KTB5" s="166" t="s">
        <v>8381</v>
      </c>
      <c r="KTC5" s="166" t="s">
        <v>8382</v>
      </c>
      <c r="KTD5" s="166" t="s">
        <v>8383</v>
      </c>
      <c r="KTE5" s="166" t="s">
        <v>8384</v>
      </c>
      <c r="KTF5" s="166" t="s">
        <v>8385</v>
      </c>
      <c r="KTG5" s="166" t="s">
        <v>8386</v>
      </c>
      <c r="KTH5" s="166" t="s">
        <v>8387</v>
      </c>
      <c r="KTI5" s="166" t="s">
        <v>8388</v>
      </c>
      <c r="KTJ5" s="166" t="s">
        <v>8389</v>
      </c>
      <c r="KTK5" s="166" t="s">
        <v>8390</v>
      </c>
      <c r="KTL5" s="166" t="s">
        <v>8391</v>
      </c>
      <c r="KTM5" s="166" t="s">
        <v>8392</v>
      </c>
      <c r="KTN5" s="166" t="s">
        <v>8393</v>
      </c>
      <c r="KTO5" s="166" t="s">
        <v>8394</v>
      </c>
      <c r="KTP5" s="166" t="s">
        <v>8395</v>
      </c>
      <c r="KTQ5" s="166" t="s">
        <v>8396</v>
      </c>
      <c r="KTR5" s="166" t="s">
        <v>8397</v>
      </c>
      <c r="KTS5" s="166" t="s">
        <v>8398</v>
      </c>
      <c r="KTT5" s="166" t="s">
        <v>8399</v>
      </c>
      <c r="KTU5" s="166" t="s">
        <v>8400</v>
      </c>
      <c r="KTV5" s="166" t="s">
        <v>8401</v>
      </c>
      <c r="KTW5" s="166" t="s">
        <v>8402</v>
      </c>
      <c r="KTX5" s="166" t="s">
        <v>8403</v>
      </c>
      <c r="KTY5" s="166" t="s">
        <v>8404</v>
      </c>
      <c r="KTZ5" s="166" t="s">
        <v>8405</v>
      </c>
      <c r="KUA5" s="166" t="s">
        <v>8406</v>
      </c>
      <c r="KUB5" s="166" t="s">
        <v>8407</v>
      </c>
      <c r="KUC5" s="166" t="s">
        <v>8408</v>
      </c>
      <c r="KUD5" s="166" t="s">
        <v>8409</v>
      </c>
      <c r="KUE5" s="166" t="s">
        <v>8410</v>
      </c>
      <c r="KUF5" s="166" t="s">
        <v>8411</v>
      </c>
      <c r="KUG5" s="166" t="s">
        <v>8412</v>
      </c>
      <c r="KUH5" s="166" t="s">
        <v>8413</v>
      </c>
      <c r="KUI5" s="166" t="s">
        <v>8414</v>
      </c>
      <c r="KUJ5" s="166" t="s">
        <v>8415</v>
      </c>
      <c r="KUK5" s="166" t="s">
        <v>8416</v>
      </c>
      <c r="KUL5" s="166" t="s">
        <v>8417</v>
      </c>
      <c r="KUM5" s="166" t="s">
        <v>8418</v>
      </c>
      <c r="KUN5" s="166" t="s">
        <v>8419</v>
      </c>
      <c r="KUO5" s="166" t="s">
        <v>8420</v>
      </c>
      <c r="KUP5" s="166" t="s">
        <v>8421</v>
      </c>
      <c r="KUQ5" s="166" t="s">
        <v>8422</v>
      </c>
      <c r="KUR5" s="166" t="s">
        <v>8423</v>
      </c>
      <c r="KUS5" s="166" t="s">
        <v>8424</v>
      </c>
      <c r="KUT5" s="166" t="s">
        <v>8425</v>
      </c>
      <c r="KUU5" s="166" t="s">
        <v>8426</v>
      </c>
      <c r="KUV5" s="166" t="s">
        <v>8427</v>
      </c>
      <c r="KUW5" s="166" t="s">
        <v>8428</v>
      </c>
      <c r="KUX5" s="166" t="s">
        <v>8429</v>
      </c>
      <c r="KUY5" s="166" t="s">
        <v>8430</v>
      </c>
      <c r="KUZ5" s="166" t="s">
        <v>8431</v>
      </c>
      <c r="KVA5" s="166" t="s">
        <v>8432</v>
      </c>
      <c r="KVB5" s="166" t="s">
        <v>8433</v>
      </c>
      <c r="KVC5" s="166" t="s">
        <v>8434</v>
      </c>
      <c r="KVD5" s="166" t="s">
        <v>8435</v>
      </c>
      <c r="KVE5" s="166" t="s">
        <v>8436</v>
      </c>
      <c r="KVF5" s="166" t="s">
        <v>8437</v>
      </c>
      <c r="KVG5" s="166" t="s">
        <v>8438</v>
      </c>
      <c r="KVH5" s="166" t="s">
        <v>8439</v>
      </c>
      <c r="KVI5" s="166" t="s">
        <v>8440</v>
      </c>
      <c r="KVJ5" s="166" t="s">
        <v>8441</v>
      </c>
      <c r="KVK5" s="166" t="s">
        <v>8442</v>
      </c>
      <c r="KVL5" s="166" t="s">
        <v>8443</v>
      </c>
      <c r="KVM5" s="166" t="s">
        <v>8444</v>
      </c>
      <c r="KVN5" s="166" t="s">
        <v>8445</v>
      </c>
      <c r="KVO5" s="166" t="s">
        <v>8446</v>
      </c>
      <c r="KVP5" s="166" t="s">
        <v>8447</v>
      </c>
      <c r="KVQ5" s="166" t="s">
        <v>8448</v>
      </c>
      <c r="KVR5" s="166" t="s">
        <v>8449</v>
      </c>
      <c r="KVS5" s="166" t="s">
        <v>8450</v>
      </c>
      <c r="KVT5" s="166" t="s">
        <v>8451</v>
      </c>
      <c r="KVU5" s="166" t="s">
        <v>8452</v>
      </c>
      <c r="KVV5" s="166" t="s">
        <v>8453</v>
      </c>
      <c r="KVW5" s="166" t="s">
        <v>8454</v>
      </c>
      <c r="KVX5" s="166" t="s">
        <v>8455</v>
      </c>
      <c r="KVY5" s="166" t="s">
        <v>8456</v>
      </c>
      <c r="KVZ5" s="166" t="s">
        <v>8457</v>
      </c>
      <c r="KWA5" s="166" t="s">
        <v>8458</v>
      </c>
      <c r="KWB5" s="166" t="s">
        <v>8459</v>
      </c>
      <c r="KWC5" s="166" t="s">
        <v>8460</v>
      </c>
      <c r="KWD5" s="166" t="s">
        <v>8461</v>
      </c>
      <c r="KWE5" s="166" t="s">
        <v>8462</v>
      </c>
      <c r="KWF5" s="166" t="s">
        <v>8463</v>
      </c>
      <c r="KWG5" s="166" t="s">
        <v>8464</v>
      </c>
      <c r="KWH5" s="166" t="s">
        <v>8465</v>
      </c>
      <c r="KWI5" s="166" t="s">
        <v>8466</v>
      </c>
      <c r="KWJ5" s="166" t="s">
        <v>8467</v>
      </c>
      <c r="KWK5" s="166" t="s">
        <v>8468</v>
      </c>
      <c r="KWL5" s="166" t="s">
        <v>8469</v>
      </c>
      <c r="KWM5" s="166" t="s">
        <v>8470</v>
      </c>
      <c r="KWN5" s="166" t="s">
        <v>8471</v>
      </c>
      <c r="KWO5" s="166" t="s">
        <v>8472</v>
      </c>
      <c r="KWP5" s="166" t="s">
        <v>8473</v>
      </c>
      <c r="KWQ5" s="166" t="s">
        <v>8474</v>
      </c>
      <c r="KWR5" s="166" t="s">
        <v>8475</v>
      </c>
      <c r="KWS5" s="166" t="s">
        <v>8476</v>
      </c>
      <c r="KWT5" s="166" t="s">
        <v>8477</v>
      </c>
      <c r="KWU5" s="166" t="s">
        <v>8478</v>
      </c>
      <c r="KWV5" s="166" t="s">
        <v>8479</v>
      </c>
      <c r="KWW5" s="166" t="s">
        <v>8480</v>
      </c>
      <c r="KWX5" s="166" t="s">
        <v>8481</v>
      </c>
      <c r="KWY5" s="166" t="s">
        <v>8482</v>
      </c>
      <c r="KWZ5" s="166" t="s">
        <v>8483</v>
      </c>
      <c r="KXA5" s="166" t="s">
        <v>8484</v>
      </c>
      <c r="KXB5" s="166" t="s">
        <v>8485</v>
      </c>
      <c r="KXC5" s="166" t="s">
        <v>8486</v>
      </c>
      <c r="KXD5" s="166" t="s">
        <v>8487</v>
      </c>
      <c r="KXE5" s="166" t="s">
        <v>8488</v>
      </c>
      <c r="KXF5" s="166" t="s">
        <v>8489</v>
      </c>
      <c r="KXG5" s="166" t="s">
        <v>8490</v>
      </c>
      <c r="KXH5" s="166" t="s">
        <v>8491</v>
      </c>
      <c r="KXI5" s="166" t="s">
        <v>8492</v>
      </c>
      <c r="KXJ5" s="166" t="s">
        <v>8493</v>
      </c>
      <c r="KXK5" s="166" t="s">
        <v>8494</v>
      </c>
      <c r="KXL5" s="166" t="s">
        <v>8495</v>
      </c>
      <c r="KXM5" s="166" t="s">
        <v>8496</v>
      </c>
      <c r="KXN5" s="166" t="s">
        <v>8497</v>
      </c>
      <c r="KXO5" s="166" t="s">
        <v>8498</v>
      </c>
      <c r="KXP5" s="166" t="s">
        <v>8499</v>
      </c>
      <c r="KXQ5" s="166" t="s">
        <v>8500</v>
      </c>
      <c r="KXR5" s="166" t="s">
        <v>8501</v>
      </c>
      <c r="KXS5" s="166" t="s">
        <v>8502</v>
      </c>
      <c r="KXT5" s="166" t="s">
        <v>8503</v>
      </c>
      <c r="KXU5" s="166" t="s">
        <v>8504</v>
      </c>
      <c r="KXV5" s="166" t="s">
        <v>8505</v>
      </c>
      <c r="KXW5" s="166" t="s">
        <v>8506</v>
      </c>
      <c r="KXX5" s="166" t="s">
        <v>8507</v>
      </c>
      <c r="KXY5" s="166" t="s">
        <v>8508</v>
      </c>
      <c r="KXZ5" s="166" t="s">
        <v>8509</v>
      </c>
      <c r="KYA5" s="166" t="s">
        <v>8510</v>
      </c>
      <c r="KYB5" s="166" t="s">
        <v>8511</v>
      </c>
      <c r="KYC5" s="166" t="s">
        <v>8512</v>
      </c>
      <c r="KYD5" s="166" t="s">
        <v>8513</v>
      </c>
      <c r="KYE5" s="166" t="s">
        <v>8514</v>
      </c>
      <c r="KYF5" s="166" t="s">
        <v>8515</v>
      </c>
      <c r="KYG5" s="166" t="s">
        <v>8516</v>
      </c>
      <c r="KYH5" s="166" t="s">
        <v>8517</v>
      </c>
      <c r="KYI5" s="166" t="s">
        <v>8518</v>
      </c>
      <c r="KYJ5" s="166" t="s">
        <v>8519</v>
      </c>
      <c r="KYK5" s="166" t="s">
        <v>8520</v>
      </c>
      <c r="KYL5" s="166" t="s">
        <v>8521</v>
      </c>
      <c r="KYM5" s="166" t="s">
        <v>8522</v>
      </c>
      <c r="KYN5" s="166" t="s">
        <v>8523</v>
      </c>
      <c r="KYO5" s="166" t="s">
        <v>8524</v>
      </c>
      <c r="KYP5" s="166" t="s">
        <v>8525</v>
      </c>
      <c r="KYQ5" s="166" t="s">
        <v>8526</v>
      </c>
      <c r="KYR5" s="166" t="s">
        <v>8527</v>
      </c>
      <c r="KYS5" s="166" t="s">
        <v>8528</v>
      </c>
      <c r="KYT5" s="166" t="s">
        <v>8529</v>
      </c>
      <c r="KYU5" s="166" t="s">
        <v>8530</v>
      </c>
      <c r="KYV5" s="166" t="s">
        <v>8531</v>
      </c>
      <c r="KYW5" s="166" t="s">
        <v>8532</v>
      </c>
      <c r="KYX5" s="166" t="s">
        <v>8533</v>
      </c>
      <c r="KYY5" s="166" t="s">
        <v>8534</v>
      </c>
      <c r="KYZ5" s="166" t="s">
        <v>8535</v>
      </c>
      <c r="KZA5" s="166" t="s">
        <v>8536</v>
      </c>
      <c r="KZB5" s="166" t="s">
        <v>8537</v>
      </c>
      <c r="KZC5" s="166" t="s">
        <v>8538</v>
      </c>
      <c r="KZD5" s="166" t="s">
        <v>8539</v>
      </c>
      <c r="KZE5" s="166" t="s">
        <v>8540</v>
      </c>
      <c r="KZF5" s="166" t="s">
        <v>8541</v>
      </c>
      <c r="KZG5" s="166" t="s">
        <v>8542</v>
      </c>
      <c r="KZH5" s="166" t="s">
        <v>8543</v>
      </c>
      <c r="KZI5" s="166" t="s">
        <v>8544</v>
      </c>
      <c r="KZJ5" s="166" t="s">
        <v>8545</v>
      </c>
      <c r="KZK5" s="166" t="s">
        <v>8546</v>
      </c>
      <c r="KZL5" s="166" t="s">
        <v>8547</v>
      </c>
      <c r="KZM5" s="166" t="s">
        <v>8548</v>
      </c>
      <c r="KZN5" s="166" t="s">
        <v>8549</v>
      </c>
      <c r="KZO5" s="166" t="s">
        <v>8550</v>
      </c>
      <c r="KZP5" s="166" t="s">
        <v>8551</v>
      </c>
      <c r="KZQ5" s="166" t="s">
        <v>8552</v>
      </c>
      <c r="KZR5" s="166" t="s">
        <v>8553</v>
      </c>
      <c r="KZS5" s="166" t="s">
        <v>8554</v>
      </c>
      <c r="KZT5" s="166" t="s">
        <v>8555</v>
      </c>
      <c r="KZU5" s="166" t="s">
        <v>8556</v>
      </c>
      <c r="KZV5" s="166" t="s">
        <v>8557</v>
      </c>
      <c r="KZW5" s="166" t="s">
        <v>8558</v>
      </c>
      <c r="KZX5" s="166" t="s">
        <v>8559</v>
      </c>
      <c r="KZY5" s="166" t="s">
        <v>8560</v>
      </c>
      <c r="KZZ5" s="166" t="s">
        <v>8561</v>
      </c>
      <c r="LAA5" s="166" t="s">
        <v>8562</v>
      </c>
      <c r="LAB5" s="166" t="s">
        <v>8563</v>
      </c>
      <c r="LAC5" s="166" t="s">
        <v>8564</v>
      </c>
      <c r="LAD5" s="166" t="s">
        <v>8565</v>
      </c>
      <c r="LAE5" s="166" t="s">
        <v>8566</v>
      </c>
      <c r="LAF5" s="166" t="s">
        <v>8567</v>
      </c>
      <c r="LAG5" s="166" t="s">
        <v>8568</v>
      </c>
      <c r="LAH5" s="166" t="s">
        <v>8569</v>
      </c>
      <c r="LAI5" s="166" t="s">
        <v>8570</v>
      </c>
      <c r="LAJ5" s="166" t="s">
        <v>8571</v>
      </c>
      <c r="LAK5" s="166" t="s">
        <v>8572</v>
      </c>
      <c r="LAL5" s="166" t="s">
        <v>8573</v>
      </c>
      <c r="LAM5" s="166" t="s">
        <v>8574</v>
      </c>
      <c r="LAN5" s="166" t="s">
        <v>8575</v>
      </c>
      <c r="LAO5" s="166" t="s">
        <v>8576</v>
      </c>
      <c r="LAP5" s="166" t="s">
        <v>8577</v>
      </c>
      <c r="LAQ5" s="166" t="s">
        <v>8578</v>
      </c>
      <c r="LAR5" s="166" t="s">
        <v>8579</v>
      </c>
      <c r="LAS5" s="166" t="s">
        <v>8580</v>
      </c>
      <c r="LAT5" s="166" t="s">
        <v>8581</v>
      </c>
      <c r="LAU5" s="166" t="s">
        <v>8582</v>
      </c>
      <c r="LAV5" s="166" t="s">
        <v>8583</v>
      </c>
      <c r="LAW5" s="166" t="s">
        <v>8584</v>
      </c>
      <c r="LAX5" s="166" t="s">
        <v>8585</v>
      </c>
      <c r="LAY5" s="166" t="s">
        <v>8586</v>
      </c>
      <c r="LAZ5" s="166" t="s">
        <v>8587</v>
      </c>
      <c r="LBA5" s="166" t="s">
        <v>8588</v>
      </c>
      <c r="LBB5" s="166" t="s">
        <v>8589</v>
      </c>
      <c r="LBC5" s="166" t="s">
        <v>8590</v>
      </c>
      <c r="LBD5" s="166" t="s">
        <v>8591</v>
      </c>
      <c r="LBE5" s="166" t="s">
        <v>8592</v>
      </c>
      <c r="LBF5" s="166" t="s">
        <v>8593</v>
      </c>
      <c r="LBG5" s="166" t="s">
        <v>8594</v>
      </c>
      <c r="LBH5" s="166" t="s">
        <v>8595</v>
      </c>
      <c r="LBI5" s="166" t="s">
        <v>8596</v>
      </c>
      <c r="LBJ5" s="166" t="s">
        <v>8597</v>
      </c>
      <c r="LBK5" s="166" t="s">
        <v>8598</v>
      </c>
      <c r="LBL5" s="166" t="s">
        <v>8599</v>
      </c>
      <c r="LBM5" s="166" t="s">
        <v>8600</v>
      </c>
      <c r="LBN5" s="166" t="s">
        <v>8601</v>
      </c>
      <c r="LBO5" s="166" t="s">
        <v>8602</v>
      </c>
      <c r="LBP5" s="166" t="s">
        <v>8603</v>
      </c>
      <c r="LBQ5" s="166" t="s">
        <v>8604</v>
      </c>
      <c r="LBR5" s="166" t="s">
        <v>8605</v>
      </c>
      <c r="LBS5" s="166" t="s">
        <v>8606</v>
      </c>
      <c r="LBT5" s="166" t="s">
        <v>8607</v>
      </c>
      <c r="LBU5" s="166" t="s">
        <v>8608</v>
      </c>
      <c r="LBV5" s="166" t="s">
        <v>8609</v>
      </c>
      <c r="LBW5" s="166" t="s">
        <v>8610</v>
      </c>
      <c r="LBX5" s="166" t="s">
        <v>8611</v>
      </c>
      <c r="LBY5" s="166" t="s">
        <v>8612</v>
      </c>
      <c r="LBZ5" s="166" t="s">
        <v>8613</v>
      </c>
      <c r="LCA5" s="166" t="s">
        <v>8614</v>
      </c>
      <c r="LCB5" s="166" t="s">
        <v>8615</v>
      </c>
      <c r="LCC5" s="166" t="s">
        <v>8616</v>
      </c>
      <c r="LCD5" s="166" t="s">
        <v>8617</v>
      </c>
      <c r="LCE5" s="166" t="s">
        <v>8618</v>
      </c>
      <c r="LCF5" s="166" t="s">
        <v>8619</v>
      </c>
      <c r="LCG5" s="166" t="s">
        <v>8620</v>
      </c>
      <c r="LCH5" s="166" t="s">
        <v>8621</v>
      </c>
      <c r="LCI5" s="166" t="s">
        <v>8622</v>
      </c>
      <c r="LCJ5" s="166" t="s">
        <v>8623</v>
      </c>
      <c r="LCK5" s="166" t="s">
        <v>8624</v>
      </c>
      <c r="LCL5" s="166" t="s">
        <v>8625</v>
      </c>
      <c r="LCM5" s="166" t="s">
        <v>8626</v>
      </c>
      <c r="LCN5" s="166" t="s">
        <v>8627</v>
      </c>
      <c r="LCO5" s="166" t="s">
        <v>8628</v>
      </c>
      <c r="LCP5" s="166" t="s">
        <v>8629</v>
      </c>
      <c r="LCQ5" s="166" t="s">
        <v>8630</v>
      </c>
      <c r="LCR5" s="166" t="s">
        <v>8631</v>
      </c>
      <c r="LCS5" s="166" t="s">
        <v>8632</v>
      </c>
      <c r="LCT5" s="166" t="s">
        <v>8633</v>
      </c>
      <c r="LCU5" s="166" t="s">
        <v>8634</v>
      </c>
      <c r="LCV5" s="166" t="s">
        <v>8635</v>
      </c>
      <c r="LCW5" s="166" t="s">
        <v>8636</v>
      </c>
      <c r="LCX5" s="166" t="s">
        <v>8637</v>
      </c>
      <c r="LCY5" s="166" t="s">
        <v>8638</v>
      </c>
      <c r="LCZ5" s="166" t="s">
        <v>8639</v>
      </c>
      <c r="LDA5" s="166" t="s">
        <v>8640</v>
      </c>
      <c r="LDB5" s="166" t="s">
        <v>8641</v>
      </c>
      <c r="LDC5" s="166" t="s">
        <v>8642</v>
      </c>
      <c r="LDD5" s="166" t="s">
        <v>8643</v>
      </c>
      <c r="LDE5" s="166" t="s">
        <v>8644</v>
      </c>
      <c r="LDF5" s="166" t="s">
        <v>8645</v>
      </c>
      <c r="LDG5" s="166" t="s">
        <v>8646</v>
      </c>
      <c r="LDH5" s="166" t="s">
        <v>8647</v>
      </c>
      <c r="LDI5" s="166" t="s">
        <v>8648</v>
      </c>
      <c r="LDJ5" s="166" t="s">
        <v>8649</v>
      </c>
      <c r="LDK5" s="166" t="s">
        <v>8650</v>
      </c>
      <c r="LDL5" s="166" t="s">
        <v>8651</v>
      </c>
      <c r="LDM5" s="166" t="s">
        <v>8652</v>
      </c>
      <c r="LDN5" s="166" t="s">
        <v>8653</v>
      </c>
      <c r="LDO5" s="166" t="s">
        <v>8654</v>
      </c>
      <c r="LDP5" s="166" t="s">
        <v>8655</v>
      </c>
      <c r="LDQ5" s="166" t="s">
        <v>8656</v>
      </c>
      <c r="LDR5" s="166" t="s">
        <v>8657</v>
      </c>
      <c r="LDS5" s="166" t="s">
        <v>8658</v>
      </c>
      <c r="LDT5" s="166" t="s">
        <v>8659</v>
      </c>
      <c r="LDU5" s="166" t="s">
        <v>8660</v>
      </c>
      <c r="LDV5" s="166" t="s">
        <v>8661</v>
      </c>
      <c r="LDW5" s="166" t="s">
        <v>8662</v>
      </c>
      <c r="LDX5" s="166" t="s">
        <v>8663</v>
      </c>
      <c r="LDY5" s="166" t="s">
        <v>8664</v>
      </c>
      <c r="LDZ5" s="166" t="s">
        <v>8665</v>
      </c>
      <c r="LEA5" s="166" t="s">
        <v>8666</v>
      </c>
      <c r="LEB5" s="166" t="s">
        <v>8667</v>
      </c>
      <c r="LEC5" s="166" t="s">
        <v>8668</v>
      </c>
      <c r="LED5" s="166" t="s">
        <v>8669</v>
      </c>
      <c r="LEE5" s="166" t="s">
        <v>8670</v>
      </c>
      <c r="LEF5" s="166" t="s">
        <v>8671</v>
      </c>
      <c r="LEG5" s="166" t="s">
        <v>8672</v>
      </c>
      <c r="LEH5" s="166" t="s">
        <v>8673</v>
      </c>
      <c r="LEI5" s="166" t="s">
        <v>8674</v>
      </c>
      <c r="LEJ5" s="166" t="s">
        <v>8675</v>
      </c>
      <c r="LEK5" s="166" t="s">
        <v>8676</v>
      </c>
      <c r="LEL5" s="166" t="s">
        <v>8677</v>
      </c>
      <c r="LEM5" s="166" t="s">
        <v>8678</v>
      </c>
      <c r="LEN5" s="166" t="s">
        <v>8679</v>
      </c>
      <c r="LEO5" s="166" t="s">
        <v>8680</v>
      </c>
      <c r="LEP5" s="166" t="s">
        <v>8681</v>
      </c>
      <c r="LEQ5" s="166" t="s">
        <v>8682</v>
      </c>
      <c r="LER5" s="166" t="s">
        <v>8683</v>
      </c>
      <c r="LES5" s="166" t="s">
        <v>8684</v>
      </c>
      <c r="LET5" s="166" t="s">
        <v>8685</v>
      </c>
      <c r="LEU5" s="166" t="s">
        <v>8686</v>
      </c>
      <c r="LEV5" s="166" t="s">
        <v>8687</v>
      </c>
      <c r="LEW5" s="166" t="s">
        <v>8688</v>
      </c>
      <c r="LEX5" s="166" t="s">
        <v>8689</v>
      </c>
      <c r="LEY5" s="166" t="s">
        <v>8690</v>
      </c>
      <c r="LEZ5" s="166" t="s">
        <v>8691</v>
      </c>
      <c r="LFA5" s="166" t="s">
        <v>8692</v>
      </c>
      <c r="LFB5" s="166" t="s">
        <v>8693</v>
      </c>
      <c r="LFC5" s="166" t="s">
        <v>8694</v>
      </c>
      <c r="LFD5" s="166" t="s">
        <v>8695</v>
      </c>
      <c r="LFE5" s="166" t="s">
        <v>8696</v>
      </c>
      <c r="LFF5" s="166" t="s">
        <v>8697</v>
      </c>
      <c r="LFG5" s="166" t="s">
        <v>8698</v>
      </c>
      <c r="LFH5" s="166" t="s">
        <v>8699</v>
      </c>
      <c r="LFI5" s="166" t="s">
        <v>8700</v>
      </c>
      <c r="LFJ5" s="166" t="s">
        <v>8701</v>
      </c>
      <c r="LFK5" s="166" t="s">
        <v>8702</v>
      </c>
      <c r="LFL5" s="166" t="s">
        <v>8703</v>
      </c>
      <c r="LFM5" s="166" t="s">
        <v>8704</v>
      </c>
      <c r="LFN5" s="166" t="s">
        <v>8705</v>
      </c>
      <c r="LFO5" s="166" t="s">
        <v>8706</v>
      </c>
      <c r="LFP5" s="166" t="s">
        <v>8707</v>
      </c>
      <c r="LFQ5" s="166" t="s">
        <v>8708</v>
      </c>
      <c r="LFR5" s="166" t="s">
        <v>8709</v>
      </c>
      <c r="LFS5" s="166" t="s">
        <v>8710</v>
      </c>
      <c r="LFT5" s="166" t="s">
        <v>8711</v>
      </c>
      <c r="LFU5" s="166" t="s">
        <v>8712</v>
      </c>
      <c r="LFV5" s="166" t="s">
        <v>8713</v>
      </c>
      <c r="LFW5" s="166" t="s">
        <v>8714</v>
      </c>
      <c r="LFX5" s="166" t="s">
        <v>8715</v>
      </c>
      <c r="LFY5" s="166" t="s">
        <v>8716</v>
      </c>
      <c r="LFZ5" s="166" t="s">
        <v>8717</v>
      </c>
      <c r="LGA5" s="166" t="s">
        <v>8718</v>
      </c>
      <c r="LGB5" s="166" t="s">
        <v>8719</v>
      </c>
      <c r="LGC5" s="166" t="s">
        <v>8720</v>
      </c>
      <c r="LGD5" s="166" t="s">
        <v>8721</v>
      </c>
      <c r="LGE5" s="166" t="s">
        <v>8722</v>
      </c>
      <c r="LGF5" s="166" t="s">
        <v>8723</v>
      </c>
      <c r="LGG5" s="166" t="s">
        <v>8724</v>
      </c>
      <c r="LGH5" s="166" t="s">
        <v>8725</v>
      </c>
      <c r="LGI5" s="166" t="s">
        <v>8726</v>
      </c>
      <c r="LGJ5" s="166" t="s">
        <v>8727</v>
      </c>
      <c r="LGK5" s="166" t="s">
        <v>8728</v>
      </c>
      <c r="LGL5" s="166" t="s">
        <v>8729</v>
      </c>
      <c r="LGM5" s="166" t="s">
        <v>8730</v>
      </c>
      <c r="LGN5" s="166" t="s">
        <v>8731</v>
      </c>
      <c r="LGO5" s="166" t="s">
        <v>8732</v>
      </c>
      <c r="LGP5" s="166" t="s">
        <v>8733</v>
      </c>
      <c r="LGQ5" s="166" t="s">
        <v>8734</v>
      </c>
      <c r="LGR5" s="166" t="s">
        <v>8735</v>
      </c>
      <c r="LGS5" s="166" t="s">
        <v>8736</v>
      </c>
      <c r="LGT5" s="166" t="s">
        <v>8737</v>
      </c>
      <c r="LGU5" s="166" t="s">
        <v>8738</v>
      </c>
      <c r="LGV5" s="166" t="s">
        <v>8739</v>
      </c>
      <c r="LGW5" s="166" t="s">
        <v>8740</v>
      </c>
      <c r="LGX5" s="166" t="s">
        <v>8741</v>
      </c>
      <c r="LGY5" s="166" t="s">
        <v>8742</v>
      </c>
      <c r="LGZ5" s="166" t="s">
        <v>8743</v>
      </c>
      <c r="LHA5" s="166" t="s">
        <v>8744</v>
      </c>
      <c r="LHB5" s="166" t="s">
        <v>8745</v>
      </c>
      <c r="LHC5" s="166" t="s">
        <v>8746</v>
      </c>
      <c r="LHD5" s="166" t="s">
        <v>8747</v>
      </c>
      <c r="LHE5" s="166" t="s">
        <v>8748</v>
      </c>
      <c r="LHF5" s="166" t="s">
        <v>8749</v>
      </c>
      <c r="LHG5" s="166" t="s">
        <v>8750</v>
      </c>
      <c r="LHH5" s="166" t="s">
        <v>8751</v>
      </c>
      <c r="LHI5" s="166" t="s">
        <v>8752</v>
      </c>
      <c r="LHJ5" s="166" t="s">
        <v>8753</v>
      </c>
      <c r="LHK5" s="166" t="s">
        <v>8754</v>
      </c>
      <c r="LHL5" s="166" t="s">
        <v>8755</v>
      </c>
      <c r="LHM5" s="166" t="s">
        <v>8756</v>
      </c>
      <c r="LHN5" s="166" t="s">
        <v>8757</v>
      </c>
      <c r="LHO5" s="166" t="s">
        <v>8758</v>
      </c>
      <c r="LHP5" s="166" t="s">
        <v>8759</v>
      </c>
      <c r="LHQ5" s="166" t="s">
        <v>8760</v>
      </c>
      <c r="LHR5" s="166" t="s">
        <v>8761</v>
      </c>
      <c r="LHS5" s="166" t="s">
        <v>8762</v>
      </c>
      <c r="LHT5" s="166" t="s">
        <v>8763</v>
      </c>
      <c r="LHU5" s="166" t="s">
        <v>8764</v>
      </c>
      <c r="LHV5" s="166" t="s">
        <v>8765</v>
      </c>
      <c r="LHW5" s="166" t="s">
        <v>8766</v>
      </c>
      <c r="LHX5" s="166" t="s">
        <v>8767</v>
      </c>
      <c r="LHY5" s="166" t="s">
        <v>8768</v>
      </c>
      <c r="LHZ5" s="166" t="s">
        <v>8769</v>
      </c>
      <c r="LIA5" s="166" t="s">
        <v>8770</v>
      </c>
      <c r="LIB5" s="166" t="s">
        <v>8771</v>
      </c>
      <c r="LIC5" s="166" t="s">
        <v>8772</v>
      </c>
      <c r="LID5" s="166" t="s">
        <v>8773</v>
      </c>
      <c r="LIE5" s="166" t="s">
        <v>8774</v>
      </c>
      <c r="LIF5" s="166" t="s">
        <v>8775</v>
      </c>
      <c r="LIG5" s="166" t="s">
        <v>8776</v>
      </c>
      <c r="LIH5" s="166" t="s">
        <v>8777</v>
      </c>
      <c r="LII5" s="166" t="s">
        <v>8778</v>
      </c>
      <c r="LIJ5" s="166" t="s">
        <v>8779</v>
      </c>
      <c r="LIK5" s="166" t="s">
        <v>8780</v>
      </c>
      <c r="LIL5" s="166" t="s">
        <v>8781</v>
      </c>
      <c r="LIM5" s="166" t="s">
        <v>8782</v>
      </c>
      <c r="LIN5" s="166" t="s">
        <v>8783</v>
      </c>
      <c r="LIO5" s="166" t="s">
        <v>8784</v>
      </c>
      <c r="LIP5" s="166" t="s">
        <v>8785</v>
      </c>
      <c r="LIQ5" s="166" t="s">
        <v>8786</v>
      </c>
      <c r="LIR5" s="166" t="s">
        <v>8787</v>
      </c>
      <c r="LIS5" s="166" t="s">
        <v>8788</v>
      </c>
      <c r="LIT5" s="166" t="s">
        <v>8789</v>
      </c>
      <c r="LIU5" s="166" t="s">
        <v>8790</v>
      </c>
      <c r="LIV5" s="166" t="s">
        <v>8791</v>
      </c>
      <c r="LIW5" s="166" t="s">
        <v>8792</v>
      </c>
      <c r="LIX5" s="166" t="s">
        <v>8793</v>
      </c>
      <c r="LIY5" s="166" t="s">
        <v>8794</v>
      </c>
      <c r="LIZ5" s="166" t="s">
        <v>8795</v>
      </c>
      <c r="LJA5" s="166" t="s">
        <v>8796</v>
      </c>
      <c r="LJB5" s="166" t="s">
        <v>8797</v>
      </c>
      <c r="LJC5" s="166" t="s">
        <v>8798</v>
      </c>
      <c r="LJD5" s="166" t="s">
        <v>8799</v>
      </c>
      <c r="LJE5" s="166" t="s">
        <v>8800</v>
      </c>
      <c r="LJF5" s="166" t="s">
        <v>8801</v>
      </c>
      <c r="LJG5" s="166" t="s">
        <v>8802</v>
      </c>
      <c r="LJH5" s="166" t="s">
        <v>8803</v>
      </c>
      <c r="LJI5" s="166" t="s">
        <v>8804</v>
      </c>
      <c r="LJJ5" s="166" t="s">
        <v>8805</v>
      </c>
      <c r="LJK5" s="166" t="s">
        <v>8806</v>
      </c>
      <c r="LJL5" s="166" t="s">
        <v>8807</v>
      </c>
      <c r="LJM5" s="166" t="s">
        <v>8808</v>
      </c>
      <c r="LJN5" s="166" t="s">
        <v>8809</v>
      </c>
      <c r="LJO5" s="166" t="s">
        <v>8810</v>
      </c>
      <c r="LJP5" s="166" t="s">
        <v>8811</v>
      </c>
      <c r="LJQ5" s="166" t="s">
        <v>8812</v>
      </c>
      <c r="LJR5" s="166" t="s">
        <v>8813</v>
      </c>
      <c r="LJS5" s="166" t="s">
        <v>8814</v>
      </c>
      <c r="LJT5" s="166" t="s">
        <v>8815</v>
      </c>
      <c r="LJU5" s="166" t="s">
        <v>8816</v>
      </c>
      <c r="LJV5" s="166" t="s">
        <v>8817</v>
      </c>
      <c r="LJW5" s="166" t="s">
        <v>8818</v>
      </c>
      <c r="LJX5" s="166" t="s">
        <v>8819</v>
      </c>
      <c r="LJY5" s="166" t="s">
        <v>8820</v>
      </c>
      <c r="LJZ5" s="166" t="s">
        <v>8821</v>
      </c>
      <c r="LKA5" s="166" t="s">
        <v>8822</v>
      </c>
      <c r="LKB5" s="166" t="s">
        <v>8823</v>
      </c>
      <c r="LKC5" s="166" t="s">
        <v>8824</v>
      </c>
      <c r="LKD5" s="166" t="s">
        <v>8825</v>
      </c>
      <c r="LKE5" s="166" t="s">
        <v>8826</v>
      </c>
      <c r="LKF5" s="166" t="s">
        <v>8827</v>
      </c>
      <c r="LKG5" s="166" t="s">
        <v>8828</v>
      </c>
      <c r="LKH5" s="166" t="s">
        <v>8829</v>
      </c>
      <c r="LKI5" s="166" t="s">
        <v>8830</v>
      </c>
      <c r="LKJ5" s="166" t="s">
        <v>8831</v>
      </c>
      <c r="LKK5" s="166" t="s">
        <v>8832</v>
      </c>
      <c r="LKL5" s="166" t="s">
        <v>8833</v>
      </c>
      <c r="LKM5" s="166" t="s">
        <v>8834</v>
      </c>
      <c r="LKN5" s="166" t="s">
        <v>8835</v>
      </c>
      <c r="LKO5" s="166" t="s">
        <v>8836</v>
      </c>
      <c r="LKP5" s="166" t="s">
        <v>8837</v>
      </c>
      <c r="LKQ5" s="166" t="s">
        <v>8838</v>
      </c>
      <c r="LKR5" s="166" t="s">
        <v>8839</v>
      </c>
      <c r="LKS5" s="166" t="s">
        <v>8840</v>
      </c>
      <c r="LKT5" s="166" t="s">
        <v>8841</v>
      </c>
      <c r="LKU5" s="166" t="s">
        <v>8842</v>
      </c>
      <c r="LKV5" s="166" t="s">
        <v>8843</v>
      </c>
      <c r="LKW5" s="166" t="s">
        <v>8844</v>
      </c>
      <c r="LKX5" s="166" t="s">
        <v>8845</v>
      </c>
      <c r="LKY5" s="166" t="s">
        <v>8846</v>
      </c>
      <c r="LKZ5" s="166" t="s">
        <v>8847</v>
      </c>
      <c r="LLA5" s="166" t="s">
        <v>8848</v>
      </c>
      <c r="LLB5" s="166" t="s">
        <v>8849</v>
      </c>
      <c r="LLC5" s="166" t="s">
        <v>8850</v>
      </c>
      <c r="LLD5" s="166" t="s">
        <v>8851</v>
      </c>
      <c r="LLE5" s="166" t="s">
        <v>8852</v>
      </c>
      <c r="LLF5" s="166" t="s">
        <v>8853</v>
      </c>
      <c r="LLG5" s="166" t="s">
        <v>8854</v>
      </c>
      <c r="LLH5" s="166" t="s">
        <v>8855</v>
      </c>
      <c r="LLI5" s="166" t="s">
        <v>8856</v>
      </c>
      <c r="LLJ5" s="166" t="s">
        <v>8857</v>
      </c>
      <c r="LLK5" s="166" t="s">
        <v>8858</v>
      </c>
      <c r="LLL5" s="166" t="s">
        <v>8859</v>
      </c>
      <c r="LLM5" s="166" t="s">
        <v>8860</v>
      </c>
      <c r="LLN5" s="166" t="s">
        <v>8861</v>
      </c>
      <c r="LLO5" s="166" t="s">
        <v>8862</v>
      </c>
      <c r="LLP5" s="166" t="s">
        <v>8863</v>
      </c>
      <c r="LLQ5" s="166" t="s">
        <v>8864</v>
      </c>
      <c r="LLR5" s="166" t="s">
        <v>8865</v>
      </c>
      <c r="LLS5" s="166" t="s">
        <v>8866</v>
      </c>
      <c r="LLT5" s="166" t="s">
        <v>8867</v>
      </c>
      <c r="LLU5" s="166" t="s">
        <v>8868</v>
      </c>
      <c r="LLV5" s="166" t="s">
        <v>8869</v>
      </c>
      <c r="LLW5" s="166" t="s">
        <v>8870</v>
      </c>
      <c r="LLX5" s="166" t="s">
        <v>8871</v>
      </c>
      <c r="LLY5" s="166" t="s">
        <v>8872</v>
      </c>
      <c r="LLZ5" s="166" t="s">
        <v>8873</v>
      </c>
      <c r="LMA5" s="166" t="s">
        <v>8874</v>
      </c>
      <c r="LMB5" s="166" t="s">
        <v>8875</v>
      </c>
      <c r="LMC5" s="166" t="s">
        <v>8876</v>
      </c>
      <c r="LMD5" s="166" t="s">
        <v>8877</v>
      </c>
      <c r="LME5" s="166" t="s">
        <v>8878</v>
      </c>
      <c r="LMF5" s="166" t="s">
        <v>8879</v>
      </c>
      <c r="LMG5" s="166" t="s">
        <v>8880</v>
      </c>
      <c r="LMH5" s="166" t="s">
        <v>8881</v>
      </c>
      <c r="LMI5" s="166" t="s">
        <v>8882</v>
      </c>
      <c r="LMJ5" s="166" t="s">
        <v>8883</v>
      </c>
      <c r="LMK5" s="166" t="s">
        <v>8884</v>
      </c>
      <c r="LML5" s="166" t="s">
        <v>8885</v>
      </c>
      <c r="LMM5" s="166" t="s">
        <v>8886</v>
      </c>
      <c r="LMN5" s="166" t="s">
        <v>8887</v>
      </c>
      <c r="LMO5" s="166" t="s">
        <v>8888</v>
      </c>
      <c r="LMP5" s="166" t="s">
        <v>8889</v>
      </c>
      <c r="LMQ5" s="166" t="s">
        <v>8890</v>
      </c>
      <c r="LMR5" s="166" t="s">
        <v>8891</v>
      </c>
      <c r="LMS5" s="166" t="s">
        <v>8892</v>
      </c>
      <c r="LMT5" s="166" t="s">
        <v>8893</v>
      </c>
      <c r="LMU5" s="166" t="s">
        <v>8894</v>
      </c>
      <c r="LMV5" s="166" t="s">
        <v>8895</v>
      </c>
      <c r="LMW5" s="166" t="s">
        <v>8896</v>
      </c>
      <c r="LMX5" s="166" t="s">
        <v>8897</v>
      </c>
      <c r="LMY5" s="166" t="s">
        <v>8898</v>
      </c>
      <c r="LMZ5" s="166" t="s">
        <v>8899</v>
      </c>
      <c r="LNA5" s="166" t="s">
        <v>8900</v>
      </c>
      <c r="LNB5" s="166" t="s">
        <v>8901</v>
      </c>
      <c r="LNC5" s="166" t="s">
        <v>8902</v>
      </c>
      <c r="LND5" s="166" t="s">
        <v>8903</v>
      </c>
      <c r="LNE5" s="166" t="s">
        <v>8904</v>
      </c>
      <c r="LNF5" s="166" t="s">
        <v>8905</v>
      </c>
      <c r="LNG5" s="166" t="s">
        <v>8906</v>
      </c>
      <c r="LNH5" s="166" t="s">
        <v>8907</v>
      </c>
      <c r="LNI5" s="166" t="s">
        <v>8908</v>
      </c>
      <c r="LNJ5" s="166" t="s">
        <v>8909</v>
      </c>
      <c r="LNK5" s="166" t="s">
        <v>8910</v>
      </c>
      <c r="LNL5" s="166" t="s">
        <v>8911</v>
      </c>
      <c r="LNM5" s="166" t="s">
        <v>8912</v>
      </c>
      <c r="LNN5" s="166" t="s">
        <v>8913</v>
      </c>
      <c r="LNO5" s="166" t="s">
        <v>8914</v>
      </c>
      <c r="LNP5" s="166" t="s">
        <v>8915</v>
      </c>
      <c r="LNQ5" s="166" t="s">
        <v>8916</v>
      </c>
      <c r="LNR5" s="166" t="s">
        <v>8917</v>
      </c>
      <c r="LNS5" s="166" t="s">
        <v>8918</v>
      </c>
      <c r="LNT5" s="166" t="s">
        <v>8919</v>
      </c>
      <c r="LNU5" s="166" t="s">
        <v>8920</v>
      </c>
      <c r="LNV5" s="166" t="s">
        <v>8921</v>
      </c>
      <c r="LNW5" s="166" t="s">
        <v>8922</v>
      </c>
      <c r="LNX5" s="166" t="s">
        <v>8923</v>
      </c>
      <c r="LNY5" s="166" t="s">
        <v>8924</v>
      </c>
      <c r="LNZ5" s="166" t="s">
        <v>8925</v>
      </c>
      <c r="LOA5" s="166" t="s">
        <v>8926</v>
      </c>
      <c r="LOB5" s="166" t="s">
        <v>8927</v>
      </c>
      <c r="LOC5" s="166" t="s">
        <v>8928</v>
      </c>
      <c r="LOD5" s="166" t="s">
        <v>8929</v>
      </c>
      <c r="LOE5" s="166" t="s">
        <v>8930</v>
      </c>
      <c r="LOF5" s="166" t="s">
        <v>8931</v>
      </c>
      <c r="LOG5" s="166" t="s">
        <v>8932</v>
      </c>
      <c r="LOH5" s="166" t="s">
        <v>8933</v>
      </c>
      <c r="LOI5" s="166" t="s">
        <v>8934</v>
      </c>
      <c r="LOJ5" s="166" t="s">
        <v>8935</v>
      </c>
      <c r="LOK5" s="166" t="s">
        <v>8936</v>
      </c>
      <c r="LOL5" s="166" t="s">
        <v>8937</v>
      </c>
      <c r="LOM5" s="166" t="s">
        <v>8938</v>
      </c>
      <c r="LON5" s="166" t="s">
        <v>8939</v>
      </c>
      <c r="LOO5" s="166" t="s">
        <v>8940</v>
      </c>
      <c r="LOP5" s="166" t="s">
        <v>8941</v>
      </c>
      <c r="LOQ5" s="166" t="s">
        <v>8942</v>
      </c>
      <c r="LOR5" s="166" t="s">
        <v>8943</v>
      </c>
      <c r="LOS5" s="166" t="s">
        <v>8944</v>
      </c>
      <c r="LOT5" s="166" t="s">
        <v>8945</v>
      </c>
      <c r="LOU5" s="166" t="s">
        <v>8946</v>
      </c>
      <c r="LOV5" s="166" t="s">
        <v>8947</v>
      </c>
      <c r="LOW5" s="166" t="s">
        <v>8948</v>
      </c>
      <c r="LOX5" s="166" t="s">
        <v>8949</v>
      </c>
      <c r="LOY5" s="166" t="s">
        <v>8950</v>
      </c>
      <c r="LOZ5" s="166" t="s">
        <v>8951</v>
      </c>
      <c r="LPA5" s="166" t="s">
        <v>8952</v>
      </c>
      <c r="LPB5" s="166" t="s">
        <v>8953</v>
      </c>
      <c r="LPC5" s="166" t="s">
        <v>8954</v>
      </c>
      <c r="LPD5" s="166" t="s">
        <v>8955</v>
      </c>
      <c r="LPE5" s="166" t="s">
        <v>8956</v>
      </c>
      <c r="LPF5" s="166" t="s">
        <v>8957</v>
      </c>
      <c r="LPG5" s="166" t="s">
        <v>8958</v>
      </c>
      <c r="LPH5" s="166" t="s">
        <v>8959</v>
      </c>
      <c r="LPI5" s="166" t="s">
        <v>8960</v>
      </c>
      <c r="LPJ5" s="166" t="s">
        <v>8961</v>
      </c>
      <c r="LPK5" s="166" t="s">
        <v>8962</v>
      </c>
      <c r="LPL5" s="166" t="s">
        <v>8963</v>
      </c>
      <c r="LPM5" s="166" t="s">
        <v>8964</v>
      </c>
      <c r="LPN5" s="166" t="s">
        <v>8965</v>
      </c>
      <c r="LPO5" s="166" t="s">
        <v>8966</v>
      </c>
      <c r="LPP5" s="166" t="s">
        <v>8967</v>
      </c>
      <c r="LPQ5" s="166" t="s">
        <v>8968</v>
      </c>
      <c r="LPR5" s="166" t="s">
        <v>8969</v>
      </c>
      <c r="LPS5" s="166" t="s">
        <v>8970</v>
      </c>
      <c r="LPT5" s="166" t="s">
        <v>8971</v>
      </c>
      <c r="LPU5" s="166" t="s">
        <v>8972</v>
      </c>
      <c r="LPV5" s="166" t="s">
        <v>8973</v>
      </c>
      <c r="LPW5" s="166" t="s">
        <v>8974</v>
      </c>
      <c r="LPX5" s="166" t="s">
        <v>8975</v>
      </c>
      <c r="LPY5" s="166" t="s">
        <v>8976</v>
      </c>
      <c r="LPZ5" s="166" t="s">
        <v>8977</v>
      </c>
      <c r="LQA5" s="166" t="s">
        <v>8978</v>
      </c>
      <c r="LQB5" s="166" t="s">
        <v>8979</v>
      </c>
      <c r="LQC5" s="166" t="s">
        <v>8980</v>
      </c>
      <c r="LQD5" s="166" t="s">
        <v>8981</v>
      </c>
      <c r="LQE5" s="166" t="s">
        <v>8982</v>
      </c>
      <c r="LQF5" s="166" t="s">
        <v>8983</v>
      </c>
      <c r="LQG5" s="166" t="s">
        <v>8984</v>
      </c>
      <c r="LQH5" s="166" t="s">
        <v>8985</v>
      </c>
      <c r="LQI5" s="166" t="s">
        <v>8986</v>
      </c>
      <c r="LQJ5" s="166" t="s">
        <v>8987</v>
      </c>
      <c r="LQK5" s="166" t="s">
        <v>8988</v>
      </c>
      <c r="LQL5" s="166" t="s">
        <v>8989</v>
      </c>
      <c r="LQM5" s="166" t="s">
        <v>8990</v>
      </c>
      <c r="LQN5" s="166" t="s">
        <v>8991</v>
      </c>
      <c r="LQO5" s="166" t="s">
        <v>8992</v>
      </c>
      <c r="LQP5" s="166" t="s">
        <v>8993</v>
      </c>
      <c r="LQQ5" s="166" t="s">
        <v>8994</v>
      </c>
      <c r="LQR5" s="166" t="s">
        <v>8995</v>
      </c>
      <c r="LQS5" s="166" t="s">
        <v>8996</v>
      </c>
      <c r="LQT5" s="166" t="s">
        <v>8997</v>
      </c>
      <c r="LQU5" s="166" t="s">
        <v>8998</v>
      </c>
      <c r="LQV5" s="166" t="s">
        <v>8999</v>
      </c>
      <c r="LQW5" s="166" t="s">
        <v>9000</v>
      </c>
      <c r="LQX5" s="166" t="s">
        <v>9001</v>
      </c>
      <c r="LQY5" s="166" t="s">
        <v>9002</v>
      </c>
      <c r="LQZ5" s="166" t="s">
        <v>9003</v>
      </c>
      <c r="LRA5" s="166" t="s">
        <v>9004</v>
      </c>
      <c r="LRB5" s="166" t="s">
        <v>9005</v>
      </c>
      <c r="LRC5" s="166" t="s">
        <v>9006</v>
      </c>
      <c r="LRD5" s="166" t="s">
        <v>9007</v>
      </c>
      <c r="LRE5" s="166" t="s">
        <v>9008</v>
      </c>
      <c r="LRF5" s="166" t="s">
        <v>9009</v>
      </c>
      <c r="LRG5" s="166" t="s">
        <v>9010</v>
      </c>
      <c r="LRH5" s="166" t="s">
        <v>9011</v>
      </c>
      <c r="LRI5" s="166" t="s">
        <v>9012</v>
      </c>
      <c r="LRJ5" s="166" t="s">
        <v>9013</v>
      </c>
      <c r="LRK5" s="166" t="s">
        <v>9014</v>
      </c>
      <c r="LRL5" s="166" t="s">
        <v>9015</v>
      </c>
      <c r="LRM5" s="166" t="s">
        <v>9016</v>
      </c>
      <c r="LRN5" s="166" t="s">
        <v>9017</v>
      </c>
      <c r="LRO5" s="166" t="s">
        <v>9018</v>
      </c>
      <c r="LRP5" s="166" t="s">
        <v>9019</v>
      </c>
      <c r="LRQ5" s="166" t="s">
        <v>9020</v>
      </c>
      <c r="LRR5" s="166" t="s">
        <v>9021</v>
      </c>
      <c r="LRS5" s="166" t="s">
        <v>9022</v>
      </c>
      <c r="LRT5" s="166" t="s">
        <v>9023</v>
      </c>
      <c r="LRU5" s="166" t="s">
        <v>9024</v>
      </c>
      <c r="LRV5" s="166" t="s">
        <v>9025</v>
      </c>
      <c r="LRW5" s="166" t="s">
        <v>9026</v>
      </c>
      <c r="LRX5" s="166" t="s">
        <v>9027</v>
      </c>
      <c r="LRY5" s="166" t="s">
        <v>9028</v>
      </c>
      <c r="LRZ5" s="166" t="s">
        <v>9029</v>
      </c>
      <c r="LSA5" s="166" t="s">
        <v>9030</v>
      </c>
      <c r="LSB5" s="166" t="s">
        <v>9031</v>
      </c>
      <c r="LSC5" s="166" t="s">
        <v>9032</v>
      </c>
      <c r="LSD5" s="166" t="s">
        <v>9033</v>
      </c>
      <c r="LSE5" s="166" t="s">
        <v>9034</v>
      </c>
      <c r="LSF5" s="166" t="s">
        <v>9035</v>
      </c>
      <c r="LSG5" s="166" t="s">
        <v>9036</v>
      </c>
      <c r="LSH5" s="166" t="s">
        <v>9037</v>
      </c>
      <c r="LSI5" s="166" t="s">
        <v>9038</v>
      </c>
      <c r="LSJ5" s="166" t="s">
        <v>9039</v>
      </c>
      <c r="LSK5" s="166" t="s">
        <v>9040</v>
      </c>
      <c r="LSL5" s="166" t="s">
        <v>9041</v>
      </c>
      <c r="LSM5" s="166" t="s">
        <v>9042</v>
      </c>
      <c r="LSN5" s="166" t="s">
        <v>9043</v>
      </c>
      <c r="LSO5" s="166" t="s">
        <v>9044</v>
      </c>
      <c r="LSP5" s="166" t="s">
        <v>9045</v>
      </c>
      <c r="LSQ5" s="166" t="s">
        <v>9046</v>
      </c>
      <c r="LSR5" s="166" t="s">
        <v>9047</v>
      </c>
      <c r="LSS5" s="166" t="s">
        <v>9048</v>
      </c>
      <c r="LST5" s="166" t="s">
        <v>9049</v>
      </c>
      <c r="LSU5" s="166" t="s">
        <v>9050</v>
      </c>
      <c r="LSV5" s="166" t="s">
        <v>9051</v>
      </c>
      <c r="LSW5" s="166" t="s">
        <v>9052</v>
      </c>
      <c r="LSX5" s="166" t="s">
        <v>9053</v>
      </c>
      <c r="LSY5" s="166" t="s">
        <v>9054</v>
      </c>
      <c r="LSZ5" s="166" t="s">
        <v>9055</v>
      </c>
      <c r="LTA5" s="166" t="s">
        <v>9056</v>
      </c>
      <c r="LTB5" s="166" t="s">
        <v>9057</v>
      </c>
      <c r="LTC5" s="166" t="s">
        <v>9058</v>
      </c>
      <c r="LTD5" s="166" t="s">
        <v>9059</v>
      </c>
      <c r="LTE5" s="166" t="s">
        <v>9060</v>
      </c>
      <c r="LTF5" s="166" t="s">
        <v>9061</v>
      </c>
      <c r="LTG5" s="166" t="s">
        <v>9062</v>
      </c>
      <c r="LTH5" s="166" t="s">
        <v>9063</v>
      </c>
      <c r="LTI5" s="166" t="s">
        <v>9064</v>
      </c>
      <c r="LTJ5" s="166" t="s">
        <v>9065</v>
      </c>
      <c r="LTK5" s="166" t="s">
        <v>9066</v>
      </c>
      <c r="LTL5" s="166" t="s">
        <v>9067</v>
      </c>
      <c r="LTM5" s="166" t="s">
        <v>9068</v>
      </c>
      <c r="LTN5" s="166" t="s">
        <v>9069</v>
      </c>
      <c r="LTO5" s="166" t="s">
        <v>9070</v>
      </c>
      <c r="LTP5" s="166" t="s">
        <v>9071</v>
      </c>
      <c r="LTQ5" s="166" t="s">
        <v>9072</v>
      </c>
      <c r="LTR5" s="166" t="s">
        <v>9073</v>
      </c>
      <c r="LTS5" s="166" t="s">
        <v>9074</v>
      </c>
      <c r="LTT5" s="166" t="s">
        <v>9075</v>
      </c>
      <c r="LTU5" s="166" t="s">
        <v>9076</v>
      </c>
      <c r="LTV5" s="166" t="s">
        <v>9077</v>
      </c>
      <c r="LTW5" s="166" t="s">
        <v>9078</v>
      </c>
      <c r="LTX5" s="166" t="s">
        <v>9079</v>
      </c>
      <c r="LTY5" s="166" t="s">
        <v>9080</v>
      </c>
      <c r="LTZ5" s="166" t="s">
        <v>9081</v>
      </c>
      <c r="LUA5" s="166" t="s">
        <v>9082</v>
      </c>
      <c r="LUB5" s="166" t="s">
        <v>9083</v>
      </c>
      <c r="LUC5" s="166" t="s">
        <v>9084</v>
      </c>
      <c r="LUD5" s="166" t="s">
        <v>9085</v>
      </c>
      <c r="LUE5" s="166" t="s">
        <v>9086</v>
      </c>
      <c r="LUF5" s="166" t="s">
        <v>9087</v>
      </c>
      <c r="LUG5" s="166" t="s">
        <v>9088</v>
      </c>
      <c r="LUH5" s="166" t="s">
        <v>9089</v>
      </c>
      <c r="LUI5" s="166" t="s">
        <v>9090</v>
      </c>
      <c r="LUJ5" s="166" t="s">
        <v>9091</v>
      </c>
      <c r="LUK5" s="166" t="s">
        <v>9092</v>
      </c>
      <c r="LUL5" s="166" t="s">
        <v>9093</v>
      </c>
      <c r="LUM5" s="166" t="s">
        <v>9094</v>
      </c>
      <c r="LUN5" s="166" t="s">
        <v>9095</v>
      </c>
      <c r="LUO5" s="166" t="s">
        <v>9096</v>
      </c>
      <c r="LUP5" s="166" t="s">
        <v>9097</v>
      </c>
      <c r="LUQ5" s="166" t="s">
        <v>9098</v>
      </c>
      <c r="LUR5" s="166" t="s">
        <v>9099</v>
      </c>
      <c r="LUS5" s="166" t="s">
        <v>9100</v>
      </c>
      <c r="LUT5" s="166" t="s">
        <v>9101</v>
      </c>
      <c r="LUU5" s="166" t="s">
        <v>9102</v>
      </c>
      <c r="LUV5" s="166" t="s">
        <v>9103</v>
      </c>
      <c r="LUW5" s="166" t="s">
        <v>9104</v>
      </c>
      <c r="LUX5" s="166" t="s">
        <v>9105</v>
      </c>
      <c r="LUY5" s="166" t="s">
        <v>9106</v>
      </c>
      <c r="LUZ5" s="166" t="s">
        <v>9107</v>
      </c>
      <c r="LVA5" s="166" t="s">
        <v>9108</v>
      </c>
      <c r="LVB5" s="166" t="s">
        <v>9109</v>
      </c>
      <c r="LVC5" s="166" t="s">
        <v>9110</v>
      </c>
      <c r="LVD5" s="166" t="s">
        <v>9111</v>
      </c>
      <c r="LVE5" s="166" t="s">
        <v>9112</v>
      </c>
      <c r="LVF5" s="166" t="s">
        <v>9113</v>
      </c>
      <c r="LVG5" s="166" t="s">
        <v>9114</v>
      </c>
      <c r="LVH5" s="166" t="s">
        <v>9115</v>
      </c>
      <c r="LVI5" s="166" t="s">
        <v>9116</v>
      </c>
      <c r="LVJ5" s="166" t="s">
        <v>9117</v>
      </c>
      <c r="LVK5" s="166" t="s">
        <v>9118</v>
      </c>
      <c r="LVL5" s="166" t="s">
        <v>9119</v>
      </c>
      <c r="LVM5" s="166" t="s">
        <v>9120</v>
      </c>
      <c r="LVN5" s="166" t="s">
        <v>9121</v>
      </c>
      <c r="LVO5" s="166" t="s">
        <v>9122</v>
      </c>
      <c r="LVP5" s="166" t="s">
        <v>9123</v>
      </c>
      <c r="LVQ5" s="166" t="s">
        <v>9124</v>
      </c>
      <c r="LVR5" s="166" t="s">
        <v>9125</v>
      </c>
      <c r="LVS5" s="166" t="s">
        <v>9126</v>
      </c>
      <c r="LVT5" s="166" t="s">
        <v>9127</v>
      </c>
      <c r="LVU5" s="166" t="s">
        <v>9128</v>
      </c>
      <c r="LVV5" s="166" t="s">
        <v>9129</v>
      </c>
      <c r="LVW5" s="166" t="s">
        <v>9130</v>
      </c>
      <c r="LVX5" s="166" t="s">
        <v>9131</v>
      </c>
      <c r="LVY5" s="166" t="s">
        <v>9132</v>
      </c>
      <c r="LVZ5" s="166" t="s">
        <v>9133</v>
      </c>
      <c r="LWA5" s="166" t="s">
        <v>9134</v>
      </c>
      <c r="LWB5" s="166" t="s">
        <v>9135</v>
      </c>
      <c r="LWC5" s="166" t="s">
        <v>9136</v>
      </c>
      <c r="LWD5" s="166" t="s">
        <v>9137</v>
      </c>
      <c r="LWE5" s="166" t="s">
        <v>9138</v>
      </c>
      <c r="LWF5" s="166" t="s">
        <v>9139</v>
      </c>
      <c r="LWG5" s="166" t="s">
        <v>9140</v>
      </c>
      <c r="LWH5" s="166" t="s">
        <v>9141</v>
      </c>
      <c r="LWI5" s="166" t="s">
        <v>9142</v>
      </c>
      <c r="LWJ5" s="166" t="s">
        <v>9143</v>
      </c>
      <c r="LWK5" s="166" t="s">
        <v>9144</v>
      </c>
      <c r="LWL5" s="166" t="s">
        <v>9145</v>
      </c>
      <c r="LWM5" s="166" t="s">
        <v>9146</v>
      </c>
      <c r="LWN5" s="166" t="s">
        <v>9147</v>
      </c>
      <c r="LWO5" s="166" t="s">
        <v>9148</v>
      </c>
      <c r="LWP5" s="166" t="s">
        <v>9149</v>
      </c>
      <c r="LWQ5" s="166" t="s">
        <v>9150</v>
      </c>
      <c r="LWR5" s="166" t="s">
        <v>9151</v>
      </c>
      <c r="LWS5" s="166" t="s">
        <v>9152</v>
      </c>
      <c r="LWT5" s="166" t="s">
        <v>9153</v>
      </c>
      <c r="LWU5" s="166" t="s">
        <v>9154</v>
      </c>
      <c r="LWV5" s="166" t="s">
        <v>9155</v>
      </c>
      <c r="LWW5" s="166" t="s">
        <v>9156</v>
      </c>
      <c r="LWX5" s="166" t="s">
        <v>9157</v>
      </c>
      <c r="LWY5" s="166" t="s">
        <v>9158</v>
      </c>
      <c r="LWZ5" s="166" t="s">
        <v>9159</v>
      </c>
      <c r="LXA5" s="166" t="s">
        <v>9160</v>
      </c>
      <c r="LXB5" s="166" t="s">
        <v>9161</v>
      </c>
      <c r="LXC5" s="166" t="s">
        <v>9162</v>
      </c>
      <c r="LXD5" s="166" t="s">
        <v>9163</v>
      </c>
      <c r="LXE5" s="166" t="s">
        <v>9164</v>
      </c>
      <c r="LXF5" s="166" t="s">
        <v>9165</v>
      </c>
      <c r="LXG5" s="166" t="s">
        <v>9166</v>
      </c>
      <c r="LXH5" s="166" t="s">
        <v>9167</v>
      </c>
      <c r="LXI5" s="166" t="s">
        <v>9168</v>
      </c>
      <c r="LXJ5" s="166" t="s">
        <v>9169</v>
      </c>
      <c r="LXK5" s="166" t="s">
        <v>9170</v>
      </c>
      <c r="LXL5" s="166" t="s">
        <v>9171</v>
      </c>
      <c r="LXM5" s="166" t="s">
        <v>9172</v>
      </c>
      <c r="LXN5" s="166" t="s">
        <v>9173</v>
      </c>
      <c r="LXO5" s="166" t="s">
        <v>9174</v>
      </c>
      <c r="LXP5" s="166" t="s">
        <v>9175</v>
      </c>
      <c r="LXQ5" s="166" t="s">
        <v>9176</v>
      </c>
      <c r="LXR5" s="166" t="s">
        <v>9177</v>
      </c>
      <c r="LXS5" s="166" t="s">
        <v>9178</v>
      </c>
      <c r="LXT5" s="166" t="s">
        <v>9179</v>
      </c>
      <c r="LXU5" s="166" t="s">
        <v>9180</v>
      </c>
      <c r="LXV5" s="166" t="s">
        <v>9181</v>
      </c>
      <c r="LXW5" s="166" t="s">
        <v>9182</v>
      </c>
      <c r="LXX5" s="166" t="s">
        <v>9183</v>
      </c>
      <c r="LXY5" s="166" t="s">
        <v>9184</v>
      </c>
      <c r="LXZ5" s="166" t="s">
        <v>9185</v>
      </c>
      <c r="LYA5" s="166" t="s">
        <v>9186</v>
      </c>
      <c r="LYB5" s="166" t="s">
        <v>9187</v>
      </c>
      <c r="LYC5" s="166" t="s">
        <v>9188</v>
      </c>
      <c r="LYD5" s="166" t="s">
        <v>9189</v>
      </c>
      <c r="LYE5" s="166" t="s">
        <v>9190</v>
      </c>
      <c r="LYF5" s="166" t="s">
        <v>9191</v>
      </c>
      <c r="LYG5" s="166" t="s">
        <v>9192</v>
      </c>
      <c r="LYH5" s="166" t="s">
        <v>9193</v>
      </c>
      <c r="LYI5" s="166" t="s">
        <v>9194</v>
      </c>
      <c r="LYJ5" s="166" t="s">
        <v>9195</v>
      </c>
      <c r="LYK5" s="166" t="s">
        <v>9196</v>
      </c>
      <c r="LYL5" s="166" t="s">
        <v>9197</v>
      </c>
      <c r="LYM5" s="166" t="s">
        <v>9198</v>
      </c>
      <c r="LYN5" s="166" t="s">
        <v>9199</v>
      </c>
      <c r="LYO5" s="166" t="s">
        <v>9200</v>
      </c>
      <c r="LYP5" s="166" t="s">
        <v>9201</v>
      </c>
      <c r="LYQ5" s="166" t="s">
        <v>9202</v>
      </c>
      <c r="LYR5" s="166" t="s">
        <v>9203</v>
      </c>
      <c r="LYS5" s="166" t="s">
        <v>9204</v>
      </c>
      <c r="LYT5" s="166" t="s">
        <v>9205</v>
      </c>
      <c r="LYU5" s="166" t="s">
        <v>9206</v>
      </c>
      <c r="LYV5" s="166" t="s">
        <v>9207</v>
      </c>
      <c r="LYW5" s="166" t="s">
        <v>9208</v>
      </c>
      <c r="LYX5" s="166" t="s">
        <v>9209</v>
      </c>
      <c r="LYY5" s="166" t="s">
        <v>9210</v>
      </c>
      <c r="LYZ5" s="166" t="s">
        <v>9211</v>
      </c>
      <c r="LZA5" s="166" t="s">
        <v>9212</v>
      </c>
      <c r="LZB5" s="166" t="s">
        <v>9213</v>
      </c>
      <c r="LZC5" s="166" t="s">
        <v>9214</v>
      </c>
      <c r="LZD5" s="166" t="s">
        <v>9215</v>
      </c>
      <c r="LZE5" s="166" t="s">
        <v>9216</v>
      </c>
      <c r="LZF5" s="166" t="s">
        <v>9217</v>
      </c>
      <c r="LZG5" s="166" t="s">
        <v>9218</v>
      </c>
      <c r="LZH5" s="166" t="s">
        <v>9219</v>
      </c>
      <c r="LZI5" s="166" t="s">
        <v>9220</v>
      </c>
      <c r="LZJ5" s="166" t="s">
        <v>9221</v>
      </c>
      <c r="LZK5" s="166" t="s">
        <v>9222</v>
      </c>
      <c r="LZL5" s="166" t="s">
        <v>9223</v>
      </c>
      <c r="LZM5" s="166" t="s">
        <v>9224</v>
      </c>
      <c r="LZN5" s="166" t="s">
        <v>9225</v>
      </c>
      <c r="LZO5" s="166" t="s">
        <v>9226</v>
      </c>
      <c r="LZP5" s="166" t="s">
        <v>9227</v>
      </c>
      <c r="LZQ5" s="166" t="s">
        <v>9228</v>
      </c>
      <c r="LZR5" s="166" t="s">
        <v>9229</v>
      </c>
      <c r="LZS5" s="166" t="s">
        <v>9230</v>
      </c>
      <c r="LZT5" s="166" t="s">
        <v>9231</v>
      </c>
      <c r="LZU5" s="166" t="s">
        <v>9232</v>
      </c>
      <c r="LZV5" s="166" t="s">
        <v>9233</v>
      </c>
      <c r="LZW5" s="166" t="s">
        <v>9234</v>
      </c>
      <c r="LZX5" s="166" t="s">
        <v>9235</v>
      </c>
      <c r="LZY5" s="166" t="s">
        <v>9236</v>
      </c>
      <c r="LZZ5" s="166" t="s">
        <v>9237</v>
      </c>
      <c r="MAA5" s="166" t="s">
        <v>9238</v>
      </c>
      <c r="MAB5" s="166" t="s">
        <v>9239</v>
      </c>
      <c r="MAC5" s="166" t="s">
        <v>9240</v>
      </c>
      <c r="MAD5" s="166" t="s">
        <v>9241</v>
      </c>
      <c r="MAE5" s="166" t="s">
        <v>9242</v>
      </c>
      <c r="MAF5" s="166" t="s">
        <v>9243</v>
      </c>
      <c r="MAG5" s="166" t="s">
        <v>9244</v>
      </c>
      <c r="MAH5" s="166" t="s">
        <v>9245</v>
      </c>
      <c r="MAI5" s="166" t="s">
        <v>9246</v>
      </c>
      <c r="MAJ5" s="166" t="s">
        <v>9247</v>
      </c>
      <c r="MAK5" s="166" t="s">
        <v>9248</v>
      </c>
      <c r="MAL5" s="166" t="s">
        <v>9249</v>
      </c>
      <c r="MAM5" s="166" t="s">
        <v>9250</v>
      </c>
      <c r="MAN5" s="166" t="s">
        <v>9251</v>
      </c>
      <c r="MAO5" s="166" t="s">
        <v>9252</v>
      </c>
      <c r="MAP5" s="166" t="s">
        <v>9253</v>
      </c>
      <c r="MAQ5" s="166" t="s">
        <v>9254</v>
      </c>
      <c r="MAR5" s="166" t="s">
        <v>9255</v>
      </c>
      <c r="MAS5" s="166" t="s">
        <v>9256</v>
      </c>
      <c r="MAT5" s="166" t="s">
        <v>9257</v>
      </c>
      <c r="MAU5" s="166" t="s">
        <v>9258</v>
      </c>
      <c r="MAV5" s="166" t="s">
        <v>9259</v>
      </c>
      <c r="MAW5" s="166" t="s">
        <v>9260</v>
      </c>
      <c r="MAX5" s="166" t="s">
        <v>9261</v>
      </c>
      <c r="MAY5" s="166" t="s">
        <v>9262</v>
      </c>
      <c r="MAZ5" s="166" t="s">
        <v>9263</v>
      </c>
      <c r="MBA5" s="166" t="s">
        <v>9264</v>
      </c>
      <c r="MBB5" s="166" t="s">
        <v>9265</v>
      </c>
      <c r="MBC5" s="166" t="s">
        <v>9266</v>
      </c>
      <c r="MBD5" s="166" t="s">
        <v>9267</v>
      </c>
      <c r="MBE5" s="166" t="s">
        <v>9268</v>
      </c>
      <c r="MBF5" s="166" t="s">
        <v>9269</v>
      </c>
      <c r="MBG5" s="166" t="s">
        <v>9270</v>
      </c>
      <c r="MBH5" s="166" t="s">
        <v>9271</v>
      </c>
      <c r="MBI5" s="166" t="s">
        <v>9272</v>
      </c>
      <c r="MBJ5" s="166" t="s">
        <v>9273</v>
      </c>
      <c r="MBK5" s="166" t="s">
        <v>9274</v>
      </c>
      <c r="MBL5" s="166" t="s">
        <v>9275</v>
      </c>
      <c r="MBM5" s="166" t="s">
        <v>9276</v>
      </c>
      <c r="MBN5" s="166" t="s">
        <v>9277</v>
      </c>
      <c r="MBO5" s="166" t="s">
        <v>9278</v>
      </c>
      <c r="MBP5" s="166" t="s">
        <v>9279</v>
      </c>
      <c r="MBQ5" s="166" t="s">
        <v>9280</v>
      </c>
      <c r="MBR5" s="166" t="s">
        <v>9281</v>
      </c>
      <c r="MBS5" s="166" t="s">
        <v>9282</v>
      </c>
      <c r="MBT5" s="166" t="s">
        <v>9283</v>
      </c>
      <c r="MBU5" s="166" t="s">
        <v>9284</v>
      </c>
      <c r="MBV5" s="166" t="s">
        <v>9285</v>
      </c>
      <c r="MBW5" s="166" t="s">
        <v>9286</v>
      </c>
      <c r="MBX5" s="166" t="s">
        <v>9287</v>
      </c>
      <c r="MBY5" s="166" t="s">
        <v>9288</v>
      </c>
      <c r="MBZ5" s="166" t="s">
        <v>9289</v>
      </c>
      <c r="MCA5" s="166" t="s">
        <v>9290</v>
      </c>
      <c r="MCB5" s="166" t="s">
        <v>9291</v>
      </c>
      <c r="MCC5" s="166" t="s">
        <v>9292</v>
      </c>
      <c r="MCD5" s="166" t="s">
        <v>9293</v>
      </c>
      <c r="MCE5" s="166" t="s">
        <v>9294</v>
      </c>
      <c r="MCF5" s="166" t="s">
        <v>9295</v>
      </c>
      <c r="MCG5" s="166" t="s">
        <v>9296</v>
      </c>
      <c r="MCH5" s="166" t="s">
        <v>9297</v>
      </c>
      <c r="MCI5" s="166" t="s">
        <v>9298</v>
      </c>
      <c r="MCJ5" s="166" t="s">
        <v>9299</v>
      </c>
      <c r="MCK5" s="166" t="s">
        <v>9300</v>
      </c>
      <c r="MCL5" s="166" t="s">
        <v>9301</v>
      </c>
      <c r="MCM5" s="166" t="s">
        <v>9302</v>
      </c>
      <c r="MCN5" s="166" t="s">
        <v>9303</v>
      </c>
      <c r="MCO5" s="166" t="s">
        <v>9304</v>
      </c>
      <c r="MCP5" s="166" t="s">
        <v>9305</v>
      </c>
      <c r="MCQ5" s="166" t="s">
        <v>9306</v>
      </c>
      <c r="MCR5" s="166" t="s">
        <v>9307</v>
      </c>
      <c r="MCS5" s="166" t="s">
        <v>9308</v>
      </c>
      <c r="MCT5" s="166" t="s">
        <v>9309</v>
      </c>
      <c r="MCU5" s="166" t="s">
        <v>9310</v>
      </c>
      <c r="MCV5" s="166" t="s">
        <v>9311</v>
      </c>
      <c r="MCW5" s="166" t="s">
        <v>9312</v>
      </c>
      <c r="MCX5" s="166" t="s">
        <v>9313</v>
      </c>
      <c r="MCY5" s="166" t="s">
        <v>9314</v>
      </c>
      <c r="MCZ5" s="166" t="s">
        <v>9315</v>
      </c>
      <c r="MDA5" s="166" t="s">
        <v>9316</v>
      </c>
      <c r="MDB5" s="166" t="s">
        <v>9317</v>
      </c>
      <c r="MDC5" s="166" t="s">
        <v>9318</v>
      </c>
      <c r="MDD5" s="166" t="s">
        <v>9319</v>
      </c>
      <c r="MDE5" s="166" t="s">
        <v>9320</v>
      </c>
      <c r="MDF5" s="166" t="s">
        <v>9321</v>
      </c>
      <c r="MDG5" s="166" t="s">
        <v>9322</v>
      </c>
      <c r="MDH5" s="166" t="s">
        <v>9323</v>
      </c>
      <c r="MDI5" s="166" t="s">
        <v>9324</v>
      </c>
      <c r="MDJ5" s="166" t="s">
        <v>9325</v>
      </c>
      <c r="MDK5" s="166" t="s">
        <v>9326</v>
      </c>
      <c r="MDL5" s="166" t="s">
        <v>9327</v>
      </c>
      <c r="MDM5" s="166" t="s">
        <v>9328</v>
      </c>
      <c r="MDN5" s="166" t="s">
        <v>9329</v>
      </c>
      <c r="MDO5" s="166" t="s">
        <v>9330</v>
      </c>
      <c r="MDP5" s="166" t="s">
        <v>9331</v>
      </c>
      <c r="MDQ5" s="166" t="s">
        <v>9332</v>
      </c>
      <c r="MDR5" s="166" t="s">
        <v>9333</v>
      </c>
      <c r="MDS5" s="166" t="s">
        <v>9334</v>
      </c>
      <c r="MDT5" s="166" t="s">
        <v>9335</v>
      </c>
      <c r="MDU5" s="166" t="s">
        <v>9336</v>
      </c>
      <c r="MDV5" s="166" t="s">
        <v>9337</v>
      </c>
      <c r="MDW5" s="166" t="s">
        <v>9338</v>
      </c>
      <c r="MDX5" s="166" t="s">
        <v>9339</v>
      </c>
      <c r="MDY5" s="166" t="s">
        <v>9340</v>
      </c>
      <c r="MDZ5" s="166" t="s">
        <v>9341</v>
      </c>
      <c r="MEA5" s="166" t="s">
        <v>9342</v>
      </c>
      <c r="MEB5" s="166" t="s">
        <v>9343</v>
      </c>
      <c r="MEC5" s="166" t="s">
        <v>9344</v>
      </c>
      <c r="MED5" s="166" t="s">
        <v>9345</v>
      </c>
      <c r="MEE5" s="166" t="s">
        <v>9346</v>
      </c>
      <c r="MEF5" s="166" t="s">
        <v>9347</v>
      </c>
      <c r="MEG5" s="166" t="s">
        <v>9348</v>
      </c>
      <c r="MEH5" s="166" t="s">
        <v>9349</v>
      </c>
      <c r="MEI5" s="166" t="s">
        <v>9350</v>
      </c>
      <c r="MEJ5" s="166" t="s">
        <v>9351</v>
      </c>
      <c r="MEK5" s="166" t="s">
        <v>9352</v>
      </c>
      <c r="MEL5" s="166" t="s">
        <v>9353</v>
      </c>
      <c r="MEM5" s="166" t="s">
        <v>9354</v>
      </c>
      <c r="MEN5" s="166" t="s">
        <v>9355</v>
      </c>
      <c r="MEO5" s="166" t="s">
        <v>9356</v>
      </c>
      <c r="MEP5" s="166" t="s">
        <v>9357</v>
      </c>
      <c r="MEQ5" s="166" t="s">
        <v>9358</v>
      </c>
      <c r="MER5" s="166" t="s">
        <v>9359</v>
      </c>
      <c r="MES5" s="166" t="s">
        <v>9360</v>
      </c>
      <c r="MET5" s="166" t="s">
        <v>9361</v>
      </c>
      <c r="MEU5" s="166" t="s">
        <v>9362</v>
      </c>
      <c r="MEV5" s="166" t="s">
        <v>9363</v>
      </c>
      <c r="MEW5" s="166" t="s">
        <v>9364</v>
      </c>
      <c r="MEX5" s="166" t="s">
        <v>9365</v>
      </c>
      <c r="MEY5" s="166" t="s">
        <v>9366</v>
      </c>
      <c r="MEZ5" s="166" t="s">
        <v>9367</v>
      </c>
      <c r="MFA5" s="166" t="s">
        <v>9368</v>
      </c>
      <c r="MFB5" s="166" t="s">
        <v>9369</v>
      </c>
      <c r="MFC5" s="166" t="s">
        <v>9370</v>
      </c>
      <c r="MFD5" s="166" t="s">
        <v>9371</v>
      </c>
      <c r="MFE5" s="166" t="s">
        <v>9372</v>
      </c>
      <c r="MFF5" s="166" t="s">
        <v>9373</v>
      </c>
      <c r="MFG5" s="166" t="s">
        <v>9374</v>
      </c>
      <c r="MFH5" s="166" t="s">
        <v>9375</v>
      </c>
      <c r="MFI5" s="166" t="s">
        <v>9376</v>
      </c>
      <c r="MFJ5" s="166" t="s">
        <v>9377</v>
      </c>
      <c r="MFK5" s="166" t="s">
        <v>9378</v>
      </c>
      <c r="MFL5" s="166" t="s">
        <v>9379</v>
      </c>
      <c r="MFM5" s="166" t="s">
        <v>9380</v>
      </c>
      <c r="MFN5" s="166" t="s">
        <v>9381</v>
      </c>
      <c r="MFO5" s="166" t="s">
        <v>9382</v>
      </c>
      <c r="MFP5" s="166" t="s">
        <v>9383</v>
      </c>
      <c r="MFQ5" s="166" t="s">
        <v>9384</v>
      </c>
      <c r="MFR5" s="166" t="s">
        <v>9385</v>
      </c>
      <c r="MFS5" s="166" t="s">
        <v>9386</v>
      </c>
      <c r="MFT5" s="166" t="s">
        <v>9387</v>
      </c>
      <c r="MFU5" s="166" t="s">
        <v>9388</v>
      </c>
      <c r="MFV5" s="166" t="s">
        <v>9389</v>
      </c>
      <c r="MFW5" s="166" t="s">
        <v>9390</v>
      </c>
      <c r="MFX5" s="166" t="s">
        <v>9391</v>
      </c>
      <c r="MFY5" s="166" t="s">
        <v>9392</v>
      </c>
      <c r="MFZ5" s="166" t="s">
        <v>9393</v>
      </c>
      <c r="MGA5" s="166" t="s">
        <v>9394</v>
      </c>
      <c r="MGB5" s="166" t="s">
        <v>9395</v>
      </c>
      <c r="MGC5" s="166" t="s">
        <v>9396</v>
      </c>
      <c r="MGD5" s="166" t="s">
        <v>9397</v>
      </c>
      <c r="MGE5" s="166" t="s">
        <v>9398</v>
      </c>
      <c r="MGF5" s="166" t="s">
        <v>9399</v>
      </c>
      <c r="MGG5" s="166" t="s">
        <v>9400</v>
      </c>
      <c r="MGH5" s="166" t="s">
        <v>9401</v>
      </c>
      <c r="MGI5" s="166" t="s">
        <v>9402</v>
      </c>
      <c r="MGJ5" s="166" t="s">
        <v>9403</v>
      </c>
      <c r="MGK5" s="166" t="s">
        <v>9404</v>
      </c>
      <c r="MGL5" s="166" t="s">
        <v>9405</v>
      </c>
      <c r="MGM5" s="166" t="s">
        <v>9406</v>
      </c>
      <c r="MGN5" s="166" t="s">
        <v>9407</v>
      </c>
      <c r="MGO5" s="166" t="s">
        <v>9408</v>
      </c>
      <c r="MGP5" s="166" t="s">
        <v>9409</v>
      </c>
      <c r="MGQ5" s="166" t="s">
        <v>9410</v>
      </c>
      <c r="MGR5" s="166" t="s">
        <v>9411</v>
      </c>
      <c r="MGS5" s="166" t="s">
        <v>9412</v>
      </c>
      <c r="MGT5" s="166" t="s">
        <v>9413</v>
      </c>
      <c r="MGU5" s="166" t="s">
        <v>9414</v>
      </c>
      <c r="MGV5" s="166" t="s">
        <v>9415</v>
      </c>
      <c r="MGW5" s="166" t="s">
        <v>9416</v>
      </c>
      <c r="MGX5" s="166" t="s">
        <v>9417</v>
      </c>
      <c r="MGY5" s="166" t="s">
        <v>9418</v>
      </c>
      <c r="MGZ5" s="166" t="s">
        <v>9419</v>
      </c>
      <c r="MHA5" s="166" t="s">
        <v>9420</v>
      </c>
      <c r="MHB5" s="166" t="s">
        <v>9421</v>
      </c>
      <c r="MHC5" s="166" t="s">
        <v>9422</v>
      </c>
      <c r="MHD5" s="166" t="s">
        <v>9423</v>
      </c>
      <c r="MHE5" s="166" t="s">
        <v>9424</v>
      </c>
      <c r="MHF5" s="166" t="s">
        <v>9425</v>
      </c>
      <c r="MHG5" s="166" t="s">
        <v>9426</v>
      </c>
      <c r="MHH5" s="166" t="s">
        <v>9427</v>
      </c>
      <c r="MHI5" s="166" t="s">
        <v>9428</v>
      </c>
      <c r="MHJ5" s="166" t="s">
        <v>9429</v>
      </c>
      <c r="MHK5" s="166" t="s">
        <v>9430</v>
      </c>
      <c r="MHL5" s="166" t="s">
        <v>9431</v>
      </c>
      <c r="MHM5" s="166" t="s">
        <v>9432</v>
      </c>
      <c r="MHN5" s="166" t="s">
        <v>9433</v>
      </c>
      <c r="MHO5" s="166" t="s">
        <v>9434</v>
      </c>
      <c r="MHP5" s="166" t="s">
        <v>9435</v>
      </c>
      <c r="MHQ5" s="166" t="s">
        <v>9436</v>
      </c>
      <c r="MHR5" s="166" t="s">
        <v>9437</v>
      </c>
      <c r="MHS5" s="166" t="s">
        <v>9438</v>
      </c>
      <c r="MHT5" s="166" t="s">
        <v>9439</v>
      </c>
      <c r="MHU5" s="166" t="s">
        <v>9440</v>
      </c>
      <c r="MHV5" s="166" t="s">
        <v>9441</v>
      </c>
      <c r="MHW5" s="166" t="s">
        <v>9442</v>
      </c>
      <c r="MHX5" s="166" t="s">
        <v>9443</v>
      </c>
      <c r="MHY5" s="166" t="s">
        <v>9444</v>
      </c>
      <c r="MHZ5" s="166" t="s">
        <v>9445</v>
      </c>
      <c r="MIA5" s="166" t="s">
        <v>9446</v>
      </c>
      <c r="MIB5" s="166" t="s">
        <v>9447</v>
      </c>
      <c r="MIC5" s="166" t="s">
        <v>9448</v>
      </c>
      <c r="MID5" s="166" t="s">
        <v>9449</v>
      </c>
      <c r="MIE5" s="166" t="s">
        <v>9450</v>
      </c>
      <c r="MIF5" s="166" t="s">
        <v>9451</v>
      </c>
      <c r="MIG5" s="166" t="s">
        <v>9452</v>
      </c>
      <c r="MIH5" s="166" t="s">
        <v>9453</v>
      </c>
      <c r="MII5" s="166" t="s">
        <v>9454</v>
      </c>
      <c r="MIJ5" s="166" t="s">
        <v>9455</v>
      </c>
      <c r="MIK5" s="166" t="s">
        <v>9456</v>
      </c>
      <c r="MIL5" s="166" t="s">
        <v>9457</v>
      </c>
      <c r="MIM5" s="166" t="s">
        <v>9458</v>
      </c>
      <c r="MIN5" s="166" t="s">
        <v>9459</v>
      </c>
      <c r="MIO5" s="166" t="s">
        <v>9460</v>
      </c>
      <c r="MIP5" s="166" t="s">
        <v>9461</v>
      </c>
      <c r="MIQ5" s="166" t="s">
        <v>9462</v>
      </c>
      <c r="MIR5" s="166" t="s">
        <v>9463</v>
      </c>
      <c r="MIS5" s="166" t="s">
        <v>9464</v>
      </c>
      <c r="MIT5" s="166" t="s">
        <v>9465</v>
      </c>
      <c r="MIU5" s="166" t="s">
        <v>9466</v>
      </c>
      <c r="MIV5" s="166" t="s">
        <v>9467</v>
      </c>
      <c r="MIW5" s="166" t="s">
        <v>9468</v>
      </c>
      <c r="MIX5" s="166" t="s">
        <v>9469</v>
      </c>
      <c r="MIY5" s="166" t="s">
        <v>9470</v>
      </c>
      <c r="MIZ5" s="166" t="s">
        <v>9471</v>
      </c>
      <c r="MJA5" s="166" t="s">
        <v>9472</v>
      </c>
      <c r="MJB5" s="166" t="s">
        <v>9473</v>
      </c>
      <c r="MJC5" s="166" t="s">
        <v>9474</v>
      </c>
      <c r="MJD5" s="166" t="s">
        <v>9475</v>
      </c>
      <c r="MJE5" s="166" t="s">
        <v>9476</v>
      </c>
      <c r="MJF5" s="166" t="s">
        <v>9477</v>
      </c>
      <c r="MJG5" s="166" t="s">
        <v>9478</v>
      </c>
      <c r="MJH5" s="166" t="s">
        <v>9479</v>
      </c>
      <c r="MJI5" s="166" t="s">
        <v>9480</v>
      </c>
      <c r="MJJ5" s="166" t="s">
        <v>9481</v>
      </c>
      <c r="MJK5" s="166" t="s">
        <v>9482</v>
      </c>
      <c r="MJL5" s="166" t="s">
        <v>9483</v>
      </c>
      <c r="MJM5" s="166" t="s">
        <v>9484</v>
      </c>
      <c r="MJN5" s="166" t="s">
        <v>9485</v>
      </c>
      <c r="MJO5" s="166" t="s">
        <v>9486</v>
      </c>
      <c r="MJP5" s="166" t="s">
        <v>9487</v>
      </c>
      <c r="MJQ5" s="166" t="s">
        <v>9488</v>
      </c>
      <c r="MJR5" s="166" t="s">
        <v>9489</v>
      </c>
      <c r="MJS5" s="166" t="s">
        <v>9490</v>
      </c>
      <c r="MJT5" s="166" t="s">
        <v>9491</v>
      </c>
      <c r="MJU5" s="166" t="s">
        <v>9492</v>
      </c>
      <c r="MJV5" s="166" t="s">
        <v>9493</v>
      </c>
      <c r="MJW5" s="166" t="s">
        <v>9494</v>
      </c>
      <c r="MJX5" s="166" t="s">
        <v>9495</v>
      </c>
      <c r="MJY5" s="166" t="s">
        <v>9496</v>
      </c>
      <c r="MJZ5" s="166" t="s">
        <v>9497</v>
      </c>
      <c r="MKA5" s="166" t="s">
        <v>9498</v>
      </c>
      <c r="MKB5" s="166" t="s">
        <v>9499</v>
      </c>
      <c r="MKC5" s="166" t="s">
        <v>9500</v>
      </c>
      <c r="MKD5" s="166" t="s">
        <v>9501</v>
      </c>
      <c r="MKE5" s="166" t="s">
        <v>9502</v>
      </c>
      <c r="MKF5" s="166" t="s">
        <v>9503</v>
      </c>
      <c r="MKG5" s="166" t="s">
        <v>9504</v>
      </c>
      <c r="MKH5" s="166" t="s">
        <v>9505</v>
      </c>
      <c r="MKI5" s="166" t="s">
        <v>9506</v>
      </c>
      <c r="MKJ5" s="166" t="s">
        <v>9507</v>
      </c>
      <c r="MKK5" s="166" t="s">
        <v>9508</v>
      </c>
      <c r="MKL5" s="166" t="s">
        <v>9509</v>
      </c>
      <c r="MKM5" s="166" t="s">
        <v>9510</v>
      </c>
      <c r="MKN5" s="166" t="s">
        <v>9511</v>
      </c>
      <c r="MKO5" s="166" t="s">
        <v>9512</v>
      </c>
      <c r="MKP5" s="166" t="s">
        <v>9513</v>
      </c>
      <c r="MKQ5" s="166" t="s">
        <v>9514</v>
      </c>
      <c r="MKR5" s="166" t="s">
        <v>9515</v>
      </c>
      <c r="MKS5" s="166" t="s">
        <v>9516</v>
      </c>
      <c r="MKT5" s="166" t="s">
        <v>9517</v>
      </c>
      <c r="MKU5" s="166" t="s">
        <v>9518</v>
      </c>
      <c r="MKV5" s="166" t="s">
        <v>9519</v>
      </c>
      <c r="MKW5" s="166" t="s">
        <v>9520</v>
      </c>
      <c r="MKX5" s="166" t="s">
        <v>9521</v>
      </c>
      <c r="MKY5" s="166" t="s">
        <v>9522</v>
      </c>
      <c r="MKZ5" s="166" t="s">
        <v>9523</v>
      </c>
      <c r="MLA5" s="166" t="s">
        <v>9524</v>
      </c>
      <c r="MLB5" s="166" t="s">
        <v>9525</v>
      </c>
      <c r="MLC5" s="166" t="s">
        <v>9526</v>
      </c>
      <c r="MLD5" s="166" t="s">
        <v>9527</v>
      </c>
      <c r="MLE5" s="166" t="s">
        <v>9528</v>
      </c>
      <c r="MLF5" s="166" t="s">
        <v>9529</v>
      </c>
      <c r="MLG5" s="166" t="s">
        <v>9530</v>
      </c>
      <c r="MLH5" s="166" t="s">
        <v>9531</v>
      </c>
      <c r="MLI5" s="166" t="s">
        <v>9532</v>
      </c>
      <c r="MLJ5" s="166" t="s">
        <v>9533</v>
      </c>
      <c r="MLK5" s="166" t="s">
        <v>9534</v>
      </c>
      <c r="MLL5" s="166" t="s">
        <v>9535</v>
      </c>
      <c r="MLM5" s="166" t="s">
        <v>9536</v>
      </c>
      <c r="MLN5" s="166" t="s">
        <v>9537</v>
      </c>
      <c r="MLO5" s="166" t="s">
        <v>9538</v>
      </c>
      <c r="MLP5" s="166" t="s">
        <v>9539</v>
      </c>
      <c r="MLQ5" s="166" t="s">
        <v>9540</v>
      </c>
      <c r="MLR5" s="166" t="s">
        <v>9541</v>
      </c>
      <c r="MLS5" s="166" t="s">
        <v>9542</v>
      </c>
      <c r="MLT5" s="166" t="s">
        <v>9543</v>
      </c>
      <c r="MLU5" s="166" t="s">
        <v>9544</v>
      </c>
      <c r="MLV5" s="166" t="s">
        <v>9545</v>
      </c>
      <c r="MLW5" s="166" t="s">
        <v>9546</v>
      </c>
      <c r="MLX5" s="166" t="s">
        <v>9547</v>
      </c>
      <c r="MLY5" s="166" t="s">
        <v>9548</v>
      </c>
      <c r="MLZ5" s="166" t="s">
        <v>9549</v>
      </c>
      <c r="MMA5" s="166" t="s">
        <v>9550</v>
      </c>
      <c r="MMB5" s="166" t="s">
        <v>9551</v>
      </c>
      <c r="MMC5" s="166" t="s">
        <v>9552</v>
      </c>
      <c r="MMD5" s="166" t="s">
        <v>9553</v>
      </c>
      <c r="MME5" s="166" t="s">
        <v>9554</v>
      </c>
      <c r="MMF5" s="166" t="s">
        <v>9555</v>
      </c>
      <c r="MMG5" s="166" t="s">
        <v>9556</v>
      </c>
      <c r="MMH5" s="166" t="s">
        <v>9557</v>
      </c>
      <c r="MMI5" s="166" t="s">
        <v>9558</v>
      </c>
      <c r="MMJ5" s="166" t="s">
        <v>9559</v>
      </c>
      <c r="MMK5" s="166" t="s">
        <v>9560</v>
      </c>
      <c r="MML5" s="166" t="s">
        <v>9561</v>
      </c>
      <c r="MMM5" s="166" t="s">
        <v>9562</v>
      </c>
      <c r="MMN5" s="166" t="s">
        <v>9563</v>
      </c>
      <c r="MMO5" s="166" t="s">
        <v>9564</v>
      </c>
      <c r="MMP5" s="166" t="s">
        <v>9565</v>
      </c>
      <c r="MMQ5" s="166" t="s">
        <v>9566</v>
      </c>
      <c r="MMR5" s="166" t="s">
        <v>9567</v>
      </c>
      <c r="MMS5" s="166" t="s">
        <v>9568</v>
      </c>
      <c r="MMT5" s="166" t="s">
        <v>9569</v>
      </c>
      <c r="MMU5" s="166" t="s">
        <v>9570</v>
      </c>
      <c r="MMV5" s="166" t="s">
        <v>9571</v>
      </c>
      <c r="MMW5" s="166" t="s">
        <v>9572</v>
      </c>
      <c r="MMX5" s="166" t="s">
        <v>9573</v>
      </c>
      <c r="MMY5" s="166" t="s">
        <v>9574</v>
      </c>
      <c r="MMZ5" s="166" t="s">
        <v>9575</v>
      </c>
      <c r="MNA5" s="166" t="s">
        <v>9576</v>
      </c>
      <c r="MNB5" s="166" t="s">
        <v>9577</v>
      </c>
      <c r="MNC5" s="166" t="s">
        <v>9578</v>
      </c>
      <c r="MND5" s="166" t="s">
        <v>9579</v>
      </c>
      <c r="MNE5" s="166" t="s">
        <v>9580</v>
      </c>
      <c r="MNF5" s="166" t="s">
        <v>9581</v>
      </c>
      <c r="MNG5" s="166" t="s">
        <v>9582</v>
      </c>
      <c r="MNH5" s="166" t="s">
        <v>9583</v>
      </c>
      <c r="MNI5" s="166" t="s">
        <v>9584</v>
      </c>
      <c r="MNJ5" s="166" t="s">
        <v>9585</v>
      </c>
      <c r="MNK5" s="166" t="s">
        <v>9586</v>
      </c>
      <c r="MNL5" s="166" t="s">
        <v>9587</v>
      </c>
      <c r="MNM5" s="166" t="s">
        <v>9588</v>
      </c>
      <c r="MNN5" s="166" t="s">
        <v>9589</v>
      </c>
      <c r="MNO5" s="166" t="s">
        <v>9590</v>
      </c>
      <c r="MNP5" s="166" t="s">
        <v>9591</v>
      </c>
      <c r="MNQ5" s="166" t="s">
        <v>9592</v>
      </c>
      <c r="MNR5" s="166" t="s">
        <v>9593</v>
      </c>
      <c r="MNS5" s="166" t="s">
        <v>9594</v>
      </c>
      <c r="MNT5" s="166" t="s">
        <v>9595</v>
      </c>
      <c r="MNU5" s="166" t="s">
        <v>9596</v>
      </c>
      <c r="MNV5" s="166" t="s">
        <v>9597</v>
      </c>
      <c r="MNW5" s="166" t="s">
        <v>9598</v>
      </c>
      <c r="MNX5" s="166" t="s">
        <v>9599</v>
      </c>
      <c r="MNY5" s="166" t="s">
        <v>9600</v>
      </c>
      <c r="MNZ5" s="166" t="s">
        <v>9601</v>
      </c>
      <c r="MOA5" s="166" t="s">
        <v>9602</v>
      </c>
      <c r="MOB5" s="166" t="s">
        <v>9603</v>
      </c>
      <c r="MOC5" s="166" t="s">
        <v>9604</v>
      </c>
      <c r="MOD5" s="166" t="s">
        <v>9605</v>
      </c>
      <c r="MOE5" s="166" t="s">
        <v>9606</v>
      </c>
      <c r="MOF5" s="166" t="s">
        <v>9607</v>
      </c>
      <c r="MOG5" s="166" t="s">
        <v>9608</v>
      </c>
      <c r="MOH5" s="166" t="s">
        <v>9609</v>
      </c>
      <c r="MOI5" s="166" t="s">
        <v>9610</v>
      </c>
      <c r="MOJ5" s="166" t="s">
        <v>9611</v>
      </c>
      <c r="MOK5" s="166" t="s">
        <v>9612</v>
      </c>
      <c r="MOL5" s="166" t="s">
        <v>9613</v>
      </c>
      <c r="MOM5" s="166" t="s">
        <v>9614</v>
      </c>
      <c r="MON5" s="166" t="s">
        <v>9615</v>
      </c>
      <c r="MOO5" s="166" t="s">
        <v>9616</v>
      </c>
      <c r="MOP5" s="166" t="s">
        <v>9617</v>
      </c>
      <c r="MOQ5" s="166" t="s">
        <v>9618</v>
      </c>
      <c r="MOR5" s="166" t="s">
        <v>9619</v>
      </c>
      <c r="MOS5" s="166" t="s">
        <v>9620</v>
      </c>
      <c r="MOT5" s="166" t="s">
        <v>9621</v>
      </c>
      <c r="MOU5" s="166" t="s">
        <v>9622</v>
      </c>
      <c r="MOV5" s="166" t="s">
        <v>9623</v>
      </c>
      <c r="MOW5" s="166" t="s">
        <v>9624</v>
      </c>
      <c r="MOX5" s="166" t="s">
        <v>9625</v>
      </c>
      <c r="MOY5" s="166" t="s">
        <v>9626</v>
      </c>
      <c r="MOZ5" s="166" t="s">
        <v>9627</v>
      </c>
      <c r="MPA5" s="166" t="s">
        <v>9628</v>
      </c>
      <c r="MPB5" s="166" t="s">
        <v>9629</v>
      </c>
      <c r="MPC5" s="166" t="s">
        <v>9630</v>
      </c>
      <c r="MPD5" s="166" t="s">
        <v>9631</v>
      </c>
      <c r="MPE5" s="166" t="s">
        <v>9632</v>
      </c>
      <c r="MPF5" s="166" t="s">
        <v>9633</v>
      </c>
      <c r="MPG5" s="166" t="s">
        <v>9634</v>
      </c>
      <c r="MPH5" s="166" t="s">
        <v>9635</v>
      </c>
      <c r="MPI5" s="166" t="s">
        <v>9636</v>
      </c>
      <c r="MPJ5" s="166" t="s">
        <v>9637</v>
      </c>
      <c r="MPK5" s="166" t="s">
        <v>9638</v>
      </c>
      <c r="MPL5" s="166" t="s">
        <v>9639</v>
      </c>
      <c r="MPM5" s="166" t="s">
        <v>9640</v>
      </c>
      <c r="MPN5" s="166" t="s">
        <v>9641</v>
      </c>
      <c r="MPO5" s="166" t="s">
        <v>9642</v>
      </c>
      <c r="MPP5" s="166" t="s">
        <v>9643</v>
      </c>
      <c r="MPQ5" s="166" t="s">
        <v>9644</v>
      </c>
      <c r="MPR5" s="166" t="s">
        <v>9645</v>
      </c>
      <c r="MPS5" s="166" t="s">
        <v>9646</v>
      </c>
      <c r="MPT5" s="166" t="s">
        <v>9647</v>
      </c>
      <c r="MPU5" s="166" t="s">
        <v>9648</v>
      </c>
      <c r="MPV5" s="166" t="s">
        <v>9649</v>
      </c>
      <c r="MPW5" s="166" t="s">
        <v>9650</v>
      </c>
      <c r="MPX5" s="166" t="s">
        <v>9651</v>
      </c>
      <c r="MPY5" s="166" t="s">
        <v>9652</v>
      </c>
      <c r="MPZ5" s="166" t="s">
        <v>9653</v>
      </c>
      <c r="MQA5" s="166" t="s">
        <v>9654</v>
      </c>
      <c r="MQB5" s="166" t="s">
        <v>9655</v>
      </c>
      <c r="MQC5" s="166" t="s">
        <v>9656</v>
      </c>
      <c r="MQD5" s="166" t="s">
        <v>9657</v>
      </c>
      <c r="MQE5" s="166" t="s">
        <v>9658</v>
      </c>
      <c r="MQF5" s="166" t="s">
        <v>9659</v>
      </c>
      <c r="MQG5" s="166" t="s">
        <v>9660</v>
      </c>
      <c r="MQH5" s="166" t="s">
        <v>9661</v>
      </c>
      <c r="MQI5" s="166" t="s">
        <v>9662</v>
      </c>
      <c r="MQJ5" s="166" t="s">
        <v>9663</v>
      </c>
      <c r="MQK5" s="166" t="s">
        <v>9664</v>
      </c>
      <c r="MQL5" s="166" t="s">
        <v>9665</v>
      </c>
      <c r="MQM5" s="166" t="s">
        <v>9666</v>
      </c>
      <c r="MQN5" s="166" t="s">
        <v>9667</v>
      </c>
      <c r="MQO5" s="166" t="s">
        <v>9668</v>
      </c>
      <c r="MQP5" s="166" t="s">
        <v>9669</v>
      </c>
      <c r="MQQ5" s="166" t="s">
        <v>9670</v>
      </c>
      <c r="MQR5" s="166" t="s">
        <v>9671</v>
      </c>
      <c r="MQS5" s="166" t="s">
        <v>9672</v>
      </c>
      <c r="MQT5" s="166" t="s">
        <v>9673</v>
      </c>
      <c r="MQU5" s="166" t="s">
        <v>9674</v>
      </c>
      <c r="MQV5" s="166" t="s">
        <v>9675</v>
      </c>
      <c r="MQW5" s="166" t="s">
        <v>9676</v>
      </c>
      <c r="MQX5" s="166" t="s">
        <v>9677</v>
      </c>
      <c r="MQY5" s="166" t="s">
        <v>9678</v>
      </c>
      <c r="MQZ5" s="166" t="s">
        <v>9679</v>
      </c>
      <c r="MRA5" s="166" t="s">
        <v>9680</v>
      </c>
      <c r="MRB5" s="166" t="s">
        <v>9681</v>
      </c>
      <c r="MRC5" s="166" t="s">
        <v>9682</v>
      </c>
      <c r="MRD5" s="166" t="s">
        <v>9683</v>
      </c>
      <c r="MRE5" s="166" t="s">
        <v>9684</v>
      </c>
      <c r="MRF5" s="166" t="s">
        <v>9685</v>
      </c>
      <c r="MRG5" s="166" t="s">
        <v>9686</v>
      </c>
      <c r="MRH5" s="166" t="s">
        <v>9687</v>
      </c>
      <c r="MRI5" s="166" t="s">
        <v>9688</v>
      </c>
      <c r="MRJ5" s="166" t="s">
        <v>9689</v>
      </c>
      <c r="MRK5" s="166" t="s">
        <v>9690</v>
      </c>
      <c r="MRL5" s="166" t="s">
        <v>9691</v>
      </c>
      <c r="MRM5" s="166" t="s">
        <v>9692</v>
      </c>
      <c r="MRN5" s="166" t="s">
        <v>9693</v>
      </c>
      <c r="MRO5" s="166" t="s">
        <v>9694</v>
      </c>
      <c r="MRP5" s="166" t="s">
        <v>9695</v>
      </c>
      <c r="MRQ5" s="166" t="s">
        <v>9696</v>
      </c>
      <c r="MRR5" s="166" t="s">
        <v>9697</v>
      </c>
      <c r="MRS5" s="166" t="s">
        <v>9698</v>
      </c>
      <c r="MRT5" s="166" t="s">
        <v>9699</v>
      </c>
      <c r="MRU5" s="166" t="s">
        <v>9700</v>
      </c>
      <c r="MRV5" s="166" t="s">
        <v>9701</v>
      </c>
      <c r="MRW5" s="166" t="s">
        <v>9702</v>
      </c>
      <c r="MRX5" s="166" t="s">
        <v>9703</v>
      </c>
      <c r="MRY5" s="166" t="s">
        <v>9704</v>
      </c>
      <c r="MRZ5" s="166" t="s">
        <v>9705</v>
      </c>
      <c r="MSA5" s="166" t="s">
        <v>9706</v>
      </c>
      <c r="MSB5" s="166" t="s">
        <v>9707</v>
      </c>
      <c r="MSC5" s="166" t="s">
        <v>9708</v>
      </c>
      <c r="MSD5" s="166" t="s">
        <v>9709</v>
      </c>
      <c r="MSE5" s="166" t="s">
        <v>9710</v>
      </c>
      <c r="MSF5" s="166" t="s">
        <v>9711</v>
      </c>
      <c r="MSG5" s="166" t="s">
        <v>9712</v>
      </c>
      <c r="MSH5" s="166" t="s">
        <v>9713</v>
      </c>
      <c r="MSI5" s="166" t="s">
        <v>9714</v>
      </c>
      <c r="MSJ5" s="166" t="s">
        <v>9715</v>
      </c>
      <c r="MSK5" s="166" t="s">
        <v>9716</v>
      </c>
      <c r="MSL5" s="166" t="s">
        <v>9717</v>
      </c>
      <c r="MSM5" s="166" t="s">
        <v>9718</v>
      </c>
      <c r="MSN5" s="166" t="s">
        <v>9719</v>
      </c>
      <c r="MSO5" s="166" t="s">
        <v>9720</v>
      </c>
      <c r="MSP5" s="166" t="s">
        <v>9721</v>
      </c>
      <c r="MSQ5" s="166" t="s">
        <v>9722</v>
      </c>
      <c r="MSR5" s="166" t="s">
        <v>9723</v>
      </c>
      <c r="MSS5" s="166" t="s">
        <v>9724</v>
      </c>
      <c r="MST5" s="166" t="s">
        <v>9725</v>
      </c>
      <c r="MSU5" s="166" t="s">
        <v>9726</v>
      </c>
      <c r="MSV5" s="166" t="s">
        <v>9727</v>
      </c>
      <c r="MSW5" s="166" t="s">
        <v>9728</v>
      </c>
      <c r="MSX5" s="166" t="s">
        <v>9729</v>
      </c>
      <c r="MSY5" s="166" t="s">
        <v>9730</v>
      </c>
      <c r="MSZ5" s="166" t="s">
        <v>9731</v>
      </c>
      <c r="MTA5" s="166" t="s">
        <v>9732</v>
      </c>
      <c r="MTB5" s="166" t="s">
        <v>9733</v>
      </c>
      <c r="MTC5" s="166" t="s">
        <v>9734</v>
      </c>
      <c r="MTD5" s="166" t="s">
        <v>9735</v>
      </c>
      <c r="MTE5" s="166" t="s">
        <v>9736</v>
      </c>
      <c r="MTF5" s="166" t="s">
        <v>9737</v>
      </c>
      <c r="MTG5" s="166" t="s">
        <v>9738</v>
      </c>
      <c r="MTH5" s="166" t="s">
        <v>9739</v>
      </c>
      <c r="MTI5" s="166" t="s">
        <v>9740</v>
      </c>
      <c r="MTJ5" s="166" t="s">
        <v>9741</v>
      </c>
      <c r="MTK5" s="166" t="s">
        <v>9742</v>
      </c>
      <c r="MTL5" s="166" t="s">
        <v>9743</v>
      </c>
      <c r="MTM5" s="166" t="s">
        <v>9744</v>
      </c>
      <c r="MTN5" s="166" t="s">
        <v>9745</v>
      </c>
      <c r="MTO5" s="166" t="s">
        <v>9746</v>
      </c>
      <c r="MTP5" s="166" t="s">
        <v>9747</v>
      </c>
      <c r="MTQ5" s="166" t="s">
        <v>9748</v>
      </c>
      <c r="MTR5" s="166" t="s">
        <v>9749</v>
      </c>
      <c r="MTS5" s="166" t="s">
        <v>9750</v>
      </c>
      <c r="MTT5" s="166" t="s">
        <v>9751</v>
      </c>
      <c r="MTU5" s="166" t="s">
        <v>9752</v>
      </c>
      <c r="MTV5" s="166" t="s">
        <v>9753</v>
      </c>
      <c r="MTW5" s="166" t="s">
        <v>9754</v>
      </c>
      <c r="MTX5" s="166" t="s">
        <v>9755</v>
      </c>
      <c r="MTY5" s="166" t="s">
        <v>9756</v>
      </c>
      <c r="MTZ5" s="166" t="s">
        <v>9757</v>
      </c>
      <c r="MUA5" s="166" t="s">
        <v>9758</v>
      </c>
      <c r="MUB5" s="166" t="s">
        <v>9759</v>
      </c>
      <c r="MUC5" s="166" t="s">
        <v>9760</v>
      </c>
      <c r="MUD5" s="166" t="s">
        <v>9761</v>
      </c>
      <c r="MUE5" s="166" t="s">
        <v>9762</v>
      </c>
      <c r="MUF5" s="166" t="s">
        <v>9763</v>
      </c>
      <c r="MUG5" s="166" t="s">
        <v>9764</v>
      </c>
      <c r="MUH5" s="166" t="s">
        <v>9765</v>
      </c>
      <c r="MUI5" s="166" t="s">
        <v>9766</v>
      </c>
      <c r="MUJ5" s="166" t="s">
        <v>9767</v>
      </c>
      <c r="MUK5" s="166" t="s">
        <v>9768</v>
      </c>
      <c r="MUL5" s="166" t="s">
        <v>9769</v>
      </c>
      <c r="MUM5" s="166" t="s">
        <v>9770</v>
      </c>
      <c r="MUN5" s="166" t="s">
        <v>9771</v>
      </c>
      <c r="MUO5" s="166" t="s">
        <v>9772</v>
      </c>
      <c r="MUP5" s="166" t="s">
        <v>9773</v>
      </c>
      <c r="MUQ5" s="166" t="s">
        <v>9774</v>
      </c>
      <c r="MUR5" s="166" t="s">
        <v>9775</v>
      </c>
      <c r="MUS5" s="166" t="s">
        <v>9776</v>
      </c>
      <c r="MUT5" s="166" t="s">
        <v>9777</v>
      </c>
      <c r="MUU5" s="166" t="s">
        <v>9778</v>
      </c>
      <c r="MUV5" s="166" t="s">
        <v>9779</v>
      </c>
      <c r="MUW5" s="166" t="s">
        <v>9780</v>
      </c>
      <c r="MUX5" s="166" t="s">
        <v>9781</v>
      </c>
      <c r="MUY5" s="166" t="s">
        <v>9782</v>
      </c>
      <c r="MUZ5" s="166" t="s">
        <v>9783</v>
      </c>
      <c r="MVA5" s="166" t="s">
        <v>9784</v>
      </c>
      <c r="MVB5" s="166" t="s">
        <v>9785</v>
      </c>
      <c r="MVC5" s="166" t="s">
        <v>9786</v>
      </c>
      <c r="MVD5" s="166" t="s">
        <v>9787</v>
      </c>
      <c r="MVE5" s="166" t="s">
        <v>9788</v>
      </c>
      <c r="MVF5" s="166" t="s">
        <v>9789</v>
      </c>
      <c r="MVG5" s="166" t="s">
        <v>9790</v>
      </c>
      <c r="MVH5" s="166" t="s">
        <v>9791</v>
      </c>
      <c r="MVI5" s="166" t="s">
        <v>9792</v>
      </c>
      <c r="MVJ5" s="166" t="s">
        <v>9793</v>
      </c>
      <c r="MVK5" s="166" t="s">
        <v>9794</v>
      </c>
      <c r="MVL5" s="166" t="s">
        <v>9795</v>
      </c>
      <c r="MVM5" s="166" t="s">
        <v>9796</v>
      </c>
      <c r="MVN5" s="166" t="s">
        <v>9797</v>
      </c>
      <c r="MVO5" s="166" t="s">
        <v>9798</v>
      </c>
      <c r="MVP5" s="166" t="s">
        <v>9799</v>
      </c>
      <c r="MVQ5" s="166" t="s">
        <v>9800</v>
      </c>
      <c r="MVR5" s="166" t="s">
        <v>9801</v>
      </c>
      <c r="MVS5" s="166" t="s">
        <v>9802</v>
      </c>
      <c r="MVT5" s="166" t="s">
        <v>9803</v>
      </c>
      <c r="MVU5" s="166" t="s">
        <v>9804</v>
      </c>
      <c r="MVV5" s="166" t="s">
        <v>9805</v>
      </c>
      <c r="MVW5" s="166" t="s">
        <v>9806</v>
      </c>
      <c r="MVX5" s="166" t="s">
        <v>9807</v>
      </c>
      <c r="MVY5" s="166" t="s">
        <v>9808</v>
      </c>
      <c r="MVZ5" s="166" t="s">
        <v>9809</v>
      </c>
      <c r="MWA5" s="166" t="s">
        <v>9810</v>
      </c>
      <c r="MWB5" s="166" t="s">
        <v>9811</v>
      </c>
      <c r="MWC5" s="166" t="s">
        <v>9812</v>
      </c>
      <c r="MWD5" s="166" t="s">
        <v>9813</v>
      </c>
      <c r="MWE5" s="166" t="s">
        <v>9814</v>
      </c>
      <c r="MWF5" s="166" t="s">
        <v>9815</v>
      </c>
      <c r="MWG5" s="166" t="s">
        <v>9816</v>
      </c>
      <c r="MWH5" s="166" t="s">
        <v>9817</v>
      </c>
      <c r="MWI5" s="166" t="s">
        <v>9818</v>
      </c>
      <c r="MWJ5" s="166" t="s">
        <v>9819</v>
      </c>
      <c r="MWK5" s="166" t="s">
        <v>9820</v>
      </c>
      <c r="MWL5" s="166" t="s">
        <v>9821</v>
      </c>
      <c r="MWM5" s="166" t="s">
        <v>9822</v>
      </c>
      <c r="MWN5" s="166" t="s">
        <v>9823</v>
      </c>
      <c r="MWO5" s="166" t="s">
        <v>9824</v>
      </c>
      <c r="MWP5" s="166" t="s">
        <v>9825</v>
      </c>
      <c r="MWQ5" s="166" t="s">
        <v>9826</v>
      </c>
      <c r="MWR5" s="166" t="s">
        <v>9827</v>
      </c>
      <c r="MWS5" s="166" t="s">
        <v>9828</v>
      </c>
      <c r="MWT5" s="166" t="s">
        <v>9829</v>
      </c>
      <c r="MWU5" s="166" t="s">
        <v>9830</v>
      </c>
      <c r="MWV5" s="166" t="s">
        <v>9831</v>
      </c>
      <c r="MWW5" s="166" t="s">
        <v>9832</v>
      </c>
      <c r="MWX5" s="166" t="s">
        <v>9833</v>
      </c>
      <c r="MWY5" s="166" t="s">
        <v>9834</v>
      </c>
      <c r="MWZ5" s="166" t="s">
        <v>9835</v>
      </c>
      <c r="MXA5" s="166" t="s">
        <v>9836</v>
      </c>
      <c r="MXB5" s="166" t="s">
        <v>9837</v>
      </c>
      <c r="MXC5" s="166" t="s">
        <v>9838</v>
      </c>
      <c r="MXD5" s="166" t="s">
        <v>9839</v>
      </c>
      <c r="MXE5" s="166" t="s">
        <v>9840</v>
      </c>
      <c r="MXF5" s="166" t="s">
        <v>9841</v>
      </c>
      <c r="MXG5" s="166" t="s">
        <v>9842</v>
      </c>
      <c r="MXH5" s="166" t="s">
        <v>9843</v>
      </c>
      <c r="MXI5" s="166" t="s">
        <v>9844</v>
      </c>
      <c r="MXJ5" s="166" t="s">
        <v>9845</v>
      </c>
      <c r="MXK5" s="166" t="s">
        <v>9846</v>
      </c>
      <c r="MXL5" s="166" t="s">
        <v>9847</v>
      </c>
      <c r="MXM5" s="166" t="s">
        <v>9848</v>
      </c>
      <c r="MXN5" s="166" t="s">
        <v>9849</v>
      </c>
      <c r="MXO5" s="166" t="s">
        <v>9850</v>
      </c>
      <c r="MXP5" s="166" t="s">
        <v>9851</v>
      </c>
      <c r="MXQ5" s="166" t="s">
        <v>9852</v>
      </c>
      <c r="MXR5" s="166" t="s">
        <v>9853</v>
      </c>
      <c r="MXS5" s="166" t="s">
        <v>9854</v>
      </c>
      <c r="MXT5" s="166" t="s">
        <v>9855</v>
      </c>
      <c r="MXU5" s="166" t="s">
        <v>9856</v>
      </c>
      <c r="MXV5" s="166" t="s">
        <v>9857</v>
      </c>
      <c r="MXW5" s="166" t="s">
        <v>9858</v>
      </c>
      <c r="MXX5" s="166" t="s">
        <v>9859</v>
      </c>
      <c r="MXY5" s="166" t="s">
        <v>9860</v>
      </c>
      <c r="MXZ5" s="166" t="s">
        <v>9861</v>
      </c>
      <c r="MYA5" s="166" t="s">
        <v>9862</v>
      </c>
      <c r="MYB5" s="166" t="s">
        <v>9863</v>
      </c>
      <c r="MYC5" s="166" t="s">
        <v>9864</v>
      </c>
      <c r="MYD5" s="166" t="s">
        <v>9865</v>
      </c>
      <c r="MYE5" s="166" t="s">
        <v>9866</v>
      </c>
      <c r="MYF5" s="166" t="s">
        <v>9867</v>
      </c>
      <c r="MYG5" s="166" t="s">
        <v>9868</v>
      </c>
      <c r="MYH5" s="166" t="s">
        <v>9869</v>
      </c>
      <c r="MYI5" s="166" t="s">
        <v>9870</v>
      </c>
      <c r="MYJ5" s="166" t="s">
        <v>9871</v>
      </c>
      <c r="MYK5" s="166" t="s">
        <v>9872</v>
      </c>
      <c r="MYL5" s="166" t="s">
        <v>9873</v>
      </c>
      <c r="MYM5" s="166" t="s">
        <v>9874</v>
      </c>
      <c r="MYN5" s="166" t="s">
        <v>9875</v>
      </c>
      <c r="MYO5" s="166" t="s">
        <v>9876</v>
      </c>
      <c r="MYP5" s="166" t="s">
        <v>9877</v>
      </c>
      <c r="MYQ5" s="166" t="s">
        <v>9878</v>
      </c>
      <c r="MYR5" s="166" t="s">
        <v>9879</v>
      </c>
      <c r="MYS5" s="166" t="s">
        <v>9880</v>
      </c>
      <c r="MYT5" s="166" t="s">
        <v>9881</v>
      </c>
      <c r="MYU5" s="166" t="s">
        <v>9882</v>
      </c>
      <c r="MYV5" s="166" t="s">
        <v>9883</v>
      </c>
      <c r="MYW5" s="166" t="s">
        <v>9884</v>
      </c>
      <c r="MYX5" s="166" t="s">
        <v>9885</v>
      </c>
      <c r="MYY5" s="166" t="s">
        <v>9886</v>
      </c>
      <c r="MYZ5" s="166" t="s">
        <v>9887</v>
      </c>
      <c r="MZA5" s="166" t="s">
        <v>9888</v>
      </c>
      <c r="MZB5" s="166" t="s">
        <v>9889</v>
      </c>
      <c r="MZC5" s="166" t="s">
        <v>9890</v>
      </c>
      <c r="MZD5" s="166" t="s">
        <v>9891</v>
      </c>
      <c r="MZE5" s="166" t="s">
        <v>9892</v>
      </c>
      <c r="MZF5" s="166" t="s">
        <v>9893</v>
      </c>
      <c r="MZG5" s="166" t="s">
        <v>9894</v>
      </c>
      <c r="MZH5" s="166" t="s">
        <v>9895</v>
      </c>
      <c r="MZI5" s="166" t="s">
        <v>9896</v>
      </c>
      <c r="MZJ5" s="166" t="s">
        <v>9897</v>
      </c>
      <c r="MZK5" s="166" t="s">
        <v>9898</v>
      </c>
      <c r="MZL5" s="166" t="s">
        <v>9899</v>
      </c>
      <c r="MZM5" s="166" t="s">
        <v>9900</v>
      </c>
      <c r="MZN5" s="166" t="s">
        <v>9901</v>
      </c>
      <c r="MZO5" s="166" t="s">
        <v>9902</v>
      </c>
      <c r="MZP5" s="166" t="s">
        <v>9903</v>
      </c>
      <c r="MZQ5" s="166" t="s">
        <v>9904</v>
      </c>
      <c r="MZR5" s="166" t="s">
        <v>9905</v>
      </c>
      <c r="MZS5" s="166" t="s">
        <v>9906</v>
      </c>
      <c r="MZT5" s="166" t="s">
        <v>9907</v>
      </c>
      <c r="MZU5" s="166" t="s">
        <v>9908</v>
      </c>
      <c r="MZV5" s="166" t="s">
        <v>9909</v>
      </c>
      <c r="MZW5" s="166" t="s">
        <v>9910</v>
      </c>
      <c r="MZX5" s="166" t="s">
        <v>9911</v>
      </c>
      <c r="MZY5" s="166" t="s">
        <v>9912</v>
      </c>
      <c r="MZZ5" s="166" t="s">
        <v>9913</v>
      </c>
      <c r="NAA5" s="166" t="s">
        <v>9914</v>
      </c>
      <c r="NAB5" s="166" t="s">
        <v>9915</v>
      </c>
      <c r="NAC5" s="166" t="s">
        <v>9916</v>
      </c>
      <c r="NAD5" s="166" t="s">
        <v>9917</v>
      </c>
      <c r="NAE5" s="166" t="s">
        <v>9918</v>
      </c>
      <c r="NAF5" s="166" t="s">
        <v>9919</v>
      </c>
      <c r="NAG5" s="166" t="s">
        <v>9920</v>
      </c>
      <c r="NAH5" s="166" t="s">
        <v>9921</v>
      </c>
      <c r="NAI5" s="166" t="s">
        <v>9922</v>
      </c>
      <c r="NAJ5" s="166" t="s">
        <v>9923</v>
      </c>
      <c r="NAK5" s="166" t="s">
        <v>9924</v>
      </c>
      <c r="NAL5" s="166" t="s">
        <v>9925</v>
      </c>
      <c r="NAM5" s="166" t="s">
        <v>9926</v>
      </c>
      <c r="NAN5" s="166" t="s">
        <v>9927</v>
      </c>
      <c r="NAO5" s="166" t="s">
        <v>9928</v>
      </c>
      <c r="NAP5" s="166" t="s">
        <v>9929</v>
      </c>
      <c r="NAQ5" s="166" t="s">
        <v>9930</v>
      </c>
      <c r="NAR5" s="166" t="s">
        <v>9931</v>
      </c>
      <c r="NAS5" s="166" t="s">
        <v>9932</v>
      </c>
      <c r="NAT5" s="166" t="s">
        <v>9933</v>
      </c>
      <c r="NAU5" s="166" t="s">
        <v>9934</v>
      </c>
      <c r="NAV5" s="166" t="s">
        <v>9935</v>
      </c>
      <c r="NAW5" s="166" t="s">
        <v>9936</v>
      </c>
      <c r="NAX5" s="166" t="s">
        <v>9937</v>
      </c>
      <c r="NAY5" s="166" t="s">
        <v>9938</v>
      </c>
      <c r="NAZ5" s="166" t="s">
        <v>9939</v>
      </c>
      <c r="NBA5" s="166" t="s">
        <v>9940</v>
      </c>
      <c r="NBB5" s="166" t="s">
        <v>9941</v>
      </c>
      <c r="NBC5" s="166" t="s">
        <v>9942</v>
      </c>
      <c r="NBD5" s="166" t="s">
        <v>9943</v>
      </c>
      <c r="NBE5" s="166" t="s">
        <v>9944</v>
      </c>
      <c r="NBF5" s="166" t="s">
        <v>9945</v>
      </c>
      <c r="NBG5" s="166" t="s">
        <v>9946</v>
      </c>
      <c r="NBH5" s="166" t="s">
        <v>9947</v>
      </c>
      <c r="NBI5" s="166" t="s">
        <v>9948</v>
      </c>
      <c r="NBJ5" s="166" t="s">
        <v>9949</v>
      </c>
      <c r="NBK5" s="166" t="s">
        <v>9950</v>
      </c>
      <c r="NBL5" s="166" t="s">
        <v>9951</v>
      </c>
      <c r="NBM5" s="166" t="s">
        <v>9952</v>
      </c>
      <c r="NBN5" s="166" t="s">
        <v>9953</v>
      </c>
      <c r="NBO5" s="166" t="s">
        <v>9954</v>
      </c>
      <c r="NBP5" s="166" t="s">
        <v>9955</v>
      </c>
      <c r="NBQ5" s="166" t="s">
        <v>9956</v>
      </c>
      <c r="NBR5" s="166" t="s">
        <v>9957</v>
      </c>
      <c r="NBS5" s="166" t="s">
        <v>9958</v>
      </c>
      <c r="NBT5" s="166" t="s">
        <v>9959</v>
      </c>
      <c r="NBU5" s="166" t="s">
        <v>9960</v>
      </c>
      <c r="NBV5" s="166" t="s">
        <v>9961</v>
      </c>
      <c r="NBW5" s="166" t="s">
        <v>9962</v>
      </c>
      <c r="NBX5" s="166" t="s">
        <v>9963</v>
      </c>
      <c r="NBY5" s="166" t="s">
        <v>9964</v>
      </c>
      <c r="NBZ5" s="166" t="s">
        <v>9965</v>
      </c>
      <c r="NCA5" s="166" t="s">
        <v>9966</v>
      </c>
      <c r="NCB5" s="166" t="s">
        <v>9967</v>
      </c>
      <c r="NCC5" s="166" t="s">
        <v>9968</v>
      </c>
      <c r="NCD5" s="166" t="s">
        <v>9969</v>
      </c>
      <c r="NCE5" s="166" t="s">
        <v>9970</v>
      </c>
      <c r="NCF5" s="166" t="s">
        <v>9971</v>
      </c>
      <c r="NCG5" s="166" t="s">
        <v>9972</v>
      </c>
      <c r="NCH5" s="166" t="s">
        <v>9973</v>
      </c>
      <c r="NCI5" s="166" t="s">
        <v>9974</v>
      </c>
      <c r="NCJ5" s="166" t="s">
        <v>9975</v>
      </c>
      <c r="NCK5" s="166" t="s">
        <v>9976</v>
      </c>
      <c r="NCL5" s="166" t="s">
        <v>9977</v>
      </c>
      <c r="NCM5" s="166" t="s">
        <v>9978</v>
      </c>
      <c r="NCN5" s="166" t="s">
        <v>9979</v>
      </c>
      <c r="NCO5" s="166" t="s">
        <v>9980</v>
      </c>
      <c r="NCP5" s="166" t="s">
        <v>9981</v>
      </c>
      <c r="NCQ5" s="166" t="s">
        <v>9982</v>
      </c>
      <c r="NCR5" s="166" t="s">
        <v>9983</v>
      </c>
      <c r="NCS5" s="166" t="s">
        <v>9984</v>
      </c>
      <c r="NCT5" s="166" t="s">
        <v>9985</v>
      </c>
      <c r="NCU5" s="166" t="s">
        <v>9986</v>
      </c>
      <c r="NCV5" s="166" t="s">
        <v>9987</v>
      </c>
      <c r="NCW5" s="166" t="s">
        <v>9988</v>
      </c>
      <c r="NCX5" s="166" t="s">
        <v>9989</v>
      </c>
      <c r="NCY5" s="166" t="s">
        <v>9990</v>
      </c>
      <c r="NCZ5" s="166" t="s">
        <v>9991</v>
      </c>
      <c r="NDA5" s="166" t="s">
        <v>9992</v>
      </c>
      <c r="NDB5" s="166" t="s">
        <v>9993</v>
      </c>
      <c r="NDC5" s="166" t="s">
        <v>9994</v>
      </c>
      <c r="NDD5" s="166" t="s">
        <v>9995</v>
      </c>
      <c r="NDE5" s="166" t="s">
        <v>9996</v>
      </c>
      <c r="NDF5" s="166" t="s">
        <v>9997</v>
      </c>
      <c r="NDG5" s="166" t="s">
        <v>9998</v>
      </c>
      <c r="NDH5" s="166" t="s">
        <v>9999</v>
      </c>
      <c r="NDI5" s="166" t="s">
        <v>10000</v>
      </c>
      <c r="NDJ5" s="166" t="s">
        <v>10001</v>
      </c>
      <c r="NDK5" s="166" t="s">
        <v>10002</v>
      </c>
      <c r="NDL5" s="166" t="s">
        <v>10003</v>
      </c>
      <c r="NDM5" s="166" t="s">
        <v>10004</v>
      </c>
      <c r="NDN5" s="166" t="s">
        <v>10005</v>
      </c>
      <c r="NDO5" s="166" t="s">
        <v>10006</v>
      </c>
      <c r="NDP5" s="166" t="s">
        <v>10007</v>
      </c>
      <c r="NDQ5" s="166" t="s">
        <v>10008</v>
      </c>
      <c r="NDR5" s="166" t="s">
        <v>10009</v>
      </c>
      <c r="NDS5" s="166" t="s">
        <v>10010</v>
      </c>
      <c r="NDT5" s="166" t="s">
        <v>10011</v>
      </c>
      <c r="NDU5" s="166" t="s">
        <v>10012</v>
      </c>
      <c r="NDV5" s="166" t="s">
        <v>10013</v>
      </c>
      <c r="NDW5" s="166" t="s">
        <v>10014</v>
      </c>
      <c r="NDX5" s="166" t="s">
        <v>10015</v>
      </c>
      <c r="NDY5" s="166" t="s">
        <v>10016</v>
      </c>
      <c r="NDZ5" s="166" t="s">
        <v>10017</v>
      </c>
      <c r="NEA5" s="166" t="s">
        <v>10018</v>
      </c>
      <c r="NEB5" s="166" t="s">
        <v>10019</v>
      </c>
      <c r="NEC5" s="166" t="s">
        <v>10020</v>
      </c>
      <c r="NED5" s="166" t="s">
        <v>10021</v>
      </c>
      <c r="NEE5" s="166" t="s">
        <v>10022</v>
      </c>
      <c r="NEF5" s="166" t="s">
        <v>10023</v>
      </c>
      <c r="NEG5" s="166" t="s">
        <v>10024</v>
      </c>
      <c r="NEH5" s="166" t="s">
        <v>10025</v>
      </c>
      <c r="NEI5" s="166" t="s">
        <v>10026</v>
      </c>
      <c r="NEJ5" s="166" t="s">
        <v>10027</v>
      </c>
      <c r="NEK5" s="166" t="s">
        <v>10028</v>
      </c>
      <c r="NEL5" s="166" t="s">
        <v>10029</v>
      </c>
      <c r="NEM5" s="166" t="s">
        <v>10030</v>
      </c>
      <c r="NEN5" s="166" t="s">
        <v>10031</v>
      </c>
      <c r="NEO5" s="166" t="s">
        <v>10032</v>
      </c>
      <c r="NEP5" s="166" t="s">
        <v>10033</v>
      </c>
      <c r="NEQ5" s="166" t="s">
        <v>10034</v>
      </c>
      <c r="NER5" s="166" t="s">
        <v>10035</v>
      </c>
      <c r="NES5" s="166" t="s">
        <v>10036</v>
      </c>
      <c r="NET5" s="166" t="s">
        <v>10037</v>
      </c>
      <c r="NEU5" s="166" t="s">
        <v>10038</v>
      </c>
      <c r="NEV5" s="166" t="s">
        <v>10039</v>
      </c>
      <c r="NEW5" s="166" t="s">
        <v>10040</v>
      </c>
      <c r="NEX5" s="166" t="s">
        <v>10041</v>
      </c>
      <c r="NEY5" s="166" t="s">
        <v>10042</v>
      </c>
      <c r="NEZ5" s="166" t="s">
        <v>10043</v>
      </c>
      <c r="NFA5" s="166" t="s">
        <v>10044</v>
      </c>
      <c r="NFB5" s="166" t="s">
        <v>10045</v>
      </c>
      <c r="NFC5" s="166" t="s">
        <v>10046</v>
      </c>
      <c r="NFD5" s="166" t="s">
        <v>10047</v>
      </c>
      <c r="NFE5" s="166" t="s">
        <v>10048</v>
      </c>
      <c r="NFF5" s="166" t="s">
        <v>10049</v>
      </c>
      <c r="NFG5" s="166" t="s">
        <v>10050</v>
      </c>
      <c r="NFH5" s="166" t="s">
        <v>10051</v>
      </c>
      <c r="NFI5" s="166" t="s">
        <v>10052</v>
      </c>
      <c r="NFJ5" s="166" t="s">
        <v>10053</v>
      </c>
      <c r="NFK5" s="166" t="s">
        <v>10054</v>
      </c>
      <c r="NFL5" s="166" t="s">
        <v>10055</v>
      </c>
      <c r="NFM5" s="166" t="s">
        <v>10056</v>
      </c>
      <c r="NFN5" s="166" t="s">
        <v>10057</v>
      </c>
      <c r="NFO5" s="166" t="s">
        <v>10058</v>
      </c>
      <c r="NFP5" s="166" t="s">
        <v>10059</v>
      </c>
      <c r="NFQ5" s="166" t="s">
        <v>10060</v>
      </c>
      <c r="NFR5" s="166" t="s">
        <v>10061</v>
      </c>
      <c r="NFS5" s="166" t="s">
        <v>10062</v>
      </c>
      <c r="NFT5" s="166" t="s">
        <v>10063</v>
      </c>
      <c r="NFU5" s="166" t="s">
        <v>10064</v>
      </c>
      <c r="NFV5" s="166" t="s">
        <v>10065</v>
      </c>
      <c r="NFW5" s="166" t="s">
        <v>10066</v>
      </c>
      <c r="NFX5" s="166" t="s">
        <v>10067</v>
      </c>
      <c r="NFY5" s="166" t="s">
        <v>10068</v>
      </c>
      <c r="NFZ5" s="166" t="s">
        <v>10069</v>
      </c>
      <c r="NGA5" s="166" t="s">
        <v>10070</v>
      </c>
      <c r="NGB5" s="166" t="s">
        <v>10071</v>
      </c>
      <c r="NGC5" s="166" t="s">
        <v>10072</v>
      </c>
      <c r="NGD5" s="166" t="s">
        <v>10073</v>
      </c>
      <c r="NGE5" s="166" t="s">
        <v>10074</v>
      </c>
      <c r="NGF5" s="166" t="s">
        <v>10075</v>
      </c>
      <c r="NGG5" s="166" t="s">
        <v>10076</v>
      </c>
      <c r="NGH5" s="166" t="s">
        <v>10077</v>
      </c>
      <c r="NGI5" s="166" t="s">
        <v>10078</v>
      </c>
      <c r="NGJ5" s="166" t="s">
        <v>10079</v>
      </c>
      <c r="NGK5" s="166" t="s">
        <v>10080</v>
      </c>
      <c r="NGL5" s="166" t="s">
        <v>10081</v>
      </c>
      <c r="NGM5" s="166" t="s">
        <v>10082</v>
      </c>
      <c r="NGN5" s="166" t="s">
        <v>10083</v>
      </c>
      <c r="NGO5" s="166" t="s">
        <v>10084</v>
      </c>
      <c r="NGP5" s="166" t="s">
        <v>10085</v>
      </c>
      <c r="NGQ5" s="166" t="s">
        <v>10086</v>
      </c>
      <c r="NGR5" s="166" t="s">
        <v>10087</v>
      </c>
      <c r="NGS5" s="166" t="s">
        <v>10088</v>
      </c>
      <c r="NGT5" s="166" t="s">
        <v>10089</v>
      </c>
      <c r="NGU5" s="166" t="s">
        <v>10090</v>
      </c>
      <c r="NGV5" s="166" t="s">
        <v>10091</v>
      </c>
      <c r="NGW5" s="166" t="s">
        <v>10092</v>
      </c>
      <c r="NGX5" s="166" t="s">
        <v>10093</v>
      </c>
      <c r="NGY5" s="166" t="s">
        <v>10094</v>
      </c>
      <c r="NGZ5" s="166" t="s">
        <v>10095</v>
      </c>
      <c r="NHA5" s="166" t="s">
        <v>10096</v>
      </c>
      <c r="NHB5" s="166" t="s">
        <v>10097</v>
      </c>
      <c r="NHC5" s="166" t="s">
        <v>10098</v>
      </c>
      <c r="NHD5" s="166" t="s">
        <v>10099</v>
      </c>
      <c r="NHE5" s="166" t="s">
        <v>10100</v>
      </c>
      <c r="NHF5" s="166" t="s">
        <v>10101</v>
      </c>
      <c r="NHG5" s="166" t="s">
        <v>10102</v>
      </c>
      <c r="NHH5" s="166" t="s">
        <v>10103</v>
      </c>
      <c r="NHI5" s="166" t="s">
        <v>10104</v>
      </c>
      <c r="NHJ5" s="166" t="s">
        <v>10105</v>
      </c>
      <c r="NHK5" s="166" t="s">
        <v>10106</v>
      </c>
      <c r="NHL5" s="166" t="s">
        <v>10107</v>
      </c>
      <c r="NHM5" s="166" t="s">
        <v>10108</v>
      </c>
      <c r="NHN5" s="166" t="s">
        <v>10109</v>
      </c>
      <c r="NHO5" s="166" t="s">
        <v>10110</v>
      </c>
      <c r="NHP5" s="166" t="s">
        <v>10111</v>
      </c>
      <c r="NHQ5" s="166" t="s">
        <v>10112</v>
      </c>
      <c r="NHR5" s="166" t="s">
        <v>10113</v>
      </c>
      <c r="NHS5" s="166" t="s">
        <v>10114</v>
      </c>
      <c r="NHT5" s="166" t="s">
        <v>10115</v>
      </c>
      <c r="NHU5" s="166" t="s">
        <v>10116</v>
      </c>
      <c r="NHV5" s="166" t="s">
        <v>10117</v>
      </c>
      <c r="NHW5" s="166" t="s">
        <v>10118</v>
      </c>
      <c r="NHX5" s="166" t="s">
        <v>10119</v>
      </c>
      <c r="NHY5" s="166" t="s">
        <v>10120</v>
      </c>
      <c r="NHZ5" s="166" t="s">
        <v>10121</v>
      </c>
      <c r="NIA5" s="166" t="s">
        <v>10122</v>
      </c>
      <c r="NIB5" s="166" t="s">
        <v>10123</v>
      </c>
      <c r="NIC5" s="166" t="s">
        <v>10124</v>
      </c>
      <c r="NID5" s="166" t="s">
        <v>10125</v>
      </c>
      <c r="NIE5" s="166" t="s">
        <v>10126</v>
      </c>
      <c r="NIF5" s="166" t="s">
        <v>10127</v>
      </c>
      <c r="NIG5" s="166" t="s">
        <v>10128</v>
      </c>
      <c r="NIH5" s="166" t="s">
        <v>10129</v>
      </c>
      <c r="NII5" s="166" t="s">
        <v>10130</v>
      </c>
      <c r="NIJ5" s="166" t="s">
        <v>10131</v>
      </c>
      <c r="NIK5" s="166" t="s">
        <v>10132</v>
      </c>
      <c r="NIL5" s="166" t="s">
        <v>10133</v>
      </c>
      <c r="NIM5" s="166" t="s">
        <v>10134</v>
      </c>
      <c r="NIN5" s="166" t="s">
        <v>10135</v>
      </c>
      <c r="NIO5" s="166" t="s">
        <v>10136</v>
      </c>
      <c r="NIP5" s="166" t="s">
        <v>10137</v>
      </c>
      <c r="NIQ5" s="166" t="s">
        <v>10138</v>
      </c>
      <c r="NIR5" s="166" t="s">
        <v>10139</v>
      </c>
      <c r="NIS5" s="166" t="s">
        <v>10140</v>
      </c>
      <c r="NIT5" s="166" t="s">
        <v>10141</v>
      </c>
      <c r="NIU5" s="166" t="s">
        <v>10142</v>
      </c>
      <c r="NIV5" s="166" t="s">
        <v>10143</v>
      </c>
      <c r="NIW5" s="166" t="s">
        <v>10144</v>
      </c>
      <c r="NIX5" s="166" t="s">
        <v>10145</v>
      </c>
      <c r="NIY5" s="166" t="s">
        <v>10146</v>
      </c>
      <c r="NIZ5" s="166" t="s">
        <v>10147</v>
      </c>
      <c r="NJA5" s="166" t="s">
        <v>10148</v>
      </c>
      <c r="NJB5" s="166" t="s">
        <v>10149</v>
      </c>
      <c r="NJC5" s="166" t="s">
        <v>10150</v>
      </c>
      <c r="NJD5" s="166" t="s">
        <v>10151</v>
      </c>
      <c r="NJE5" s="166" t="s">
        <v>10152</v>
      </c>
      <c r="NJF5" s="166" t="s">
        <v>10153</v>
      </c>
      <c r="NJG5" s="166" t="s">
        <v>10154</v>
      </c>
      <c r="NJH5" s="166" t="s">
        <v>10155</v>
      </c>
      <c r="NJI5" s="166" t="s">
        <v>10156</v>
      </c>
      <c r="NJJ5" s="166" t="s">
        <v>10157</v>
      </c>
      <c r="NJK5" s="166" t="s">
        <v>10158</v>
      </c>
      <c r="NJL5" s="166" t="s">
        <v>10159</v>
      </c>
      <c r="NJM5" s="166" t="s">
        <v>10160</v>
      </c>
      <c r="NJN5" s="166" t="s">
        <v>10161</v>
      </c>
      <c r="NJO5" s="166" t="s">
        <v>10162</v>
      </c>
      <c r="NJP5" s="166" t="s">
        <v>10163</v>
      </c>
      <c r="NJQ5" s="166" t="s">
        <v>10164</v>
      </c>
      <c r="NJR5" s="166" t="s">
        <v>10165</v>
      </c>
      <c r="NJS5" s="166" t="s">
        <v>10166</v>
      </c>
      <c r="NJT5" s="166" t="s">
        <v>10167</v>
      </c>
      <c r="NJU5" s="166" t="s">
        <v>10168</v>
      </c>
      <c r="NJV5" s="166" t="s">
        <v>10169</v>
      </c>
      <c r="NJW5" s="166" t="s">
        <v>10170</v>
      </c>
      <c r="NJX5" s="166" t="s">
        <v>10171</v>
      </c>
      <c r="NJY5" s="166" t="s">
        <v>10172</v>
      </c>
      <c r="NJZ5" s="166" t="s">
        <v>10173</v>
      </c>
      <c r="NKA5" s="166" t="s">
        <v>10174</v>
      </c>
      <c r="NKB5" s="166" t="s">
        <v>10175</v>
      </c>
      <c r="NKC5" s="166" t="s">
        <v>10176</v>
      </c>
      <c r="NKD5" s="166" t="s">
        <v>10177</v>
      </c>
      <c r="NKE5" s="166" t="s">
        <v>10178</v>
      </c>
      <c r="NKF5" s="166" t="s">
        <v>10179</v>
      </c>
      <c r="NKG5" s="166" t="s">
        <v>10180</v>
      </c>
      <c r="NKH5" s="166" t="s">
        <v>10181</v>
      </c>
      <c r="NKI5" s="166" t="s">
        <v>10182</v>
      </c>
      <c r="NKJ5" s="166" t="s">
        <v>10183</v>
      </c>
      <c r="NKK5" s="166" t="s">
        <v>10184</v>
      </c>
      <c r="NKL5" s="166" t="s">
        <v>10185</v>
      </c>
      <c r="NKM5" s="166" t="s">
        <v>10186</v>
      </c>
      <c r="NKN5" s="166" t="s">
        <v>10187</v>
      </c>
      <c r="NKO5" s="166" t="s">
        <v>10188</v>
      </c>
      <c r="NKP5" s="166" t="s">
        <v>10189</v>
      </c>
      <c r="NKQ5" s="166" t="s">
        <v>10190</v>
      </c>
      <c r="NKR5" s="166" t="s">
        <v>10191</v>
      </c>
      <c r="NKS5" s="166" t="s">
        <v>10192</v>
      </c>
      <c r="NKT5" s="166" t="s">
        <v>10193</v>
      </c>
      <c r="NKU5" s="166" t="s">
        <v>10194</v>
      </c>
      <c r="NKV5" s="166" t="s">
        <v>10195</v>
      </c>
      <c r="NKW5" s="166" t="s">
        <v>10196</v>
      </c>
      <c r="NKX5" s="166" t="s">
        <v>10197</v>
      </c>
      <c r="NKY5" s="166" t="s">
        <v>10198</v>
      </c>
      <c r="NKZ5" s="166" t="s">
        <v>10199</v>
      </c>
      <c r="NLA5" s="166" t="s">
        <v>10200</v>
      </c>
      <c r="NLB5" s="166" t="s">
        <v>10201</v>
      </c>
      <c r="NLC5" s="166" t="s">
        <v>10202</v>
      </c>
      <c r="NLD5" s="166" t="s">
        <v>10203</v>
      </c>
      <c r="NLE5" s="166" t="s">
        <v>10204</v>
      </c>
      <c r="NLF5" s="166" t="s">
        <v>10205</v>
      </c>
      <c r="NLG5" s="166" t="s">
        <v>10206</v>
      </c>
      <c r="NLH5" s="166" t="s">
        <v>10207</v>
      </c>
      <c r="NLI5" s="166" t="s">
        <v>10208</v>
      </c>
      <c r="NLJ5" s="166" t="s">
        <v>10209</v>
      </c>
      <c r="NLK5" s="166" t="s">
        <v>10210</v>
      </c>
      <c r="NLL5" s="166" t="s">
        <v>10211</v>
      </c>
      <c r="NLM5" s="166" t="s">
        <v>10212</v>
      </c>
      <c r="NLN5" s="166" t="s">
        <v>10213</v>
      </c>
      <c r="NLO5" s="166" t="s">
        <v>10214</v>
      </c>
      <c r="NLP5" s="166" t="s">
        <v>10215</v>
      </c>
      <c r="NLQ5" s="166" t="s">
        <v>10216</v>
      </c>
      <c r="NLR5" s="166" t="s">
        <v>10217</v>
      </c>
      <c r="NLS5" s="166" t="s">
        <v>10218</v>
      </c>
      <c r="NLT5" s="166" t="s">
        <v>10219</v>
      </c>
      <c r="NLU5" s="166" t="s">
        <v>10220</v>
      </c>
      <c r="NLV5" s="166" t="s">
        <v>10221</v>
      </c>
      <c r="NLW5" s="166" t="s">
        <v>10222</v>
      </c>
      <c r="NLX5" s="166" t="s">
        <v>10223</v>
      </c>
      <c r="NLY5" s="166" t="s">
        <v>10224</v>
      </c>
      <c r="NLZ5" s="166" t="s">
        <v>10225</v>
      </c>
      <c r="NMA5" s="166" t="s">
        <v>10226</v>
      </c>
      <c r="NMB5" s="166" t="s">
        <v>10227</v>
      </c>
      <c r="NMC5" s="166" t="s">
        <v>10228</v>
      </c>
      <c r="NMD5" s="166" t="s">
        <v>10229</v>
      </c>
      <c r="NME5" s="166" t="s">
        <v>10230</v>
      </c>
      <c r="NMF5" s="166" t="s">
        <v>10231</v>
      </c>
      <c r="NMG5" s="166" t="s">
        <v>10232</v>
      </c>
      <c r="NMH5" s="166" t="s">
        <v>10233</v>
      </c>
      <c r="NMI5" s="166" t="s">
        <v>10234</v>
      </c>
      <c r="NMJ5" s="166" t="s">
        <v>10235</v>
      </c>
      <c r="NMK5" s="166" t="s">
        <v>10236</v>
      </c>
      <c r="NML5" s="166" t="s">
        <v>10237</v>
      </c>
      <c r="NMM5" s="166" t="s">
        <v>10238</v>
      </c>
      <c r="NMN5" s="166" t="s">
        <v>10239</v>
      </c>
      <c r="NMO5" s="166" t="s">
        <v>10240</v>
      </c>
      <c r="NMP5" s="166" t="s">
        <v>10241</v>
      </c>
      <c r="NMQ5" s="166" t="s">
        <v>10242</v>
      </c>
      <c r="NMR5" s="166" t="s">
        <v>10243</v>
      </c>
      <c r="NMS5" s="166" t="s">
        <v>10244</v>
      </c>
      <c r="NMT5" s="166" t="s">
        <v>10245</v>
      </c>
      <c r="NMU5" s="166" t="s">
        <v>10246</v>
      </c>
      <c r="NMV5" s="166" t="s">
        <v>10247</v>
      </c>
      <c r="NMW5" s="166" t="s">
        <v>10248</v>
      </c>
      <c r="NMX5" s="166" t="s">
        <v>10249</v>
      </c>
      <c r="NMY5" s="166" t="s">
        <v>10250</v>
      </c>
      <c r="NMZ5" s="166" t="s">
        <v>10251</v>
      </c>
      <c r="NNA5" s="166" t="s">
        <v>10252</v>
      </c>
      <c r="NNB5" s="166" t="s">
        <v>10253</v>
      </c>
      <c r="NNC5" s="166" t="s">
        <v>10254</v>
      </c>
      <c r="NND5" s="166" t="s">
        <v>10255</v>
      </c>
      <c r="NNE5" s="166" t="s">
        <v>10256</v>
      </c>
      <c r="NNF5" s="166" t="s">
        <v>10257</v>
      </c>
      <c r="NNG5" s="166" t="s">
        <v>10258</v>
      </c>
      <c r="NNH5" s="166" t="s">
        <v>10259</v>
      </c>
      <c r="NNI5" s="166" t="s">
        <v>10260</v>
      </c>
      <c r="NNJ5" s="166" t="s">
        <v>10261</v>
      </c>
      <c r="NNK5" s="166" t="s">
        <v>10262</v>
      </c>
      <c r="NNL5" s="166" t="s">
        <v>10263</v>
      </c>
      <c r="NNM5" s="166" t="s">
        <v>10264</v>
      </c>
      <c r="NNN5" s="166" t="s">
        <v>10265</v>
      </c>
      <c r="NNO5" s="166" t="s">
        <v>10266</v>
      </c>
      <c r="NNP5" s="166" t="s">
        <v>10267</v>
      </c>
      <c r="NNQ5" s="166" t="s">
        <v>10268</v>
      </c>
      <c r="NNR5" s="166" t="s">
        <v>10269</v>
      </c>
      <c r="NNS5" s="166" t="s">
        <v>10270</v>
      </c>
      <c r="NNT5" s="166" t="s">
        <v>10271</v>
      </c>
      <c r="NNU5" s="166" t="s">
        <v>10272</v>
      </c>
      <c r="NNV5" s="166" t="s">
        <v>10273</v>
      </c>
      <c r="NNW5" s="166" t="s">
        <v>10274</v>
      </c>
      <c r="NNX5" s="166" t="s">
        <v>10275</v>
      </c>
      <c r="NNY5" s="166" t="s">
        <v>10276</v>
      </c>
      <c r="NNZ5" s="166" t="s">
        <v>10277</v>
      </c>
      <c r="NOA5" s="166" t="s">
        <v>10278</v>
      </c>
      <c r="NOB5" s="166" t="s">
        <v>10279</v>
      </c>
      <c r="NOC5" s="166" t="s">
        <v>10280</v>
      </c>
      <c r="NOD5" s="166" t="s">
        <v>10281</v>
      </c>
      <c r="NOE5" s="166" t="s">
        <v>10282</v>
      </c>
      <c r="NOF5" s="166" t="s">
        <v>10283</v>
      </c>
      <c r="NOG5" s="166" t="s">
        <v>10284</v>
      </c>
      <c r="NOH5" s="166" t="s">
        <v>10285</v>
      </c>
      <c r="NOI5" s="166" t="s">
        <v>10286</v>
      </c>
      <c r="NOJ5" s="166" t="s">
        <v>10287</v>
      </c>
      <c r="NOK5" s="166" t="s">
        <v>10288</v>
      </c>
      <c r="NOL5" s="166" t="s">
        <v>10289</v>
      </c>
      <c r="NOM5" s="166" t="s">
        <v>10290</v>
      </c>
      <c r="NON5" s="166" t="s">
        <v>10291</v>
      </c>
      <c r="NOO5" s="166" t="s">
        <v>10292</v>
      </c>
      <c r="NOP5" s="166" t="s">
        <v>10293</v>
      </c>
      <c r="NOQ5" s="166" t="s">
        <v>10294</v>
      </c>
      <c r="NOR5" s="166" t="s">
        <v>10295</v>
      </c>
      <c r="NOS5" s="166" t="s">
        <v>10296</v>
      </c>
      <c r="NOT5" s="166" t="s">
        <v>10297</v>
      </c>
      <c r="NOU5" s="166" t="s">
        <v>10298</v>
      </c>
      <c r="NOV5" s="166" t="s">
        <v>10299</v>
      </c>
      <c r="NOW5" s="166" t="s">
        <v>10300</v>
      </c>
      <c r="NOX5" s="166" t="s">
        <v>10301</v>
      </c>
      <c r="NOY5" s="166" t="s">
        <v>10302</v>
      </c>
      <c r="NOZ5" s="166" t="s">
        <v>10303</v>
      </c>
      <c r="NPA5" s="166" t="s">
        <v>10304</v>
      </c>
      <c r="NPB5" s="166" t="s">
        <v>10305</v>
      </c>
      <c r="NPC5" s="166" t="s">
        <v>10306</v>
      </c>
      <c r="NPD5" s="166" t="s">
        <v>10307</v>
      </c>
      <c r="NPE5" s="166" t="s">
        <v>10308</v>
      </c>
      <c r="NPF5" s="166" t="s">
        <v>10309</v>
      </c>
      <c r="NPG5" s="166" t="s">
        <v>10310</v>
      </c>
      <c r="NPH5" s="166" t="s">
        <v>10311</v>
      </c>
      <c r="NPI5" s="166" t="s">
        <v>10312</v>
      </c>
      <c r="NPJ5" s="166" t="s">
        <v>10313</v>
      </c>
      <c r="NPK5" s="166" t="s">
        <v>10314</v>
      </c>
      <c r="NPL5" s="166" t="s">
        <v>10315</v>
      </c>
      <c r="NPM5" s="166" t="s">
        <v>10316</v>
      </c>
      <c r="NPN5" s="166" t="s">
        <v>10317</v>
      </c>
      <c r="NPO5" s="166" t="s">
        <v>10318</v>
      </c>
      <c r="NPP5" s="166" t="s">
        <v>10319</v>
      </c>
      <c r="NPQ5" s="166" t="s">
        <v>10320</v>
      </c>
      <c r="NPR5" s="166" t="s">
        <v>10321</v>
      </c>
      <c r="NPS5" s="166" t="s">
        <v>10322</v>
      </c>
      <c r="NPT5" s="166" t="s">
        <v>10323</v>
      </c>
      <c r="NPU5" s="166" t="s">
        <v>10324</v>
      </c>
      <c r="NPV5" s="166" t="s">
        <v>10325</v>
      </c>
      <c r="NPW5" s="166" t="s">
        <v>10326</v>
      </c>
      <c r="NPX5" s="166" t="s">
        <v>10327</v>
      </c>
      <c r="NPY5" s="166" t="s">
        <v>10328</v>
      </c>
      <c r="NPZ5" s="166" t="s">
        <v>10329</v>
      </c>
      <c r="NQA5" s="166" t="s">
        <v>10330</v>
      </c>
      <c r="NQB5" s="166" t="s">
        <v>10331</v>
      </c>
      <c r="NQC5" s="166" t="s">
        <v>10332</v>
      </c>
      <c r="NQD5" s="166" t="s">
        <v>10333</v>
      </c>
      <c r="NQE5" s="166" t="s">
        <v>10334</v>
      </c>
      <c r="NQF5" s="166" t="s">
        <v>10335</v>
      </c>
      <c r="NQG5" s="166" t="s">
        <v>10336</v>
      </c>
      <c r="NQH5" s="166" t="s">
        <v>10337</v>
      </c>
      <c r="NQI5" s="166" t="s">
        <v>10338</v>
      </c>
      <c r="NQJ5" s="166" t="s">
        <v>10339</v>
      </c>
      <c r="NQK5" s="166" t="s">
        <v>10340</v>
      </c>
      <c r="NQL5" s="166" t="s">
        <v>10341</v>
      </c>
      <c r="NQM5" s="166" t="s">
        <v>10342</v>
      </c>
      <c r="NQN5" s="166" t="s">
        <v>10343</v>
      </c>
      <c r="NQO5" s="166" t="s">
        <v>10344</v>
      </c>
      <c r="NQP5" s="166" t="s">
        <v>10345</v>
      </c>
      <c r="NQQ5" s="166" t="s">
        <v>10346</v>
      </c>
      <c r="NQR5" s="166" t="s">
        <v>10347</v>
      </c>
      <c r="NQS5" s="166" t="s">
        <v>10348</v>
      </c>
      <c r="NQT5" s="166" t="s">
        <v>10349</v>
      </c>
      <c r="NQU5" s="166" t="s">
        <v>10350</v>
      </c>
      <c r="NQV5" s="166" t="s">
        <v>10351</v>
      </c>
      <c r="NQW5" s="166" t="s">
        <v>10352</v>
      </c>
      <c r="NQX5" s="166" t="s">
        <v>10353</v>
      </c>
      <c r="NQY5" s="166" t="s">
        <v>10354</v>
      </c>
      <c r="NQZ5" s="166" t="s">
        <v>10355</v>
      </c>
      <c r="NRA5" s="166" t="s">
        <v>10356</v>
      </c>
      <c r="NRB5" s="166" t="s">
        <v>10357</v>
      </c>
      <c r="NRC5" s="166" t="s">
        <v>10358</v>
      </c>
      <c r="NRD5" s="166" t="s">
        <v>10359</v>
      </c>
      <c r="NRE5" s="166" t="s">
        <v>10360</v>
      </c>
      <c r="NRF5" s="166" t="s">
        <v>10361</v>
      </c>
      <c r="NRG5" s="166" t="s">
        <v>10362</v>
      </c>
      <c r="NRH5" s="166" t="s">
        <v>10363</v>
      </c>
      <c r="NRI5" s="166" t="s">
        <v>10364</v>
      </c>
      <c r="NRJ5" s="166" t="s">
        <v>10365</v>
      </c>
      <c r="NRK5" s="166" t="s">
        <v>10366</v>
      </c>
      <c r="NRL5" s="166" t="s">
        <v>10367</v>
      </c>
      <c r="NRM5" s="166" t="s">
        <v>10368</v>
      </c>
      <c r="NRN5" s="166" t="s">
        <v>10369</v>
      </c>
      <c r="NRO5" s="166" t="s">
        <v>10370</v>
      </c>
      <c r="NRP5" s="166" t="s">
        <v>10371</v>
      </c>
      <c r="NRQ5" s="166" t="s">
        <v>10372</v>
      </c>
      <c r="NRR5" s="166" t="s">
        <v>10373</v>
      </c>
      <c r="NRS5" s="166" t="s">
        <v>10374</v>
      </c>
      <c r="NRT5" s="166" t="s">
        <v>10375</v>
      </c>
      <c r="NRU5" s="166" t="s">
        <v>10376</v>
      </c>
      <c r="NRV5" s="166" t="s">
        <v>10377</v>
      </c>
      <c r="NRW5" s="166" t="s">
        <v>10378</v>
      </c>
      <c r="NRX5" s="166" t="s">
        <v>10379</v>
      </c>
      <c r="NRY5" s="166" t="s">
        <v>10380</v>
      </c>
      <c r="NRZ5" s="166" t="s">
        <v>10381</v>
      </c>
      <c r="NSA5" s="166" t="s">
        <v>10382</v>
      </c>
      <c r="NSB5" s="166" t="s">
        <v>10383</v>
      </c>
      <c r="NSC5" s="166" t="s">
        <v>10384</v>
      </c>
      <c r="NSD5" s="166" t="s">
        <v>10385</v>
      </c>
      <c r="NSE5" s="166" t="s">
        <v>10386</v>
      </c>
      <c r="NSF5" s="166" t="s">
        <v>10387</v>
      </c>
      <c r="NSG5" s="166" t="s">
        <v>10388</v>
      </c>
      <c r="NSH5" s="166" t="s">
        <v>10389</v>
      </c>
      <c r="NSI5" s="166" t="s">
        <v>10390</v>
      </c>
      <c r="NSJ5" s="166" t="s">
        <v>10391</v>
      </c>
      <c r="NSK5" s="166" t="s">
        <v>10392</v>
      </c>
      <c r="NSL5" s="166" t="s">
        <v>10393</v>
      </c>
      <c r="NSM5" s="166" t="s">
        <v>10394</v>
      </c>
      <c r="NSN5" s="166" t="s">
        <v>10395</v>
      </c>
      <c r="NSO5" s="166" t="s">
        <v>10396</v>
      </c>
      <c r="NSP5" s="166" t="s">
        <v>10397</v>
      </c>
      <c r="NSQ5" s="166" t="s">
        <v>10398</v>
      </c>
      <c r="NSR5" s="166" t="s">
        <v>10399</v>
      </c>
      <c r="NSS5" s="166" t="s">
        <v>10400</v>
      </c>
      <c r="NST5" s="166" t="s">
        <v>10401</v>
      </c>
      <c r="NSU5" s="166" t="s">
        <v>10402</v>
      </c>
      <c r="NSV5" s="166" t="s">
        <v>10403</v>
      </c>
      <c r="NSW5" s="166" t="s">
        <v>10404</v>
      </c>
      <c r="NSX5" s="166" t="s">
        <v>10405</v>
      </c>
      <c r="NSY5" s="166" t="s">
        <v>10406</v>
      </c>
      <c r="NSZ5" s="166" t="s">
        <v>10407</v>
      </c>
      <c r="NTA5" s="166" t="s">
        <v>10408</v>
      </c>
      <c r="NTB5" s="166" t="s">
        <v>10409</v>
      </c>
      <c r="NTC5" s="166" t="s">
        <v>10410</v>
      </c>
      <c r="NTD5" s="166" t="s">
        <v>10411</v>
      </c>
      <c r="NTE5" s="166" t="s">
        <v>10412</v>
      </c>
      <c r="NTF5" s="166" t="s">
        <v>10413</v>
      </c>
      <c r="NTG5" s="166" t="s">
        <v>10414</v>
      </c>
      <c r="NTH5" s="166" t="s">
        <v>10415</v>
      </c>
      <c r="NTI5" s="166" t="s">
        <v>10416</v>
      </c>
      <c r="NTJ5" s="166" t="s">
        <v>10417</v>
      </c>
      <c r="NTK5" s="166" t="s">
        <v>10418</v>
      </c>
      <c r="NTL5" s="166" t="s">
        <v>10419</v>
      </c>
      <c r="NTM5" s="166" t="s">
        <v>10420</v>
      </c>
      <c r="NTN5" s="166" t="s">
        <v>10421</v>
      </c>
      <c r="NTO5" s="166" t="s">
        <v>10422</v>
      </c>
      <c r="NTP5" s="166" t="s">
        <v>10423</v>
      </c>
      <c r="NTQ5" s="166" t="s">
        <v>10424</v>
      </c>
      <c r="NTR5" s="166" t="s">
        <v>10425</v>
      </c>
      <c r="NTS5" s="166" t="s">
        <v>10426</v>
      </c>
      <c r="NTT5" s="166" t="s">
        <v>10427</v>
      </c>
      <c r="NTU5" s="166" t="s">
        <v>10428</v>
      </c>
      <c r="NTV5" s="166" t="s">
        <v>10429</v>
      </c>
      <c r="NTW5" s="166" t="s">
        <v>10430</v>
      </c>
      <c r="NTX5" s="166" t="s">
        <v>10431</v>
      </c>
      <c r="NTY5" s="166" t="s">
        <v>10432</v>
      </c>
      <c r="NTZ5" s="166" t="s">
        <v>10433</v>
      </c>
      <c r="NUA5" s="166" t="s">
        <v>10434</v>
      </c>
      <c r="NUB5" s="166" t="s">
        <v>10435</v>
      </c>
      <c r="NUC5" s="166" t="s">
        <v>10436</v>
      </c>
      <c r="NUD5" s="166" t="s">
        <v>10437</v>
      </c>
      <c r="NUE5" s="166" t="s">
        <v>10438</v>
      </c>
      <c r="NUF5" s="166" t="s">
        <v>10439</v>
      </c>
      <c r="NUG5" s="166" t="s">
        <v>10440</v>
      </c>
      <c r="NUH5" s="166" t="s">
        <v>10441</v>
      </c>
      <c r="NUI5" s="166" t="s">
        <v>10442</v>
      </c>
      <c r="NUJ5" s="166" t="s">
        <v>10443</v>
      </c>
      <c r="NUK5" s="166" t="s">
        <v>10444</v>
      </c>
      <c r="NUL5" s="166" t="s">
        <v>10445</v>
      </c>
      <c r="NUM5" s="166" t="s">
        <v>10446</v>
      </c>
      <c r="NUN5" s="166" t="s">
        <v>10447</v>
      </c>
      <c r="NUO5" s="166" t="s">
        <v>10448</v>
      </c>
      <c r="NUP5" s="166" t="s">
        <v>10449</v>
      </c>
      <c r="NUQ5" s="166" t="s">
        <v>10450</v>
      </c>
      <c r="NUR5" s="166" t="s">
        <v>10451</v>
      </c>
      <c r="NUS5" s="166" t="s">
        <v>10452</v>
      </c>
      <c r="NUT5" s="166" t="s">
        <v>10453</v>
      </c>
      <c r="NUU5" s="166" t="s">
        <v>10454</v>
      </c>
      <c r="NUV5" s="166" t="s">
        <v>10455</v>
      </c>
      <c r="NUW5" s="166" t="s">
        <v>10456</v>
      </c>
      <c r="NUX5" s="166" t="s">
        <v>10457</v>
      </c>
      <c r="NUY5" s="166" t="s">
        <v>10458</v>
      </c>
      <c r="NUZ5" s="166" t="s">
        <v>10459</v>
      </c>
      <c r="NVA5" s="166" t="s">
        <v>10460</v>
      </c>
      <c r="NVB5" s="166" t="s">
        <v>10461</v>
      </c>
      <c r="NVC5" s="166" t="s">
        <v>10462</v>
      </c>
      <c r="NVD5" s="166" t="s">
        <v>10463</v>
      </c>
      <c r="NVE5" s="166" t="s">
        <v>10464</v>
      </c>
      <c r="NVF5" s="166" t="s">
        <v>10465</v>
      </c>
      <c r="NVG5" s="166" t="s">
        <v>10466</v>
      </c>
      <c r="NVH5" s="166" t="s">
        <v>10467</v>
      </c>
      <c r="NVI5" s="166" t="s">
        <v>10468</v>
      </c>
      <c r="NVJ5" s="166" t="s">
        <v>10469</v>
      </c>
      <c r="NVK5" s="166" t="s">
        <v>10470</v>
      </c>
      <c r="NVL5" s="166" t="s">
        <v>10471</v>
      </c>
      <c r="NVM5" s="166" t="s">
        <v>10472</v>
      </c>
      <c r="NVN5" s="166" t="s">
        <v>10473</v>
      </c>
      <c r="NVO5" s="166" t="s">
        <v>10474</v>
      </c>
      <c r="NVP5" s="166" t="s">
        <v>10475</v>
      </c>
      <c r="NVQ5" s="166" t="s">
        <v>10476</v>
      </c>
      <c r="NVR5" s="166" t="s">
        <v>10477</v>
      </c>
      <c r="NVS5" s="166" t="s">
        <v>10478</v>
      </c>
      <c r="NVT5" s="166" t="s">
        <v>10479</v>
      </c>
      <c r="NVU5" s="166" t="s">
        <v>10480</v>
      </c>
      <c r="NVV5" s="166" t="s">
        <v>10481</v>
      </c>
      <c r="NVW5" s="166" t="s">
        <v>10482</v>
      </c>
      <c r="NVX5" s="166" t="s">
        <v>10483</v>
      </c>
      <c r="NVY5" s="166" t="s">
        <v>10484</v>
      </c>
      <c r="NVZ5" s="166" t="s">
        <v>10485</v>
      </c>
      <c r="NWA5" s="166" t="s">
        <v>10486</v>
      </c>
      <c r="NWB5" s="166" t="s">
        <v>10487</v>
      </c>
      <c r="NWC5" s="166" t="s">
        <v>10488</v>
      </c>
      <c r="NWD5" s="166" t="s">
        <v>10489</v>
      </c>
      <c r="NWE5" s="166" t="s">
        <v>10490</v>
      </c>
      <c r="NWF5" s="166" t="s">
        <v>10491</v>
      </c>
      <c r="NWG5" s="166" t="s">
        <v>10492</v>
      </c>
      <c r="NWH5" s="166" t="s">
        <v>10493</v>
      </c>
      <c r="NWI5" s="166" t="s">
        <v>10494</v>
      </c>
      <c r="NWJ5" s="166" t="s">
        <v>10495</v>
      </c>
      <c r="NWK5" s="166" t="s">
        <v>10496</v>
      </c>
      <c r="NWL5" s="166" t="s">
        <v>10497</v>
      </c>
      <c r="NWM5" s="166" t="s">
        <v>10498</v>
      </c>
      <c r="NWN5" s="166" t="s">
        <v>10499</v>
      </c>
      <c r="NWO5" s="166" t="s">
        <v>10500</v>
      </c>
      <c r="NWP5" s="166" t="s">
        <v>10501</v>
      </c>
      <c r="NWQ5" s="166" t="s">
        <v>10502</v>
      </c>
      <c r="NWR5" s="166" t="s">
        <v>10503</v>
      </c>
      <c r="NWS5" s="166" t="s">
        <v>10504</v>
      </c>
      <c r="NWT5" s="166" t="s">
        <v>10505</v>
      </c>
      <c r="NWU5" s="166" t="s">
        <v>10506</v>
      </c>
      <c r="NWV5" s="166" t="s">
        <v>10507</v>
      </c>
      <c r="NWW5" s="166" t="s">
        <v>10508</v>
      </c>
      <c r="NWX5" s="166" t="s">
        <v>10509</v>
      </c>
      <c r="NWY5" s="166" t="s">
        <v>10510</v>
      </c>
      <c r="NWZ5" s="166" t="s">
        <v>10511</v>
      </c>
      <c r="NXA5" s="166" t="s">
        <v>10512</v>
      </c>
      <c r="NXB5" s="166" t="s">
        <v>10513</v>
      </c>
      <c r="NXC5" s="166" t="s">
        <v>10514</v>
      </c>
      <c r="NXD5" s="166" t="s">
        <v>10515</v>
      </c>
      <c r="NXE5" s="166" t="s">
        <v>10516</v>
      </c>
      <c r="NXF5" s="166" t="s">
        <v>10517</v>
      </c>
      <c r="NXG5" s="166" t="s">
        <v>10518</v>
      </c>
      <c r="NXH5" s="166" t="s">
        <v>10519</v>
      </c>
      <c r="NXI5" s="166" t="s">
        <v>10520</v>
      </c>
      <c r="NXJ5" s="166" t="s">
        <v>10521</v>
      </c>
      <c r="NXK5" s="166" t="s">
        <v>10522</v>
      </c>
      <c r="NXL5" s="166" t="s">
        <v>10523</v>
      </c>
      <c r="NXM5" s="166" t="s">
        <v>10524</v>
      </c>
      <c r="NXN5" s="166" t="s">
        <v>10525</v>
      </c>
      <c r="NXO5" s="166" t="s">
        <v>10526</v>
      </c>
      <c r="NXP5" s="166" t="s">
        <v>10527</v>
      </c>
      <c r="NXQ5" s="166" t="s">
        <v>10528</v>
      </c>
      <c r="NXR5" s="166" t="s">
        <v>10529</v>
      </c>
      <c r="NXS5" s="166" t="s">
        <v>10530</v>
      </c>
      <c r="NXT5" s="166" t="s">
        <v>10531</v>
      </c>
      <c r="NXU5" s="166" t="s">
        <v>10532</v>
      </c>
      <c r="NXV5" s="166" t="s">
        <v>10533</v>
      </c>
      <c r="NXW5" s="166" t="s">
        <v>10534</v>
      </c>
      <c r="NXX5" s="166" t="s">
        <v>10535</v>
      </c>
      <c r="NXY5" s="166" t="s">
        <v>10536</v>
      </c>
      <c r="NXZ5" s="166" t="s">
        <v>10537</v>
      </c>
      <c r="NYA5" s="166" t="s">
        <v>10538</v>
      </c>
      <c r="NYB5" s="166" t="s">
        <v>10539</v>
      </c>
      <c r="NYC5" s="166" t="s">
        <v>10540</v>
      </c>
      <c r="NYD5" s="166" t="s">
        <v>10541</v>
      </c>
      <c r="NYE5" s="166" t="s">
        <v>10542</v>
      </c>
      <c r="NYF5" s="166" t="s">
        <v>10543</v>
      </c>
      <c r="NYG5" s="166" t="s">
        <v>10544</v>
      </c>
      <c r="NYH5" s="166" t="s">
        <v>10545</v>
      </c>
      <c r="NYI5" s="166" t="s">
        <v>10546</v>
      </c>
      <c r="NYJ5" s="166" t="s">
        <v>10547</v>
      </c>
      <c r="NYK5" s="166" t="s">
        <v>10548</v>
      </c>
      <c r="NYL5" s="166" t="s">
        <v>10549</v>
      </c>
      <c r="NYM5" s="166" t="s">
        <v>10550</v>
      </c>
      <c r="NYN5" s="166" t="s">
        <v>10551</v>
      </c>
      <c r="NYO5" s="166" t="s">
        <v>10552</v>
      </c>
      <c r="NYP5" s="166" t="s">
        <v>10553</v>
      </c>
      <c r="NYQ5" s="166" t="s">
        <v>10554</v>
      </c>
      <c r="NYR5" s="166" t="s">
        <v>10555</v>
      </c>
      <c r="NYS5" s="166" t="s">
        <v>10556</v>
      </c>
      <c r="NYT5" s="166" t="s">
        <v>10557</v>
      </c>
      <c r="NYU5" s="166" t="s">
        <v>10558</v>
      </c>
      <c r="NYV5" s="166" t="s">
        <v>10559</v>
      </c>
      <c r="NYW5" s="166" t="s">
        <v>10560</v>
      </c>
      <c r="NYX5" s="166" t="s">
        <v>10561</v>
      </c>
      <c r="NYY5" s="166" t="s">
        <v>10562</v>
      </c>
      <c r="NYZ5" s="166" t="s">
        <v>10563</v>
      </c>
      <c r="NZA5" s="166" t="s">
        <v>10564</v>
      </c>
      <c r="NZB5" s="166" t="s">
        <v>10565</v>
      </c>
      <c r="NZC5" s="166" t="s">
        <v>10566</v>
      </c>
      <c r="NZD5" s="166" t="s">
        <v>10567</v>
      </c>
      <c r="NZE5" s="166" t="s">
        <v>10568</v>
      </c>
      <c r="NZF5" s="166" t="s">
        <v>10569</v>
      </c>
      <c r="NZG5" s="166" t="s">
        <v>10570</v>
      </c>
      <c r="NZH5" s="166" t="s">
        <v>10571</v>
      </c>
      <c r="NZI5" s="166" t="s">
        <v>10572</v>
      </c>
      <c r="NZJ5" s="166" t="s">
        <v>10573</v>
      </c>
      <c r="NZK5" s="166" t="s">
        <v>10574</v>
      </c>
      <c r="NZL5" s="166" t="s">
        <v>10575</v>
      </c>
      <c r="NZM5" s="166" t="s">
        <v>10576</v>
      </c>
      <c r="NZN5" s="166" t="s">
        <v>10577</v>
      </c>
      <c r="NZO5" s="166" t="s">
        <v>10578</v>
      </c>
      <c r="NZP5" s="166" t="s">
        <v>10579</v>
      </c>
      <c r="NZQ5" s="166" t="s">
        <v>10580</v>
      </c>
      <c r="NZR5" s="166" t="s">
        <v>10581</v>
      </c>
      <c r="NZS5" s="166" t="s">
        <v>10582</v>
      </c>
      <c r="NZT5" s="166" t="s">
        <v>10583</v>
      </c>
      <c r="NZU5" s="166" t="s">
        <v>10584</v>
      </c>
      <c r="NZV5" s="166" t="s">
        <v>10585</v>
      </c>
      <c r="NZW5" s="166" t="s">
        <v>10586</v>
      </c>
      <c r="NZX5" s="166" t="s">
        <v>10587</v>
      </c>
      <c r="NZY5" s="166" t="s">
        <v>10588</v>
      </c>
      <c r="NZZ5" s="166" t="s">
        <v>10589</v>
      </c>
      <c r="OAA5" s="166" t="s">
        <v>10590</v>
      </c>
      <c r="OAB5" s="166" t="s">
        <v>10591</v>
      </c>
      <c r="OAC5" s="166" t="s">
        <v>10592</v>
      </c>
      <c r="OAD5" s="166" t="s">
        <v>10593</v>
      </c>
      <c r="OAE5" s="166" t="s">
        <v>10594</v>
      </c>
      <c r="OAF5" s="166" t="s">
        <v>10595</v>
      </c>
      <c r="OAG5" s="166" t="s">
        <v>10596</v>
      </c>
      <c r="OAH5" s="166" t="s">
        <v>10597</v>
      </c>
      <c r="OAI5" s="166" t="s">
        <v>10598</v>
      </c>
      <c r="OAJ5" s="166" t="s">
        <v>10599</v>
      </c>
      <c r="OAK5" s="166" t="s">
        <v>10600</v>
      </c>
      <c r="OAL5" s="166" t="s">
        <v>10601</v>
      </c>
      <c r="OAM5" s="166" t="s">
        <v>10602</v>
      </c>
      <c r="OAN5" s="166" t="s">
        <v>10603</v>
      </c>
      <c r="OAO5" s="166" t="s">
        <v>10604</v>
      </c>
      <c r="OAP5" s="166" t="s">
        <v>10605</v>
      </c>
      <c r="OAQ5" s="166" t="s">
        <v>10606</v>
      </c>
      <c r="OAR5" s="166" t="s">
        <v>10607</v>
      </c>
      <c r="OAS5" s="166" t="s">
        <v>10608</v>
      </c>
      <c r="OAT5" s="166" t="s">
        <v>10609</v>
      </c>
      <c r="OAU5" s="166" t="s">
        <v>10610</v>
      </c>
      <c r="OAV5" s="166" t="s">
        <v>10611</v>
      </c>
      <c r="OAW5" s="166" t="s">
        <v>10612</v>
      </c>
      <c r="OAX5" s="166" t="s">
        <v>10613</v>
      </c>
      <c r="OAY5" s="166" t="s">
        <v>10614</v>
      </c>
      <c r="OAZ5" s="166" t="s">
        <v>10615</v>
      </c>
      <c r="OBA5" s="166" t="s">
        <v>10616</v>
      </c>
      <c r="OBB5" s="166" t="s">
        <v>10617</v>
      </c>
      <c r="OBC5" s="166" t="s">
        <v>10618</v>
      </c>
      <c r="OBD5" s="166" t="s">
        <v>10619</v>
      </c>
      <c r="OBE5" s="166" t="s">
        <v>10620</v>
      </c>
      <c r="OBF5" s="166" t="s">
        <v>10621</v>
      </c>
      <c r="OBG5" s="166" t="s">
        <v>10622</v>
      </c>
      <c r="OBH5" s="166" t="s">
        <v>10623</v>
      </c>
      <c r="OBI5" s="166" t="s">
        <v>10624</v>
      </c>
      <c r="OBJ5" s="166" t="s">
        <v>10625</v>
      </c>
      <c r="OBK5" s="166" t="s">
        <v>10626</v>
      </c>
      <c r="OBL5" s="166" t="s">
        <v>10627</v>
      </c>
      <c r="OBM5" s="166" t="s">
        <v>10628</v>
      </c>
      <c r="OBN5" s="166" t="s">
        <v>10629</v>
      </c>
      <c r="OBO5" s="166" t="s">
        <v>10630</v>
      </c>
      <c r="OBP5" s="166" t="s">
        <v>10631</v>
      </c>
      <c r="OBQ5" s="166" t="s">
        <v>10632</v>
      </c>
      <c r="OBR5" s="166" t="s">
        <v>10633</v>
      </c>
      <c r="OBS5" s="166" t="s">
        <v>10634</v>
      </c>
      <c r="OBT5" s="166" t="s">
        <v>10635</v>
      </c>
      <c r="OBU5" s="166" t="s">
        <v>10636</v>
      </c>
      <c r="OBV5" s="166" t="s">
        <v>10637</v>
      </c>
      <c r="OBW5" s="166" t="s">
        <v>10638</v>
      </c>
      <c r="OBX5" s="166" t="s">
        <v>10639</v>
      </c>
      <c r="OBY5" s="166" t="s">
        <v>10640</v>
      </c>
      <c r="OBZ5" s="166" t="s">
        <v>10641</v>
      </c>
      <c r="OCA5" s="166" t="s">
        <v>10642</v>
      </c>
      <c r="OCB5" s="166" t="s">
        <v>10643</v>
      </c>
      <c r="OCC5" s="166" t="s">
        <v>10644</v>
      </c>
      <c r="OCD5" s="166" t="s">
        <v>10645</v>
      </c>
      <c r="OCE5" s="166" t="s">
        <v>10646</v>
      </c>
      <c r="OCF5" s="166" t="s">
        <v>10647</v>
      </c>
      <c r="OCG5" s="166" t="s">
        <v>10648</v>
      </c>
      <c r="OCH5" s="166" t="s">
        <v>10649</v>
      </c>
      <c r="OCI5" s="166" t="s">
        <v>10650</v>
      </c>
      <c r="OCJ5" s="166" t="s">
        <v>10651</v>
      </c>
      <c r="OCK5" s="166" t="s">
        <v>10652</v>
      </c>
      <c r="OCL5" s="166" t="s">
        <v>10653</v>
      </c>
      <c r="OCM5" s="166" t="s">
        <v>10654</v>
      </c>
      <c r="OCN5" s="166" t="s">
        <v>10655</v>
      </c>
      <c r="OCO5" s="166" t="s">
        <v>10656</v>
      </c>
      <c r="OCP5" s="166" t="s">
        <v>10657</v>
      </c>
      <c r="OCQ5" s="166" t="s">
        <v>10658</v>
      </c>
      <c r="OCR5" s="166" t="s">
        <v>10659</v>
      </c>
      <c r="OCS5" s="166" t="s">
        <v>10660</v>
      </c>
      <c r="OCT5" s="166" t="s">
        <v>10661</v>
      </c>
      <c r="OCU5" s="166" t="s">
        <v>10662</v>
      </c>
      <c r="OCV5" s="166" t="s">
        <v>10663</v>
      </c>
      <c r="OCW5" s="166" t="s">
        <v>10664</v>
      </c>
      <c r="OCX5" s="166" t="s">
        <v>10665</v>
      </c>
      <c r="OCY5" s="166" t="s">
        <v>10666</v>
      </c>
      <c r="OCZ5" s="166" t="s">
        <v>10667</v>
      </c>
      <c r="ODA5" s="166" t="s">
        <v>10668</v>
      </c>
      <c r="ODB5" s="166" t="s">
        <v>10669</v>
      </c>
      <c r="ODC5" s="166" t="s">
        <v>10670</v>
      </c>
      <c r="ODD5" s="166" t="s">
        <v>10671</v>
      </c>
      <c r="ODE5" s="166" t="s">
        <v>10672</v>
      </c>
      <c r="ODF5" s="166" t="s">
        <v>10673</v>
      </c>
      <c r="ODG5" s="166" t="s">
        <v>10674</v>
      </c>
      <c r="ODH5" s="166" t="s">
        <v>10675</v>
      </c>
      <c r="ODI5" s="166" t="s">
        <v>10676</v>
      </c>
      <c r="ODJ5" s="166" t="s">
        <v>10677</v>
      </c>
      <c r="ODK5" s="166" t="s">
        <v>10678</v>
      </c>
      <c r="ODL5" s="166" t="s">
        <v>10679</v>
      </c>
      <c r="ODM5" s="166" t="s">
        <v>10680</v>
      </c>
      <c r="ODN5" s="166" t="s">
        <v>10681</v>
      </c>
      <c r="ODO5" s="166" t="s">
        <v>10682</v>
      </c>
      <c r="ODP5" s="166" t="s">
        <v>10683</v>
      </c>
      <c r="ODQ5" s="166" t="s">
        <v>10684</v>
      </c>
      <c r="ODR5" s="166" t="s">
        <v>10685</v>
      </c>
      <c r="ODS5" s="166" t="s">
        <v>10686</v>
      </c>
      <c r="ODT5" s="166" t="s">
        <v>10687</v>
      </c>
      <c r="ODU5" s="166" t="s">
        <v>10688</v>
      </c>
      <c r="ODV5" s="166" t="s">
        <v>10689</v>
      </c>
      <c r="ODW5" s="166" t="s">
        <v>10690</v>
      </c>
      <c r="ODX5" s="166" t="s">
        <v>10691</v>
      </c>
      <c r="ODY5" s="166" t="s">
        <v>10692</v>
      </c>
      <c r="ODZ5" s="166" t="s">
        <v>10693</v>
      </c>
      <c r="OEA5" s="166" t="s">
        <v>10694</v>
      </c>
      <c r="OEB5" s="166" t="s">
        <v>10695</v>
      </c>
      <c r="OEC5" s="166" t="s">
        <v>10696</v>
      </c>
      <c r="OED5" s="166" t="s">
        <v>10697</v>
      </c>
      <c r="OEE5" s="166" t="s">
        <v>10698</v>
      </c>
      <c r="OEF5" s="166" t="s">
        <v>10699</v>
      </c>
      <c r="OEG5" s="166" t="s">
        <v>10700</v>
      </c>
      <c r="OEH5" s="166" t="s">
        <v>10701</v>
      </c>
      <c r="OEI5" s="166" t="s">
        <v>10702</v>
      </c>
      <c r="OEJ5" s="166" t="s">
        <v>10703</v>
      </c>
      <c r="OEK5" s="166" t="s">
        <v>10704</v>
      </c>
      <c r="OEL5" s="166" t="s">
        <v>10705</v>
      </c>
      <c r="OEM5" s="166" t="s">
        <v>10706</v>
      </c>
      <c r="OEN5" s="166" t="s">
        <v>10707</v>
      </c>
      <c r="OEO5" s="166" t="s">
        <v>10708</v>
      </c>
      <c r="OEP5" s="166" t="s">
        <v>10709</v>
      </c>
      <c r="OEQ5" s="166" t="s">
        <v>10710</v>
      </c>
      <c r="OER5" s="166" t="s">
        <v>10711</v>
      </c>
      <c r="OES5" s="166" t="s">
        <v>10712</v>
      </c>
      <c r="OET5" s="166" t="s">
        <v>10713</v>
      </c>
      <c r="OEU5" s="166" t="s">
        <v>10714</v>
      </c>
      <c r="OEV5" s="166" t="s">
        <v>10715</v>
      </c>
      <c r="OEW5" s="166" t="s">
        <v>10716</v>
      </c>
      <c r="OEX5" s="166" t="s">
        <v>10717</v>
      </c>
      <c r="OEY5" s="166" t="s">
        <v>10718</v>
      </c>
      <c r="OEZ5" s="166" t="s">
        <v>10719</v>
      </c>
      <c r="OFA5" s="166" t="s">
        <v>10720</v>
      </c>
      <c r="OFB5" s="166" t="s">
        <v>10721</v>
      </c>
      <c r="OFC5" s="166" t="s">
        <v>10722</v>
      </c>
      <c r="OFD5" s="166" t="s">
        <v>10723</v>
      </c>
      <c r="OFE5" s="166" t="s">
        <v>10724</v>
      </c>
      <c r="OFF5" s="166" t="s">
        <v>10725</v>
      </c>
      <c r="OFG5" s="166" t="s">
        <v>10726</v>
      </c>
      <c r="OFH5" s="166" t="s">
        <v>10727</v>
      </c>
      <c r="OFI5" s="166" t="s">
        <v>10728</v>
      </c>
      <c r="OFJ5" s="166" t="s">
        <v>10729</v>
      </c>
      <c r="OFK5" s="166" t="s">
        <v>10730</v>
      </c>
      <c r="OFL5" s="166" t="s">
        <v>10731</v>
      </c>
      <c r="OFM5" s="166" t="s">
        <v>10732</v>
      </c>
      <c r="OFN5" s="166" t="s">
        <v>10733</v>
      </c>
      <c r="OFO5" s="166" t="s">
        <v>10734</v>
      </c>
      <c r="OFP5" s="166" t="s">
        <v>10735</v>
      </c>
      <c r="OFQ5" s="166" t="s">
        <v>10736</v>
      </c>
      <c r="OFR5" s="166" t="s">
        <v>10737</v>
      </c>
      <c r="OFS5" s="166" t="s">
        <v>10738</v>
      </c>
      <c r="OFT5" s="166" t="s">
        <v>10739</v>
      </c>
      <c r="OFU5" s="166" t="s">
        <v>10740</v>
      </c>
      <c r="OFV5" s="166" t="s">
        <v>10741</v>
      </c>
      <c r="OFW5" s="166" t="s">
        <v>10742</v>
      </c>
      <c r="OFX5" s="166" t="s">
        <v>10743</v>
      </c>
      <c r="OFY5" s="166" t="s">
        <v>10744</v>
      </c>
      <c r="OFZ5" s="166" t="s">
        <v>10745</v>
      </c>
      <c r="OGA5" s="166" t="s">
        <v>10746</v>
      </c>
      <c r="OGB5" s="166" t="s">
        <v>10747</v>
      </c>
      <c r="OGC5" s="166" t="s">
        <v>10748</v>
      </c>
      <c r="OGD5" s="166" t="s">
        <v>10749</v>
      </c>
      <c r="OGE5" s="166" t="s">
        <v>10750</v>
      </c>
      <c r="OGF5" s="166" t="s">
        <v>10751</v>
      </c>
      <c r="OGG5" s="166" t="s">
        <v>10752</v>
      </c>
      <c r="OGH5" s="166" t="s">
        <v>10753</v>
      </c>
      <c r="OGI5" s="166" t="s">
        <v>10754</v>
      </c>
      <c r="OGJ5" s="166" t="s">
        <v>10755</v>
      </c>
      <c r="OGK5" s="166" t="s">
        <v>10756</v>
      </c>
      <c r="OGL5" s="166" t="s">
        <v>10757</v>
      </c>
      <c r="OGM5" s="166" t="s">
        <v>10758</v>
      </c>
      <c r="OGN5" s="166" t="s">
        <v>10759</v>
      </c>
      <c r="OGO5" s="166" t="s">
        <v>10760</v>
      </c>
      <c r="OGP5" s="166" t="s">
        <v>10761</v>
      </c>
      <c r="OGQ5" s="166" t="s">
        <v>10762</v>
      </c>
      <c r="OGR5" s="166" t="s">
        <v>10763</v>
      </c>
      <c r="OGS5" s="166" t="s">
        <v>10764</v>
      </c>
      <c r="OGT5" s="166" t="s">
        <v>10765</v>
      </c>
      <c r="OGU5" s="166" t="s">
        <v>10766</v>
      </c>
      <c r="OGV5" s="166" t="s">
        <v>10767</v>
      </c>
      <c r="OGW5" s="166" t="s">
        <v>10768</v>
      </c>
      <c r="OGX5" s="166" t="s">
        <v>10769</v>
      </c>
      <c r="OGY5" s="166" t="s">
        <v>10770</v>
      </c>
      <c r="OGZ5" s="166" t="s">
        <v>10771</v>
      </c>
      <c r="OHA5" s="166" t="s">
        <v>10772</v>
      </c>
      <c r="OHB5" s="166" t="s">
        <v>10773</v>
      </c>
      <c r="OHC5" s="166" t="s">
        <v>10774</v>
      </c>
      <c r="OHD5" s="166" t="s">
        <v>10775</v>
      </c>
      <c r="OHE5" s="166" t="s">
        <v>10776</v>
      </c>
      <c r="OHF5" s="166" t="s">
        <v>10777</v>
      </c>
      <c r="OHG5" s="166" t="s">
        <v>10778</v>
      </c>
      <c r="OHH5" s="166" t="s">
        <v>10779</v>
      </c>
      <c r="OHI5" s="166" t="s">
        <v>10780</v>
      </c>
      <c r="OHJ5" s="166" t="s">
        <v>10781</v>
      </c>
      <c r="OHK5" s="166" t="s">
        <v>10782</v>
      </c>
      <c r="OHL5" s="166" t="s">
        <v>10783</v>
      </c>
      <c r="OHM5" s="166" t="s">
        <v>10784</v>
      </c>
      <c r="OHN5" s="166" t="s">
        <v>10785</v>
      </c>
      <c r="OHO5" s="166" t="s">
        <v>10786</v>
      </c>
      <c r="OHP5" s="166" t="s">
        <v>10787</v>
      </c>
      <c r="OHQ5" s="166" t="s">
        <v>10788</v>
      </c>
      <c r="OHR5" s="166" t="s">
        <v>10789</v>
      </c>
      <c r="OHS5" s="166" t="s">
        <v>10790</v>
      </c>
      <c r="OHT5" s="166" t="s">
        <v>10791</v>
      </c>
      <c r="OHU5" s="166" t="s">
        <v>10792</v>
      </c>
      <c r="OHV5" s="166" t="s">
        <v>10793</v>
      </c>
      <c r="OHW5" s="166" t="s">
        <v>10794</v>
      </c>
      <c r="OHX5" s="166" t="s">
        <v>10795</v>
      </c>
      <c r="OHY5" s="166" t="s">
        <v>10796</v>
      </c>
      <c r="OHZ5" s="166" t="s">
        <v>10797</v>
      </c>
      <c r="OIA5" s="166" t="s">
        <v>10798</v>
      </c>
      <c r="OIB5" s="166" t="s">
        <v>10799</v>
      </c>
      <c r="OIC5" s="166" t="s">
        <v>10800</v>
      </c>
      <c r="OID5" s="166" t="s">
        <v>10801</v>
      </c>
      <c r="OIE5" s="166" t="s">
        <v>10802</v>
      </c>
      <c r="OIF5" s="166" t="s">
        <v>10803</v>
      </c>
      <c r="OIG5" s="166" t="s">
        <v>10804</v>
      </c>
      <c r="OIH5" s="166" t="s">
        <v>10805</v>
      </c>
      <c r="OII5" s="166" t="s">
        <v>10806</v>
      </c>
      <c r="OIJ5" s="166" t="s">
        <v>10807</v>
      </c>
      <c r="OIK5" s="166" t="s">
        <v>10808</v>
      </c>
      <c r="OIL5" s="166" t="s">
        <v>10809</v>
      </c>
      <c r="OIM5" s="166" t="s">
        <v>10810</v>
      </c>
      <c r="OIN5" s="166" t="s">
        <v>10811</v>
      </c>
      <c r="OIO5" s="166" t="s">
        <v>10812</v>
      </c>
      <c r="OIP5" s="166" t="s">
        <v>10813</v>
      </c>
      <c r="OIQ5" s="166" t="s">
        <v>10814</v>
      </c>
      <c r="OIR5" s="166" t="s">
        <v>10815</v>
      </c>
      <c r="OIS5" s="166" t="s">
        <v>10816</v>
      </c>
      <c r="OIT5" s="166" t="s">
        <v>10817</v>
      </c>
      <c r="OIU5" s="166" t="s">
        <v>10818</v>
      </c>
      <c r="OIV5" s="166" t="s">
        <v>10819</v>
      </c>
      <c r="OIW5" s="166" t="s">
        <v>10820</v>
      </c>
      <c r="OIX5" s="166" t="s">
        <v>10821</v>
      </c>
      <c r="OIY5" s="166" t="s">
        <v>10822</v>
      </c>
      <c r="OIZ5" s="166" t="s">
        <v>10823</v>
      </c>
      <c r="OJA5" s="166" t="s">
        <v>10824</v>
      </c>
      <c r="OJB5" s="166" t="s">
        <v>10825</v>
      </c>
      <c r="OJC5" s="166" t="s">
        <v>10826</v>
      </c>
      <c r="OJD5" s="166" t="s">
        <v>10827</v>
      </c>
      <c r="OJE5" s="166" t="s">
        <v>10828</v>
      </c>
      <c r="OJF5" s="166" t="s">
        <v>10829</v>
      </c>
      <c r="OJG5" s="166" t="s">
        <v>10830</v>
      </c>
      <c r="OJH5" s="166" t="s">
        <v>10831</v>
      </c>
      <c r="OJI5" s="166" t="s">
        <v>10832</v>
      </c>
      <c r="OJJ5" s="166" t="s">
        <v>10833</v>
      </c>
      <c r="OJK5" s="166" t="s">
        <v>10834</v>
      </c>
      <c r="OJL5" s="166" t="s">
        <v>10835</v>
      </c>
      <c r="OJM5" s="166" t="s">
        <v>10836</v>
      </c>
      <c r="OJN5" s="166" t="s">
        <v>10837</v>
      </c>
      <c r="OJO5" s="166" t="s">
        <v>10838</v>
      </c>
      <c r="OJP5" s="166" t="s">
        <v>10839</v>
      </c>
      <c r="OJQ5" s="166" t="s">
        <v>10840</v>
      </c>
      <c r="OJR5" s="166" t="s">
        <v>10841</v>
      </c>
      <c r="OJS5" s="166" t="s">
        <v>10842</v>
      </c>
      <c r="OJT5" s="166" t="s">
        <v>10843</v>
      </c>
      <c r="OJU5" s="166" t="s">
        <v>10844</v>
      </c>
      <c r="OJV5" s="166" t="s">
        <v>10845</v>
      </c>
      <c r="OJW5" s="166" t="s">
        <v>10846</v>
      </c>
      <c r="OJX5" s="166" t="s">
        <v>10847</v>
      </c>
      <c r="OJY5" s="166" t="s">
        <v>10848</v>
      </c>
      <c r="OJZ5" s="166" t="s">
        <v>10849</v>
      </c>
      <c r="OKA5" s="166" t="s">
        <v>10850</v>
      </c>
      <c r="OKB5" s="166" t="s">
        <v>10851</v>
      </c>
      <c r="OKC5" s="166" t="s">
        <v>10852</v>
      </c>
      <c r="OKD5" s="166" t="s">
        <v>10853</v>
      </c>
      <c r="OKE5" s="166" t="s">
        <v>10854</v>
      </c>
      <c r="OKF5" s="166" t="s">
        <v>10855</v>
      </c>
      <c r="OKG5" s="166" t="s">
        <v>10856</v>
      </c>
      <c r="OKH5" s="166" t="s">
        <v>10857</v>
      </c>
      <c r="OKI5" s="166" t="s">
        <v>10858</v>
      </c>
      <c r="OKJ5" s="166" t="s">
        <v>10859</v>
      </c>
      <c r="OKK5" s="166" t="s">
        <v>10860</v>
      </c>
      <c r="OKL5" s="166" t="s">
        <v>10861</v>
      </c>
      <c r="OKM5" s="166" t="s">
        <v>10862</v>
      </c>
      <c r="OKN5" s="166" t="s">
        <v>10863</v>
      </c>
      <c r="OKO5" s="166" t="s">
        <v>10864</v>
      </c>
      <c r="OKP5" s="166" t="s">
        <v>10865</v>
      </c>
      <c r="OKQ5" s="166" t="s">
        <v>10866</v>
      </c>
      <c r="OKR5" s="166" t="s">
        <v>10867</v>
      </c>
      <c r="OKS5" s="166" t="s">
        <v>10868</v>
      </c>
      <c r="OKT5" s="166" t="s">
        <v>10869</v>
      </c>
      <c r="OKU5" s="166" t="s">
        <v>10870</v>
      </c>
      <c r="OKV5" s="166" t="s">
        <v>10871</v>
      </c>
      <c r="OKW5" s="166" t="s">
        <v>10872</v>
      </c>
      <c r="OKX5" s="166" t="s">
        <v>10873</v>
      </c>
      <c r="OKY5" s="166" t="s">
        <v>10874</v>
      </c>
      <c r="OKZ5" s="166" t="s">
        <v>10875</v>
      </c>
      <c r="OLA5" s="166" t="s">
        <v>10876</v>
      </c>
      <c r="OLB5" s="166" t="s">
        <v>10877</v>
      </c>
      <c r="OLC5" s="166" t="s">
        <v>10878</v>
      </c>
      <c r="OLD5" s="166" t="s">
        <v>10879</v>
      </c>
      <c r="OLE5" s="166" t="s">
        <v>10880</v>
      </c>
      <c r="OLF5" s="166" t="s">
        <v>10881</v>
      </c>
      <c r="OLG5" s="166" t="s">
        <v>10882</v>
      </c>
      <c r="OLH5" s="166" t="s">
        <v>10883</v>
      </c>
      <c r="OLI5" s="166" t="s">
        <v>10884</v>
      </c>
      <c r="OLJ5" s="166" t="s">
        <v>10885</v>
      </c>
      <c r="OLK5" s="166" t="s">
        <v>10886</v>
      </c>
      <c r="OLL5" s="166" t="s">
        <v>10887</v>
      </c>
      <c r="OLM5" s="166" t="s">
        <v>10888</v>
      </c>
      <c r="OLN5" s="166" t="s">
        <v>10889</v>
      </c>
      <c r="OLO5" s="166" t="s">
        <v>10890</v>
      </c>
      <c r="OLP5" s="166" t="s">
        <v>10891</v>
      </c>
      <c r="OLQ5" s="166" t="s">
        <v>10892</v>
      </c>
      <c r="OLR5" s="166" t="s">
        <v>10893</v>
      </c>
      <c r="OLS5" s="166" t="s">
        <v>10894</v>
      </c>
      <c r="OLT5" s="166" t="s">
        <v>10895</v>
      </c>
      <c r="OLU5" s="166" t="s">
        <v>10896</v>
      </c>
      <c r="OLV5" s="166" t="s">
        <v>10897</v>
      </c>
      <c r="OLW5" s="166" t="s">
        <v>10898</v>
      </c>
      <c r="OLX5" s="166" t="s">
        <v>10899</v>
      </c>
      <c r="OLY5" s="166" t="s">
        <v>10900</v>
      </c>
      <c r="OLZ5" s="166" t="s">
        <v>10901</v>
      </c>
      <c r="OMA5" s="166" t="s">
        <v>10902</v>
      </c>
      <c r="OMB5" s="166" t="s">
        <v>10903</v>
      </c>
      <c r="OMC5" s="166" t="s">
        <v>10904</v>
      </c>
      <c r="OMD5" s="166" t="s">
        <v>10905</v>
      </c>
      <c r="OME5" s="166" t="s">
        <v>10906</v>
      </c>
      <c r="OMF5" s="166" t="s">
        <v>10907</v>
      </c>
      <c r="OMG5" s="166" t="s">
        <v>10908</v>
      </c>
      <c r="OMH5" s="166" t="s">
        <v>10909</v>
      </c>
      <c r="OMI5" s="166" t="s">
        <v>10910</v>
      </c>
      <c r="OMJ5" s="166" t="s">
        <v>10911</v>
      </c>
      <c r="OMK5" s="166" t="s">
        <v>10912</v>
      </c>
      <c r="OML5" s="166" t="s">
        <v>10913</v>
      </c>
      <c r="OMM5" s="166" t="s">
        <v>10914</v>
      </c>
      <c r="OMN5" s="166" t="s">
        <v>10915</v>
      </c>
      <c r="OMO5" s="166" t="s">
        <v>10916</v>
      </c>
      <c r="OMP5" s="166" t="s">
        <v>10917</v>
      </c>
      <c r="OMQ5" s="166" t="s">
        <v>10918</v>
      </c>
      <c r="OMR5" s="166" t="s">
        <v>10919</v>
      </c>
      <c r="OMS5" s="166" t="s">
        <v>10920</v>
      </c>
      <c r="OMT5" s="166" t="s">
        <v>10921</v>
      </c>
      <c r="OMU5" s="166" t="s">
        <v>10922</v>
      </c>
      <c r="OMV5" s="166" t="s">
        <v>10923</v>
      </c>
      <c r="OMW5" s="166" t="s">
        <v>10924</v>
      </c>
      <c r="OMX5" s="166" t="s">
        <v>10925</v>
      </c>
      <c r="OMY5" s="166" t="s">
        <v>10926</v>
      </c>
      <c r="OMZ5" s="166" t="s">
        <v>10927</v>
      </c>
      <c r="ONA5" s="166" t="s">
        <v>10928</v>
      </c>
      <c r="ONB5" s="166" t="s">
        <v>10929</v>
      </c>
      <c r="ONC5" s="166" t="s">
        <v>10930</v>
      </c>
      <c r="OND5" s="166" t="s">
        <v>10931</v>
      </c>
      <c r="ONE5" s="166" t="s">
        <v>10932</v>
      </c>
      <c r="ONF5" s="166" t="s">
        <v>10933</v>
      </c>
      <c r="ONG5" s="166" t="s">
        <v>10934</v>
      </c>
      <c r="ONH5" s="166" t="s">
        <v>10935</v>
      </c>
      <c r="ONI5" s="166" t="s">
        <v>10936</v>
      </c>
      <c r="ONJ5" s="166" t="s">
        <v>10937</v>
      </c>
      <c r="ONK5" s="166" t="s">
        <v>10938</v>
      </c>
      <c r="ONL5" s="166" t="s">
        <v>10939</v>
      </c>
      <c r="ONM5" s="166" t="s">
        <v>10940</v>
      </c>
      <c r="ONN5" s="166" t="s">
        <v>10941</v>
      </c>
      <c r="ONO5" s="166" t="s">
        <v>10942</v>
      </c>
      <c r="ONP5" s="166" t="s">
        <v>10943</v>
      </c>
      <c r="ONQ5" s="166" t="s">
        <v>10944</v>
      </c>
      <c r="ONR5" s="166" t="s">
        <v>10945</v>
      </c>
      <c r="ONS5" s="166" t="s">
        <v>10946</v>
      </c>
      <c r="ONT5" s="166" t="s">
        <v>10947</v>
      </c>
      <c r="ONU5" s="166" t="s">
        <v>10948</v>
      </c>
      <c r="ONV5" s="166" t="s">
        <v>10949</v>
      </c>
      <c r="ONW5" s="166" t="s">
        <v>10950</v>
      </c>
      <c r="ONX5" s="166" t="s">
        <v>10951</v>
      </c>
      <c r="ONY5" s="166" t="s">
        <v>10952</v>
      </c>
      <c r="ONZ5" s="166" t="s">
        <v>10953</v>
      </c>
      <c r="OOA5" s="166" t="s">
        <v>10954</v>
      </c>
      <c r="OOB5" s="166" t="s">
        <v>10955</v>
      </c>
      <c r="OOC5" s="166" t="s">
        <v>10956</v>
      </c>
      <c r="OOD5" s="166" t="s">
        <v>10957</v>
      </c>
      <c r="OOE5" s="166" t="s">
        <v>10958</v>
      </c>
      <c r="OOF5" s="166" t="s">
        <v>10959</v>
      </c>
      <c r="OOG5" s="166" t="s">
        <v>10960</v>
      </c>
      <c r="OOH5" s="166" t="s">
        <v>10961</v>
      </c>
      <c r="OOI5" s="166" t="s">
        <v>10962</v>
      </c>
      <c r="OOJ5" s="166" t="s">
        <v>10963</v>
      </c>
      <c r="OOK5" s="166" t="s">
        <v>10964</v>
      </c>
      <c r="OOL5" s="166" t="s">
        <v>10965</v>
      </c>
      <c r="OOM5" s="166" t="s">
        <v>10966</v>
      </c>
      <c r="OON5" s="166" t="s">
        <v>10967</v>
      </c>
      <c r="OOO5" s="166" t="s">
        <v>10968</v>
      </c>
      <c r="OOP5" s="166" t="s">
        <v>10969</v>
      </c>
      <c r="OOQ5" s="166" t="s">
        <v>10970</v>
      </c>
      <c r="OOR5" s="166" t="s">
        <v>10971</v>
      </c>
      <c r="OOS5" s="166" t="s">
        <v>10972</v>
      </c>
      <c r="OOT5" s="166" t="s">
        <v>10973</v>
      </c>
      <c r="OOU5" s="166" t="s">
        <v>10974</v>
      </c>
      <c r="OOV5" s="166" t="s">
        <v>10975</v>
      </c>
      <c r="OOW5" s="166" t="s">
        <v>10976</v>
      </c>
      <c r="OOX5" s="166" t="s">
        <v>10977</v>
      </c>
      <c r="OOY5" s="166" t="s">
        <v>10978</v>
      </c>
      <c r="OOZ5" s="166" t="s">
        <v>10979</v>
      </c>
      <c r="OPA5" s="166" t="s">
        <v>10980</v>
      </c>
      <c r="OPB5" s="166" t="s">
        <v>10981</v>
      </c>
      <c r="OPC5" s="166" t="s">
        <v>10982</v>
      </c>
      <c r="OPD5" s="166" t="s">
        <v>10983</v>
      </c>
      <c r="OPE5" s="166" t="s">
        <v>10984</v>
      </c>
      <c r="OPF5" s="166" t="s">
        <v>10985</v>
      </c>
      <c r="OPG5" s="166" t="s">
        <v>10986</v>
      </c>
      <c r="OPH5" s="166" t="s">
        <v>10987</v>
      </c>
      <c r="OPI5" s="166" t="s">
        <v>10988</v>
      </c>
      <c r="OPJ5" s="166" t="s">
        <v>10989</v>
      </c>
      <c r="OPK5" s="166" t="s">
        <v>10990</v>
      </c>
      <c r="OPL5" s="166" t="s">
        <v>10991</v>
      </c>
      <c r="OPM5" s="166" t="s">
        <v>10992</v>
      </c>
      <c r="OPN5" s="166" t="s">
        <v>10993</v>
      </c>
      <c r="OPO5" s="166" t="s">
        <v>10994</v>
      </c>
      <c r="OPP5" s="166" t="s">
        <v>10995</v>
      </c>
      <c r="OPQ5" s="166" t="s">
        <v>10996</v>
      </c>
      <c r="OPR5" s="166" t="s">
        <v>10997</v>
      </c>
      <c r="OPS5" s="166" t="s">
        <v>10998</v>
      </c>
      <c r="OPT5" s="166" t="s">
        <v>10999</v>
      </c>
      <c r="OPU5" s="166" t="s">
        <v>11000</v>
      </c>
      <c r="OPV5" s="166" t="s">
        <v>11001</v>
      </c>
      <c r="OPW5" s="166" t="s">
        <v>11002</v>
      </c>
      <c r="OPX5" s="166" t="s">
        <v>11003</v>
      </c>
      <c r="OPY5" s="166" t="s">
        <v>11004</v>
      </c>
      <c r="OPZ5" s="166" t="s">
        <v>11005</v>
      </c>
      <c r="OQA5" s="166" t="s">
        <v>11006</v>
      </c>
      <c r="OQB5" s="166" t="s">
        <v>11007</v>
      </c>
      <c r="OQC5" s="166" t="s">
        <v>11008</v>
      </c>
      <c r="OQD5" s="166" t="s">
        <v>11009</v>
      </c>
      <c r="OQE5" s="166" t="s">
        <v>11010</v>
      </c>
      <c r="OQF5" s="166" t="s">
        <v>11011</v>
      </c>
      <c r="OQG5" s="166" t="s">
        <v>11012</v>
      </c>
      <c r="OQH5" s="166" t="s">
        <v>11013</v>
      </c>
      <c r="OQI5" s="166" t="s">
        <v>11014</v>
      </c>
      <c r="OQJ5" s="166" t="s">
        <v>11015</v>
      </c>
      <c r="OQK5" s="166" t="s">
        <v>11016</v>
      </c>
      <c r="OQL5" s="166" t="s">
        <v>11017</v>
      </c>
      <c r="OQM5" s="166" t="s">
        <v>11018</v>
      </c>
      <c r="OQN5" s="166" t="s">
        <v>11019</v>
      </c>
      <c r="OQO5" s="166" t="s">
        <v>11020</v>
      </c>
      <c r="OQP5" s="166" t="s">
        <v>11021</v>
      </c>
      <c r="OQQ5" s="166" t="s">
        <v>11022</v>
      </c>
      <c r="OQR5" s="166" t="s">
        <v>11023</v>
      </c>
      <c r="OQS5" s="166" t="s">
        <v>11024</v>
      </c>
      <c r="OQT5" s="166" t="s">
        <v>11025</v>
      </c>
      <c r="OQU5" s="166" t="s">
        <v>11026</v>
      </c>
      <c r="OQV5" s="166" t="s">
        <v>11027</v>
      </c>
      <c r="OQW5" s="166" t="s">
        <v>11028</v>
      </c>
      <c r="OQX5" s="166" t="s">
        <v>11029</v>
      </c>
      <c r="OQY5" s="166" t="s">
        <v>11030</v>
      </c>
      <c r="OQZ5" s="166" t="s">
        <v>11031</v>
      </c>
      <c r="ORA5" s="166" t="s">
        <v>11032</v>
      </c>
      <c r="ORB5" s="166" t="s">
        <v>11033</v>
      </c>
      <c r="ORC5" s="166" t="s">
        <v>11034</v>
      </c>
      <c r="ORD5" s="166" t="s">
        <v>11035</v>
      </c>
      <c r="ORE5" s="166" t="s">
        <v>11036</v>
      </c>
      <c r="ORF5" s="166" t="s">
        <v>11037</v>
      </c>
      <c r="ORG5" s="166" t="s">
        <v>11038</v>
      </c>
      <c r="ORH5" s="166" t="s">
        <v>11039</v>
      </c>
      <c r="ORI5" s="166" t="s">
        <v>11040</v>
      </c>
      <c r="ORJ5" s="166" t="s">
        <v>11041</v>
      </c>
      <c r="ORK5" s="166" t="s">
        <v>11042</v>
      </c>
      <c r="ORL5" s="166" t="s">
        <v>11043</v>
      </c>
      <c r="ORM5" s="166" t="s">
        <v>11044</v>
      </c>
      <c r="ORN5" s="166" t="s">
        <v>11045</v>
      </c>
      <c r="ORO5" s="166" t="s">
        <v>11046</v>
      </c>
      <c r="ORP5" s="166" t="s">
        <v>11047</v>
      </c>
      <c r="ORQ5" s="166" t="s">
        <v>11048</v>
      </c>
      <c r="ORR5" s="166" t="s">
        <v>11049</v>
      </c>
      <c r="ORS5" s="166" t="s">
        <v>11050</v>
      </c>
      <c r="ORT5" s="166" t="s">
        <v>11051</v>
      </c>
      <c r="ORU5" s="166" t="s">
        <v>11052</v>
      </c>
      <c r="ORV5" s="166" t="s">
        <v>11053</v>
      </c>
      <c r="ORW5" s="166" t="s">
        <v>11054</v>
      </c>
      <c r="ORX5" s="166" t="s">
        <v>11055</v>
      </c>
      <c r="ORY5" s="166" t="s">
        <v>11056</v>
      </c>
      <c r="ORZ5" s="166" t="s">
        <v>11057</v>
      </c>
      <c r="OSA5" s="166" t="s">
        <v>11058</v>
      </c>
      <c r="OSB5" s="166" t="s">
        <v>11059</v>
      </c>
      <c r="OSC5" s="166" t="s">
        <v>11060</v>
      </c>
      <c r="OSD5" s="166" t="s">
        <v>11061</v>
      </c>
      <c r="OSE5" s="166" t="s">
        <v>11062</v>
      </c>
      <c r="OSF5" s="166" t="s">
        <v>11063</v>
      </c>
      <c r="OSG5" s="166" t="s">
        <v>11064</v>
      </c>
      <c r="OSH5" s="166" t="s">
        <v>11065</v>
      </c>
      <c r="OSI5" s="166" t="s">
        <v>11066</v>
      </c>
      <c r="OSJ5" s="166" t="s">
        <v>11067</v>
      </c>
      <c r="OSK5" s="166" t="s">
        <v>11068</v>
      </c>
      <c r="OSL5" s="166" t="s">
        <v>11069</v>
      </c>
      <c r="OSM5" s="166" t="s">
        <v>11070</v>
      </c>
      <c r="OSN5" s="166" t="s">
        <v>11071</v>
      </c>
      <c r="OSO5" s="166" t="s">
        <v>11072</v>
      </c>
      <c r="OSP5" s="166" t="s">
        <v>11073</v>
      </c>
      <c r="OSQ5" s="166" t="s">
        <v>11074</v>
      </c>
      <c r="OSR5" s="166" t="s">
        <v>11075</v>
      </c>
      <c r="OSS5" s="166" t="s">
        <v>11076</v>
      </c>
      <c r="OST5" s="166" t="s">
        <v>11077</v>
      </c>
      <c r="OSU5" s="166" t="s">
        <v>11078</v>
      </c>
      <c r="OSV5" s="166" t="s">
        <v>11079</v>
      </c>
      <c r="OSW5" s="166" t="s">
        <v>11080</v>
      </c>
      <c r="OSX5" s="166" t="s">
        <v>11081</v>
      </c>
      <c r="OSY5" s="166" t="s">
        <v>11082</v>
      </c>
      <c r="OSZ5" s="166" t="s">
        <v>11083</v>
      </c>
      <c r="OTA5" s="166" t="s">
        <v>11084</v>
      </c>
      <c r="OTB5" s="166" t="s">
        <v>11085</v>
      </c>
      <c r="OTC5" s="166" t="s">
        <v>11086</v>
      </c>
      <c r="OTD5" s="166" t="s">
        <v>11087</v>
      </c>
      <c r="OTE5" s="166" t="s">
        <v>11088</v>
      </c>
      <c r="OTF5" s="166" t="s">
        <v>11089</v>
      </c>
      <c r="OTG5" s="166" t="s">
        <v>11090</v>
      </c>
      <c r="OTH5" s="166" t="s">
        <v>11091</v>
      </c>
      <c r="OTI5" s="166" t="s">
        <v>11092</v>
      </c>
      <c r="OTJ5" s="166" t="s">
        <v>11093</v>
      </c>
      <c r="OTK5" s="166" t="s">
        <v>11094</v>
      </c>
      <c r="OTL5" s="166" t="s">
        <v>11095</v>
      </c>
      <c r="OTM5" s="166" t="s">
        <v>11096</v>
      </c>
      <c r="OTN5" s="166" t="s">
        <v>11097</v>
      </c>
      <c r="OTO5" s="166" t="s">
        <v>11098</v>
      </c>
      <c r="OTP5" s="166" t="s">
        <v>11099</v>
      </c>
      <c r="OTQ5" s="166" t="s">
        <v>11100</v>
      </c>
      <c r="OTR5" s="166" t="s">
        <v>11101</v>
      </c>
      <c r="OTS5" s="166" t="s">
        <v>11102</v>
      </c>
      <c r="OTT5" s="166" t="s">
        <v>11103</v>
      </c>
      <c r="OTU5" s="166" t="s">
        <v>11104</v>
      </c>
      <c r="OTV5" s="166" t="s">
        <v>11105</v>
      </c>
      <c r="OTW5" s="166" t="s">
        <v>11106</v>
      </c>
      <c r="OTX5" s="166" t="s">
        <v>11107</v>
      </c>
      <c r="OTY5" s="166" t="s">
        <v>11108</v>
      </c>
      <c r="OTZ5" s="166" t="s">
        <v>11109</v>
      </c>
      <c r="OUA5" s="166" t="s">
        <v>11110</v>
      </c>
      <c r="OUB5" s="166" t="s">
        <v>11111</v>
      </c>
      <c r="OUC5" s="166" t="s">
        <v>11112</v>
      </c>
      <c r="OUD5" s="166" t="s">
        <v>11113</v>
      </c>
      <c r="OUE5" s="166" t="s">
        <v>11114</v>
      </c>
      <c r="OUF5" s="166" t="s">
        <v>11115</v>
      </c>
      <c r="OUG5" s="166" t="s">
        <v>11116</v>
      </c>
      <c r="OUH5" s="166" t="s">
        <v>11117</v>
      </c>
      <c r="OUI5" s="166" t="s">
        <v>11118</v>
      </c>
      <c r="OUJ5" s="166" t="s">
        <v>11119</v>
      </c>
      <c r="OUK5" s="166" t="s">
        <v>11120</v>
      </c>
      <c r="OUL5" s="166" t="s">
        <v>11121</v>
      </c>
      <c r="OUM5" s="166" t="s">
        <v>11122</v>
      </c>
      <c r="OUN5" s="166" t="s">
        <v>11123</v>
      </c>
      <c r="OUO5" s="166" t="s">
        <v>11124</v>
      </c>
      <c r="OUP5" s="166" t="s">
        <v>11125</v>
      </c>
      <c r="OUQ5" s="166" t="s">
        <v>11126</v>
      </c>
      <c r="OUR5" s="166" t="s">
        <v>11127</v>
      </c>
      <c r="OUS5" s="166" t="s">
        <v>11128</v>
      </c>
      <c r="OUT5" s="166" t="s">
        <v>11129</v>
      </c>
      <c r="OUU5" s="166" t="s">
        <v>11130</v>
      </c>
      <c r="OUV5" s="166" t="s">
        <v>11131</v>
      </c>
      <c r="OUW5" s="166" t="s">
        <v>11132</v>
      </c>
      <c r="OUX5" s="166" t="s">
        <v>11133</v>
      </c>
      <c r="OUY5" s="166" t="s">
        <v>11134</v>
      </c>
      <c r="OUZ5" s="166" t="s">
        <v>11135</v>
      </c>
      <c r="OVA5" s="166" t="s">
        <v>11136</v>
      </c>
      <c r="OVB5" s="166" t="s">
        <v>11137</v>
      </c>
      <c r="OVC5" s="166" t="s">
        <v>11138</v>
      </c>
      <c r="OVD5" s="166" t="s">
        <v>11139</v>
      </c>
      <c r="OVE5" s="166" t="s">
        <v>11140</v>
      </c>
      <c r="OVF5" s="166" t="s">
        <v>11141</v>
      </c>
      <c r="OVG5" s="166" t="s">
        <v>11142</v>
      </c>
      <c r="OVH5" s="166" t="s">
        <v>11143</v>
      </c>
      <c r="OVI5" s="166" t="s">
        <v>11144</v>
      </c>
      <c r="OVJ5" s="166" t="s">
        <v>11145</v>
      </c>
      <c r="OVK5" s="166" t="s">
        <v>11146</v>
      </c>
      <c r="OVL5" s="166" t="s">
        <v>11147</v>
      </c>
      <c r="OVM5" s="166" t="s">
        <v>11148</v>
      </c>
      <c r="OVN5" s="166" t="s">
        <v>11149</v>
      </c>
      <c r="OVO5" s="166" t="s">
        <v>11150</v>
      </c>
      <c r="OVP5" s="166" t="s">
        <v>11151</v>
      </c>
      <c r="OVQ5" s="166" t="s">
        <v>11152</v>
      </c>
      <c r="OVR5" s="166" t="s">
        <v>11153</v>
      </c>
      <c r="OVS5" s="166" t="s">
        <v>11154</v>
      </c>
      <c r="OVT5" s="166" t="s">
        <v>11155</v>
      </c>
      <c r="OVU5" s="166" t="s">
        <v>11156</v>
      </c>
      <c r="OVV5" s="166" t="s">
        <v>11157</v>
      </c>
      <c r="OVW5" s="166" t="s">
        <v>11158</v>
      </c>
      <c r="OVX5" s="166" t="s">
        <v>11159</v>
      </c>
      <c r="OVY5" s="166" t="s">
        <v>11160</v>
      </c>
      <c r="OVZ5" s="166" t="s">
        <v>11161</v>
      </c>
      <c r="OWA5" s="166" t="s">
        <v>11162</v>
      </c>
      <c r="OWB5" s="166" t="s">
        <v>11163</v>
      </c>
      <c r="OWC5" s="166" t="s">
        <v>11164</v>
      </c>
      <c r="OWD5" s="166" t="s">
        <v>11165</v>
      </c>
      <c r="OWE5" s="166" t="s">
        <v>11166</v>
      </c>
      <c r="OWF5" s="166" t="s">
        <v>11167</v>
      </c>
      <c r="OWG5" s="166" t="s">
        <v>11168</v>
      </c>
      <c r="OWH5" s="166" t="s">
        <v>11169</v>
      </c>
      <c r="OWI5" s="166" t="s">
        <v>11170</v>
      </c>
      <c r="OWJ5" s="166" t="s">
        <v>11171</v>
      </c>
      <c r="OWK5" s="166" t="s">
        <v>11172</v>
      </c>
      <c r="OWL5" s="166" t="s">
        <v>11173</v>
      </c>
      <c r="OWM5" s="166" t="s">
        <v>11174</v>
      </c>
      <c r="OWN5" s="166" t="s">
        <v>11175</v>
      </c>
      <c r="OWO5" s="166" t="s">
        <v>11176</v>
      </c>
      <c r="OWP5" s="166" t="s">
        <v>11177</v>
      </c>
      <c r="OWQ5" s="166" t="s">
        <v>11178</v>
      </c>
      <c r="OWR5" s="166" t="s">
        <v>11179</v>
      </c>
      <c r="OWS5" s="166" t="s">
        <v>11180</v>
      </c>
      <c r="OWT5" s="166" t="s">
        <v>11181</v>
      </c>
      <c r="OWU5" s="166" t="s">
        <v>11182</v>
      </c>
      <c r="OWV5" s="166" t="s">
        <v>11183</v>
      </c>
      <c r="OWW5" s="166" t="s">
        <v>11184</v>
      </c>
      <c r="OWX5" s="166" t="s">
        <v>11185</v>
      </c>
      <c r="OWY5" s="166" t="s">
        <v>11186</v>
      </c>
      <c r="OWZ5" s="166" t="s">
        <v>11187</v>
      </c>
      <c r="OXA5" s="166" t="s">
        <v>11188</v>
      </c>
      <c r="OXB5" s="166" t="s">
        <v>11189</v>
      </c>
      <c r="OXC5" s="166" t="s">
        <v>11190</v>
      </c>
      <c r="OXD5" s="166" t="s">
        <v>11191</v>
      </c>
      <c r="OXE5" s="166" t="s">
        <v>11192</v>
      </c>
      <c r="OXF5" s="166" t="s">
        <v>11193</v>
      </c>
      <c r="OXG5" s="166" t="s">
        <v>11194</v>
      </c>
      <c r="OXH5" s="166" t="s">
        <v>11195</v>
      </c>
      <c r="OXI5" s="166" t="s">
        <v>11196</v>
      </c>
      <c r="OXJ5" s="166" t="s">
        <v>11197</v>
      </c>
      <c r="OXK5" s="166" t="s">
        <v>11198</v>
      </c>
      <c r="OXL5" s="166" t="s">
        <v>11199</v>
      </c>
      <c r="OXM5" s="166" t="s">
        <v>11200</v>
      </c>
      <c r="OXN5" s="166" t="s">
        <v>11201</v>
      </c>
      <c r="OXO5" s="166" t="s">
        <v>11202</v>
      </c>
      <c r="OXP5" s="166" t="s">
        <v>11203</v>
      </c>
      <c r="OXQ5" s="166" t="s">
        <v>11204</v>
      </c>
      <c r="OXR5" s="166" t="s">
        <v>11205</v>
      </c>
      <c r="OXS5" s="166" t="s">
        <v>11206</v>
      </c>
      <c r="OXT5" s="166" t="s">
        <v>11207</v>
      </c>
      <c r="OXU5" s="166" t="s">
        <v>11208</v>
      </c>
      <c r="OXV5" s="166" t="s">
        <v>11209</v>
      </c>
      <c r="OXW5" s="166" t="s">
        <v>11210</v>
      </c>
      <c r="OXX5" s="166" t="s">
        <v>11211</v>
      </c>
      <c r="OXY5" s="166" t="s">
        <v>11212</v>
      </c>
      <c r="OXZ5" s="166" t="s">
        <v>11213</v>
      </c>
      <c r="OYA5" s="166" t="s">
        <v>11214</v>
      </c>
      <c r="OYB5" s="166" t="s">
        <v>11215</v>
      </c>
      <c r="OYC5" s="166" t="s">
        <v>11216</v>
      </c>
      <c r="OYD5" s="166" t="s">
        <v>11217</v>
      </c>
      <c r="OYE5" s="166" t="s">
        <v>11218</v>
      </c>
      <c r="OYF5" s="166" t="s">
        <v>11219</v>
      </c>
      <c r="OYG5" s="166" t="s">
        <v>11220</v>
      </c>
      <c r="OYH5" s="166" t="s">
        <v>11221</v>
      </c>
      <c r="OYI5" s="166" t="s">
        <v>11222</v>
      </c>
      <c r="OYJ5" s="166" t="s">
        <v>11223</v>
      </c>
      <c r="OYK5" s="166" t="s">
        <v>11224</v>
      </c>
      <c r="OYL5" s="166" t="s">
        <v>11225</v>
      </c>
      <c r="OYM5" s="166" t="s">
        <v>11226</v>
      </c>
      <c r="OYN5" s="166" t="s">
        <v>11227</v>
      </c>
      <c r="OYO5" s="166" t="s">
        <v>11228</v>
      </c>
      <c r="OYP5" s="166" t="s">
        <v>11229</v>
      </c>
      <c r="OYQ5" s="166" t="s">
        <v>11230</v>
      </c>
      <c r="OYR5" s="166" t="s">
        <v>11231</v>
      </c>
      <c r="OYS5" s="166" t="s">
        <v>11232</v>
      </c>
      <c r="OYT5" s="166" t="s">
        <v>11233</v>
      </c>
      <c r="OYU5" s="166" t="s">
        <v>11234</v>
      </c>
      <c r="OYV5" s="166" t="s">
        <v>11235</v>
      </c>
      <c r="OYW5" s="166" t="s">
        <v>11236</v>
      </c>
      <c r="OYX5" s="166" t="s">
        <v>11237</v>
      </c>
      <c r="OYY5" s="166" t="s">
        <v>11238</v>
      </c>
      <c r="OYZ5" s="166" t="s">
        <v>11239</v>
      </c>
      <c r="OZA5" s="166" t="s">
        <v>11240</v>
      </c>
      <c r="OZB5" s="166" t="s">
        <v>11241</v>
      </c>
      <c r="OZC5" s="166" t="s">
        <v>11242</v>
      </c>
      <c r="OZD5" s="166" t="s">
        <v>11243</v>
      </c>
      <c r="OZE5" s="166" t="s">
        <v>11244</v>
      </c>
      <c r="OZF5" s="166" t="s">
        <v>11245</v>
      </c>
      <c r="OZG5" s="166" t="s">
        <v>11246</v>
      </c>
      <c r="OZH5" s="166" t="s">
        <v>11247</v>
      </c>
      <c r="OZI5" s="166" t="s">
        <v>11248</v>
      </c>
      <c r="OZJ5" s="166" t="s">
        <v>11249</v>
      </c>
      <c r="OZK5" s="166" t="s">
        <v>11250</v>
      </c>
      <c r="OZL5" s="166" t="s">
        <v>11251</v>
      </c>
      <c r="OZM5" s="166" t="s">
        <v>11252</v>
      </c>
      <c r="OZN5" s="166" t="s">
        <v>11253</v>
      </c>
      <c r="OZO5" s="166" t="s">
        <v>11254</v>
      </c>
      <c r="OZP5" s="166" t="s">
        <v>11255</v>
      </c>
      <c r="OZQ5" s="166" t="s">
        <v>11256</v>
      </c>
      <c r="OZR5" s="166" t="s">
        <v>11257</v>
      </c>
      <c r="OZS5" s="166" t="s">
        <v>11258</v>
      </c>
      <c r="OZT5" s="166" t="s">
        <v>11259</v>
      </c>
      <c r="OZU5" s="166" t="s">
        <v>11260</v>
      </c>
      <c r="OZV5" s="166" t="s">
        <v>11261</v>
      </c>
      <c r="OZW5" s="166" t="s">
        <v>11262</v>
      </c>
      <c r="OZX5" s="166" t="s">
        <v>11263</v>
      </c>
      <c r="OZY5" s="166" t="s">
        <v>11264</v>
      </c>
      <c r="OZZ5" s="166" t="s">
        <v>11265</v>
      </c>
      <c r="PAA5" s="166" t="s">
        <v>11266</v>
      </c>
      <c r="PAB5" s="166" t="s">
        <v>11267</v>
      </c>
      <c r="PAC5" s="166" t="s">
        <v>11268</v>
      </c>
      <c r="PAD5" s="166" t="s">
        <v>11269</v>
      </c>
      <c r="PAE5" s="166" t="s">
        <v>11270</v>
      </c>
      <c r="PAF5" s="166" t="s">
        <v>11271</v>
      </c>
      <c r="PAG5" s="166" t="s">
        <v>11272</v>
      </c>
      <c r="PAH5" s="166" t="s">
        <v>11273</v>
      </c>
      <c r="PAI5" s="166" t="s">
        <v>11274</v>
      </c>
      <c r="PAJ5" s="166" t="s">
        <v>11275</v>
      </c>
      <c r="PAK5" s="166" t="s">
        <v>11276</v>
      </c>
      <c r="PAL5" s="166" t="s">
        <v>11277</v>
      </c>
      <c r="PAM5" s="166" t="s">
        <v>11278</v>
      </c>
      <c r="PAN5" s="166" t="s">
        <v>11279</v>
      </c>
      <c r="PAO5" s="166" t="s">
        <v>11280</v>
      </c>
      <c r="PAP5" s="166" t="s">
        <v>11281</v>
      </c>
      <c r="PAQ5" s="166" t="s">
        <v>11282</v>
      </c>
      <c r="PAR5" s="166" t="s">
        <v>11283</v>
      </c>
      <c r="PAS5" s="166" t="s">
        <v>11284</v>
      </c>
      <c r="PAT5" s="166" t="s">
        <v>11285</v>
      </c>
      <c r="PAU5" s="166" t="s">
        <v>11286</v>
      </c>
      <c r="PAV5" s="166" t="s">
        <v>11287</v>
      </c>
      <c r="PAW5" s="166" t="s">
        <v>11288</v>
      </c>
      <c r="PAX5" s="166" t="s">
        <v>11289</v>
      </c>
      <c r="PAY5" s="166" t="s">
        <v>11290</v>
      </c>
      <c r="PAZ5" s="166" t="s">
        <v>11291</v>
      </c>
      <c r="PBA5" s="166" t="s">
        <v>11292</v>
      </c>
      <c r="PBB5" s="166" t="s">
        <v>11293</v>
      </c>
      <c r="PBC5" s="166" t="s">
        <v>11294</v>
      </c>
      <c r="PBD5" s="166" t="s">
        <v>11295</v>
      </c>
      <c r="PBE5" s="166" t="s">
        <v>11296</v>
      </c>
      <c r="PBF5" s="166" t="s">
        <v>11297</v>
      </c>
      <c r="PBG5" s="166" t="s">
        <v>11298</v>
      </c>
      <c r="PBH5" s="166" t="s">
        <v>11299</v>
      </c>
      <c r="PBI5" s="166" t="s">
        <v>11300</v>
      </c>
      <c r="PBJ5" s="166" t="s">
        <v>11301</v>
      </c>
      <c r="PBK5" s="166" t="s">
        <v>11302</v>
      </c>
      <c r="PBL5" s="166" t="s">
        <v>11303</v>
      </c>
      <c r="PBM5" s="166" t="s">
        <v>11304</v>
      </c>
      <c r="PBN5" s="166" t="s">
        <v>11305</v>
      </c>
      <c r="PBO5" s="166" t="s">
        <v>11306</v>
      </c>
      <c r="PBP5" s="166" t="s">
        <v>11307</v>
      </c>
      <c r="PBQ5" s="166" t="s">
        <v>11308</v>
      </c>
      <c r="PBR5" s="166" t="s">
        <v>11309</v>
      </c>
      <c r="PBS5" s="166" t="s">
        <v>11310</v>
      </c>
      <c r="PBT5" s="166" t="s">
        <v>11311</v>
      </c>
      <c r="PBU5" s="166" t="s">
        <v>11312</v>
      </c>
      <c r="PBV5" s="166" t="s">
        <v>11313</v>
      </c>
      <c r="PBW5" s="166" t="s">
        <v>11314</v>
      </c>
      <c r="PBX5" s="166" t="s">
        <v>11315</v>
      </c>
      <c r="PBY5" s="166" t="s">
        <v>11316</v>
      </c>
      <c r="PBZ5" s="166" t="s">
        <v>11317</v>
      </c>
      <c r="PCA5" s="166" t="s">
        <v>11318</v>
      </c>
      <c r="PCB5" s="166" t="s">
        <v>11319</v>
      </c>
      <c r="PCC5" s="166" t="s">
        <v>11320</v>
      </c>
      <c r="PCD5" s="166" t="s">
        <v>11321</v>
      </c>
      <c r="PCE5" s="166" t="s">
        <v>11322</v>
      </c>
      <c r="PCF5" s="166" t="s">
        <v>11323</v>
      </c>
      <c r="PCG5" s="166" t="s">
        <v>11324</v>
      </c>
      <c r="PCH5" s="166" t="s">
        <v>11325</v>
      </c>
      <c r="PCI5" s="166" t="s">
        <v>11326</v>
      </c>
      <c r="PCJ5" s="166" t="s">
        <v>11327</v>
      </c>
      <c r="PCK5" s="166" t="s">
        <v>11328</v>
      </c>
      <c r="PCL5" s="166" t="s">
        <v>11329</v>
      </c>
      <c r="PCM5" s="166" t="s">
        <v>11330</v>
      </c>
      <c r="PCN5" s="166" t="s">
        <v>11331</v>
      </c>
      <c r="PCO5" s="166" t="s">
        <v>11332</v>
      </c>
      <c r="PCP5" s="166" t="s">
        <v>11333</v>
      </c>
      <c r="PCQ5" s="166" t="s">
        <v>11334</v>
      </c>
      <c r="PCR5" s="166" t="s">
        <v>11335</v>
      </c>
      <c r="PCS5" s="166" t="s">
        <v>11336</v>
      </c>
      <c r="PCT5" s="166" t="s">
        <v>11337</v>
      </c>
      <c r="PCU5" s="166" t="s">
        <v>11338</v>
      </c>
      <c r="PCV5" s="166" t="s">
        <v>11339</v>
      </c>
      <c r="PCW5" s="166" t="s">
        <v>11340</v>
      </c>
      <c r="PCX5" s="166" t="s">
        <v>11341</v>
      </c>
      <c r="PCY5" s="166" t="s">
        <v>11342</v>
      </c>
      <c r="PCZ5" s="166" t="s">
        <v>11343</v>
      </c>
      <c r="PDA5" s="166" t="s">
        <v>11344</v>
      </c>
      <c r="PDB5" s="166" t="s">
        <v>11345</v>
      </c>
      <c r="PDC5" s="166" t="s">
        <v>11346</v>
      </c>
      <c r="PDD5" s="166" t="s">
        <v>11347</v>
      </c>
      <c r="PDE5" s="166" t="s">
        <v>11348</v>
      </c>
      <c r="PDF5" s="166" t="s">
        <v>11349</v>
      </c>
      <c r="PDG5" s="166" t="s">
        <v>11350</v>
      </c>
      <c r="PDH5" s="166" t="s">
        <v>11351</v>
      </c>
      <c r="PDI5" s="166" t="s">
        <v>11352</v>
      </c>
      <c r="PDJ5" s="166" t="s">
        <v>11353</v>
      </c>
      <c r="PDK5" s="166" t="s">
        <v>11354</v>
      </c>
      <c r="PDL5" s="166" t="s">
        <v>11355</v>
      </c>
      <c r="PDM5" s="166" t="s">
        <v>11356</v>
      </c>
      <c r="PDN5" s="166" t="s">
        <v>11357</v>
      </c>
      <c r="PDO5" s="166" t="s">
        <v>11358</v>
      </c>
      <c r="PDP5" s="166" t="s">
        <v>11359</v>
      </c>
      <c r="PDQ5" s="166" t="s">
        <v>11360</v>
      </c>
      <c r="PDR5" s="166" t="s">
        <v>11361</v>
      </c>
      <c r="PDS5" s="166" t="s">
        <v>11362</v>
      </c>
      <c r="PDT5" s="166" t="s">
        <v>11363</v>
      </c>
      <c r="PDU5" s="166" t="s">
        <v>11364</v>
      </c>
      <c r="PDV5" s="166" t="s">
        <v>11365</v>
      </c>
      <c r="PDW5" s="166" t="s">
        <v>11366</v>
      </c>
      <c r="PDX5" s="166" t="s">
        <v>11367</v>
      </c>
      <c r="PDY5" s="166" t="s">
        <v>11368</v>
      </c>
      <c r="PDZ5" s="166" t="s">
        <v>11369</v>
      </c>
      <c r="PEA5" s="166" t="s">
        <v>11370</v>
      </c>
      <c r="PEB5" s="166" t="s">
        <v>11371</v>
      </c>
      <c r="PEC5" s="166" t="s">
        <v>11372</v>
      </c>
      <c r="PED5" s="166" t="s">
        <v>11373</v>
      </c>
      <c r="PEE5" s="166" t="s">
        <v>11374</v>
      </c>
      <c r="PEF5" s="166" t="s">
        <v>11375</v>
      </c>
      <c r="PEG5" s="166" t="s">
        <v>11376</v>
      </c>
      <c r="PEH5" s="166" t="s">
        <v>11377</v>
      </c>
      <c r="PEI5" s="166" t="s">
        <v>11378</v>
      </c>
      <c r="PEJ5" s="166" t="s">
        <v>11379</v>
      </c>
      <c r="PEK5" s="166" t="s">
        <v>11380</v>
      </c>
      <c r="PEL5" s="166" t="s">
        <v>11381</v>
      </c>
      <c r="PEM5" s="166" t="s">
        <v>11382</v>
      </c>
      <c r="PEN5" s="166" t="s">
        <v>11383</v>
      </c>
      <c r="PEO5" s="166" t="s">
        <v>11384</v>
      </c>
      <c r="PEP5" s="166" t="s">
        <v>11385</v>
      </c>
      <c r="PEQ5" s="166" t="s">
        <v>11386</v>
      </c>
      <c r="PER5" s="166" t="s">
        <v>11387</v>
      </c>
      <c r="PES5" s="166" t="s">
        <v>11388</v>
      </c>
      <c r="PET5" s="166" t="s">
        <v>11389</v>
      </c>
      <c r="PEU5" s="166" t="s">
        <v>11390</v>
      </c>
      <c r="PEV5" s="166" t="s">
        <v>11391</v>
      </c>
      <c r="PEW5" s="166" t="s">
        <v>11392</v>
      </c>
      <c r="PEX5" s="166" t="s">
        <v>11393</v>
      </c>
      <c r="PEY5" s="166" t="s">
        <v>11394</v>
      </c>
      <c r="PEZ5" s="166" t="s">
        <v>11395</v>
      </c>
      <c r="PFA5" s="166" t="s">
        <v>11396</v>
      </c>
      <c r="PFB5" s="166" t="s">
        <v>11397</v>
      </c>
      <c r="PFC5" s="166" t="s">
        <v>11398</v>
      </c>
      <c r="PFD5" s="166" t="s">
        <v>11399</v>
      </c>
      <c r="PFE5" s="166" t="s">
        <v>11400</v>
      </c>
      <c r="PFF5" s="166" t="s">
        <v>11401</v>
      </c>
      <c r="PFG5" s="166" t="s">
        <v>11402</v>
      </c>
      <c r="PFH5" s="166" t="s">
        <v>11403</v>
      </c>
      <c r="PFI5" s="166" t="s">
        <v>11404</v>
      </c>
      <c r="PFJ5" s="166" t="s">
        <v>11405</v>
      </c>
      <c r="PFK5" s="166" t="s">
        <v>11406</v>
      </c>
      <c r="PFL5" s="166" t="s">
        <v>11407</v>
      </c>
      <c r="PFM5" s="166" t="s">
        <v>11408</v>
      </c>
      <c r="PFN5" s="166" t="s">
        <v>11409</v>
      </c>
      <c r="PFO5" s="166" t="s">
        <v>11410</v>
      </c>
      <c r="PFP5" s="166" t="s">
        <v>11411</v>
      </c>
      <c r="PFQ5" s="166" t="s">
        <v>11412</v>
      </c>
      <c r="PFR5" s="166" t="s">
        <v>11413</v>
      </c>
      <c r="PFS5" s="166" t="s">
        <v>11414</v>
      </c>
      <c r="PFT5" s="166" t="s">
        <v>11415</v>
      </c>
      <c r="PFU5" s="166" t="s">
        <v>11416</v>
      </c>
      <c r="PFV5" s="166" t="s">
        <v>11417</v>
      </c>
      <c r="PFW5" s="166" t="s">
        <v>11418</v>
      </c>
      <c r="PFX5" s="166" t="s">
        <v>11419</v>
      </c>
      <c r="PFY5" s="166" t="s">
        <v>11420</v>
      </c>
      <c r="PFZ5" s="166" t="s">
        <v>11421</v>
      </c>
      <c r="PGA5" s="166" t="s">
        <v>11422</v>
      </c>
      <c r="PGB5" s="166" t="s">
        <v>11423</v>
      </c>
      <c r="PGC5" s="166" t="s">
        <v>11424</v>
      </c>
      <c r="PGD5" s="166" t="s">
        <v>11425</v>
      </c>
      <c r="PGE5" s="166" t="s">
        <v>11426</v>
      </c>
      <c r="PGF5" s="166" t="s">
        <v>11427</v>
      </c>
      <c r="PGG5" s="166" t="s">
        <v>11428</v>
      </c>
      <c r="PGH5" s="166" t="s">
        <v>11429</v>
      </c>
      <c r="PGI5" s="166" t="s">
        <v>11430</v>
      </c>
      <c r="PGJ5" s="166" t="s">
        <v>11431</v>
      </c>
      <c r="PGK5" s="166" t="s">
        <v>11432</v>
      </c>
      <c r="PGL5" s="166" t="s">
        <v>11433</v>
      </c>
      <c r="PGM5" s="166" t="s">
        <v>11434</v>
      </c>
      <c r="PGN5" s="166" t="s">
        <v>11435</v>
      </c>
      <c r="PGO5" s="166" t="s">
        <v>11436</v>
      </c>
      <c r="PGP5" s="166" t="s">
        <v>11437</v>
      </c>
      <c r="PGQ5" s="166" t="s">
        <v>11438</v>
      </c>
      <c r="PGR5" s="166" t="s">
        <v>11439</v>
      </c>
      <c r="PGS5" s="166" t="s">
        <v>11440</v>
      </c>
      <c r="PGT5" s="166" t="s">
        <v>11441</v>
      </c>
      <c r="PGU5" s="166" t="s">
        <v>11442</v>
      </c>
      <c r="PGV5" s="166" t="s">
        <v>11443</v>
      </c>
      <c r="PGW5" s="166" t="s">
        <v>11444</v>
      </c>
      <c r="PGX5" s="166" t="s">
        <v>11445</v>
      </c>
      <c r="PGY5" s="166" t="s">
        <v>11446</v>
      </c>
      <c r="PGZ5" s="166" t="s">
        <v>11447</v>
      </c>
      <c r="PHA5" s="166" t="s">
        <v>11448</v>
      </c>
      <c r="PHB5" s="166" t="s">
        <v>11449</v>
      </c>
      <c r="PHC5" s="166" t="s">
        <v>11450</v>
      </c>
      <c r="PHD5" s="166" t="s">
        <v>11451</v>
      </c>
      <c r="PHE5" s="166" t="s">
        <v>11452</v>
      </c>
      <c r="PHF5" s="166" t="s">
        <v>11453</v>
      </c>
      <c r="PHG5" s="166" t="s">
        <v>11454</v>
      </c>
      <c r="PHH5" s="166" t="s">
        <v>11455</v>
      </c>
      <c r="PHI5" s="166" t="s">
        <v>11456</v>
      </c>
      <c r="PHJ5" s="166" t="s">
        <v>11457</v>
      </c>
      <c r="PHK5" s="166" t="s">
        <v>11458</v>
      </c>
      <c r="PHL5" s="166" t="s">
        <v>11459</v>
      </c>
      <c r="PHM5" s="166" t="s">
        <v>11460</v>
      </c>
      <c r="PHN5" s="166" t="s">
        <v>11461</v>
      </c>
      <c r="PHO5" s="166" t="s">
        <v>11462</v>
      </c>
      <c r="PHP5" s="166" t="s">
        <v>11463</v>
      </c>
      <c r="PHQ5" s="166" t="s">
        <v>11464</v>
      </c>
      <c r="PHR5" s="166" t="s">
        <v>11465</v>
      </c>
      <c r="PHS5" s="166" t="s">
        <v>11466</v>
      </c>
      <c r="PHT5" s="166" t="s">
        <v>11467</v>
      </c>
      <c r="PHU5" s="166" t="s">
        <v>11468</v>
      </c>
      <c r="PHV5" s="166" t="s">
        <v>11469</v>
      </c>
      <c r="PHW5" s="166" t="s">
        <v>11470</v>
      </c>
      <c r="PHX5" s="166" t="s">
        <v>11471</v>
      </c>
      <c r="PHY5" s="166" t="s">
        <v>11472</v>
      </c>
      <c r="PHZ5" s="166" t="s">
        <v>11473</v>
      </c>
      <c r="PIA5" s="166" t="s">
        <v>11474</v>
      </c>
      <c r="PIB5" s="166" t="s">
        <v>11475</v>
      </c>
      <c r="PIC5" s="166" t="s">
        <v>11476</v>
      </c>
      <c r="PID5" s="166" t="s">
        <v>11477</v>
      </c>
      <c r="PIE5" s="166" t="s">
        <v>11478</v>
      </c>
      <c r="PIF5" s="166" t="s">
        <v>11479</v>
      </c>
      <c r="PIG5" s="166" t="s">
        <v>11480</v>
      </c>
      <c r="PIH5" s="166" t="s">
        <v>11481</v>
      </c>
      <c r="PII5" s="166" t="s">
        <v>11482</v>
      </c>
      <c r="PIJ5" s="166" t="s">
        <v>11483</v>
      </c>
      <c r="PIK5" s="166" t="s">
        <v>11484</v>
      </c>
      <c r="PIL5" s="166" t="s">
        <v>11485</v>
      </c>
      <c r="PIM5" s="166" t="s">
        <v>11486</v>
      </c>
      <c r="PIN5" s="166" t="s">
        <v>11487</v>
      </c>
      <c r="PIO5" s="166" t="s">
        <v>11488</v>
      </c>
      <c r="PIP5" s="166" t="s">
        <v>11489</v>
      </c>
      <c r="PIQ5" s="166" t="s">
        <v>11490</v>
      </c>
      <c r="PIR5" s="166" t="s">
        <v>11491</v>
      </c>
      <c r="PIS5" s="166" t="s">
        <v>11492</v>
      </c>
      <c r="PIT5" s="166" t="s">
        <v>11493</v>
      </c>
      <c r="PIU5" s="166" t="s">
        <v>11494</v>
      </c>
      <c r="PIV5" s="166" t="s">
        <v>11495</v>
      </c>
      <c r="PIW5" s="166" t="s">
        <v>11496</v>
      </c>
      <c r="PIX5" s="166" t="s">
        <v>11497</v>
      </c>
      <c r="PIY5" s="166" t="s">
        <v>11498</v>
      </c>
      <c r="PIZ5" s="166" t="s">
        <v>11499</v>
      </c>
      <c r="PJA5" s="166" t="s">
        <v>11500</v>
      </c>
      <c r="PJB5" s="166" t="s">
        <v>11501</v>
      </c>
      <c r="PJC5" s="166" t="s">
        <v>11502</v>
      </c>
      <c r="PJD5" s="166" t="s">
        <v>11503</v>
      </c>
      <c r="PJE5" s="166" t="s">
        <v>11504</v>
      </c>
      <c r="PJF5" s="166" t="s">
        <v>11505</v>
      </c>
      <c r="PJG5" s="166" t="s">
        <v>11506</v>
      </c>
      <c r="PJH5" s="166" t="s">
        <v>11507</v>
      </c>
      <c r="PJI5" s="166" t="s">
        <v>11508</v>
      </c>
      <c r="PJJ5" s="166" t="s">
        <v>11509</v>
      </c>
      <c r="PJK5" s="166" t="s">
        <v>11510</v>
      </c>
      <c r="PJL5" s="166" t="s">
        <v>11511</v>
      </c>
      <c r="PJM5" s="166" t="s">
        <v>11512</v>
      </c>
      <c r="PJN5" s="166" t="s">
        <v>11513</v>
      </c>
      <c r="PJO5" s="166" t="s">
        <v>11514</v>
      </c>
      <c r="PJP5" s="166" t="s">
        <v>11515</v>
      </c>
      <c r="PJQ5" s="166" t="s">
        <v>11516</v>
      </c>
      <c r="PJR5" s="166" t="s">
        <v>11517</v>
      </c>
      <c r="PJS5" s="166" t="s">
        <v>11518</v>
      </c>
      <c r="PJT5" s="166" t="s">
        <v>11519</v>
      </c>
      <c r="PJU5" s="166" t="s">
        <v>11520</v>
      </c>
      <c r="PJV5" s="166" t="s">
        <v>11521</v>
      </c>
      <c r="PJW5" s="166" t="s">
        <v>11522</v>
      </c>
      <c r="PJX5" s="166" t="s">
        <v>11523</v>
      </c>
      <c r="PJY5" s="166" t="s">
        <v>11524</v>
      </c>
      <c r="PJZ5" s="166" t="s">
        <v>11525</v>
      </c>
      <c r="PKA5" s="166" t="s">
        <v>11526</v>
      </c>
      <c r="PKB5" s="166" t="s">
        <v>11527</v>
      </c>
      <c r="PKC5" s="166" t="s">
        <v>11528</v>
      </c>
      <c r="PKD5" s="166" t="s">
        <v>11529</v>
      </c>
      <c r="PKE5" s="166" t="s">
        <v>11530</v>
      </c>
      <c r="PKF5" s="166" t="s">
        <v>11531</v>
      </c>
      <c r="PKG5" s="166" t="s">
        <v>11532</v>
      </c>
      <c r="PKH5" s="166" t="s">
        <v>11533</v>
      </c>
      <c r="PKI5" s="166" t="s">
        <v>11534</v>
      </c>
      <c r="PKJ5" s="166" t="s">
        <v>11535</v>
      </c>
      <c r="PKK5" s="166" t="s">
        <v>11536</v>
      </c>
      <c r="PKL5" s="166" t="s">
        <v>11537</v>
      </c>
      <c r="PKM5" s="166" t="s">
        <v>11538</v>
      </c>
      <c r="PKN5" s="166" t="s">
        <v>11539</v>
      </c>
      <c r="PKO5" s="166" t="s">
        <v>11540</v>
      </c>
      <c r="PKP5" s="166" t="s">
        <v>11541</v>
      </c>
      <c r="PKQ5" s="166" t="s">
        <v>11542</v>
      </c>
      <c r="PKR5" s="166" t="s">
        <v>11543</v>
      </c>
      <c r="PKS5" s="166" t="s">
        <v>11544</v>
      </c>
      <c r="PKT5" s="166" t="s">
        <v>11545</v>
      </c>
      <c r="PKU5" s="166" t="s">
        <v>11546</v>
      </c>
      <c r="PKV5" s="166" t="s">
        <v>11547</v>
      </c>
      <c r="PKW5" s="166" t="s">
        <v>11548</v>
      </c>
      <c r="PKX5" s="166" t="s">
        <v>11549</v>
      </c>
      <c r="PKY5" s="166" t="s">
        <v>11550</v>
      </c>
      <c r="PKZ5" s="166" t="s">
        <v>11551</v>
      </c>
      <c r="PLA5" s="166" t="s">
        <v>11552</v>
      </c>
      <c r="PLB5" s="166" t="s">
        <v>11553</v>
      </c>
      <c r="PLC5" s="166" t="s">
        <v>11554</v>
      </c>
      <c r="PLD5" s="166" t="s">
        <v>11555</v>
      </c>
      <c r="PLE5" s="166" t="s">
        <v>11556</v>
      </c>
      <c r="PLF5" s="166" t="s">
        <v>11557</v>
      </c>
      <c r="PLG5" s="166" t="s">
        <v>11558</v>
      </c>
      <c r="PLH5" s="166" t="s">
        <v>11559</v>
      </c>
      <c r="PLI5" s="166" t="s">
        <v>11560</v>
      </c>
      <c r="PLJ5" s="166" t="s">
        <v>11561</v>
      </c>
      <c r="PLK5" s="166" t="s">
        <v>11562</v>
      </c>
      <c r="PLL5" s="166" t="s">
        <v>11563</v>
      </c>
      <c r="PLM5" s="166" t="s">
        <v>11564</v>
      </c>
      <c r="PLN5" s="166" t="s">
        <v>11565</v>
      </c>
      <c r="PLO5" s="166" t="s">
        <v>11566</v>
      </c>
      <c r="PLP5" s="166" t="s">
        <v>11567</v>
      </c>
      <c r="PLQ5" s="166" t="s">
        <v>11568</v>
      </c>
      <c r="PLR5" s="166" t="s">
        <v>11569</v>
      </c>
      <c r="PLS5" s="166" t="s">
        <v>11570</v>
      </c>
      <c r="PLT5" s="166" t="s">
        <v>11571</v>
      </c>
      <c r="PLU5" s="166" t="s">
        <v>11572</v>
      </c>
      <c r="PLV5" s="166" t="s">
        <v>11573</v>
      </c>
      <c r="PLW5" s="166" t="s">
        <v>11574</v>
      </c>
      <c r="PLX5" s="166" t="s">
        <v>11575</v>
      </c>
      <c r="PLY5" s="166" t="s">
        <v>11576</v>
      </c>
      <c r="PLZ5" s="166" t="s">
        <v>11577</v>
      </c>
      <c r="PMA5" s="166" t="s">
        <v>11578</v>
      </c>
      <c r="PMB5" s="166" t="s">
        <v>11579</v>
      </c>
      <c r="PMC5" s="166" t="s">
        <v>11580</v>
      </c>
      <c r="PMD5" s="166" t="s">
        <v>11581</v>
      </c>
      <c r="PME5" s="166" t="s">
        <v>11582</v>
      </c>
      <c r="PMF5" s="166" t="s">
        <v>11583</v>
      </c>
      <c r="PMG5" s="166" t="s">
        <v>11584</v>
      </c>
      <c r="PMH5" s="166" t="s">
        <v>11585</v>
      </c>
      <c r="PMI5" s="166" t="s">
        <v>11586</v>
      </c>
      <c r="PMJ5" s="166" t="s">
        <v>11587</v>
      </c>
      <c r="PMK5" s="166" t="s">
        <v>11588</v>
      </c>
      <c r="PML5" s="166" t="s">
        <v>11589</v>
      </c>
      <c r="PMM5" s="166" t="s">
        <v>11590</v>
      </c>
      <c r="PMN5" s="166" t="s">
        <v>11591</v>
      </c>
      <c r="PMO5" s="166" t="s">
        <v>11592</v>
      </c>
      <c r="PMP5" s="166" t="s">
        <v>11593</v>
      </c>
      <c r="PMQ5" s="166" t="s">
        <v>11594</v>
      </c>
      <c r="PMR5" s="166" t="s">
        <v>11595</v>
      </c>
      <c r="PMS5" s="166" t="s">
        <v>11596</v>
      </c>
      <c r="PMT5" s="166" t="s">
        <v>11597</v>
      </c>
      <c r="PMU5" s="166" t="s">
        <v>11598</v>
      </c>
      <c r="PMV5" s="166" t="s">
        <v>11599</v>
      </c>
      <c r="PMW5" s="166" t="s">
        <v>11600</v>
      </c>
      <c r="PMX5" s="166" t="s">
        <v>11601</v>
      </c>
      <c r="PMY5" s="166" t="s">
        <v>11602</v>
      </c>
      <c r="PMZ5" s="166" t="s">
        <v>11603</v>
      </c>
      <c r="PNA5" s="166" t="s">
        <v>11604</v>
      </c>
      <c r="PNB5" s="166" t="s">
        <v>11605</v>
      </c>
      <c r="PNC5" s="166" t="s">
        <v>11606</v>
      </c>
      <c r="PND5" s="166" t="s">
        <v>11607</v>
      </c>
      <c r="PNE5" s="166" t="s">
        <v>11608</v>
      </c>
      <c r="PNF5" s="166" t="s">
        <v>11609</v>
      </c>
      <c r="PNG5" s="166" t="s">
        <v>11610</v>
      </c>
      <c r="PNH5" s="166" t="s">
        <v>11611</v>
      </c>
      <c r="PNI5" s="166" t="s">
        <v>11612</v>
      </c>
      <c r="PNJ5" s="166" t="s">
        <v>11613</v>
      </c>
      <c r="PNK5" s="166" t="s">
        <v>11614</v>
      </c>
      <c r="PNL5" s="166" t="s">
        <v>11615</v>
      </c>
      <c r="PNM5" s="166" t="s">
        <v>11616</v>
      </c>
      <c r="PNN5" s="166" t="s">
        <v>11617</v>
      </c>
      <c r="PNO5" s="166" t="s">
        <v>11618</v>
      </c>
      <c r="PNP5" s="166" t="s">
        <v>11619</v>
      </c>
      <c r="PNQ5" s="166" t="s">
        <v>11620</v>
      </c>
      <c r="PNR5" s="166" t="s">
        <v>11621</v>
      </c>
      <c r="PNS5" s="166" t="s">
        <v>11622</v>
      </c>
      <c r="PNT5" s="166" t="s">
        <v>11623</v>
      </c>
      <c r="PNU5" s="166" t="s">
        <v>11624</v>
      </c>
      <c r="PNV5" s="166" t="s">
        <v>11625</v>
      </c>
      <c r="PNW5" s="166" t="s">
        <v>11626</v>
      </c>
      <c r="PNX5" s="166" t="s">
        <v>11627</v>
      </c>
      <c r="PNY5" s="166" t="s">
        <v>11628</v>
      </c>
      <c r="PNZ5" s="166" t="s">
        <v>11629</v>
      </c>
      <c r="POA5" s="166" t="s">
        <v>11630</v>
      </c>
      <c r="POB5" s="166" t="s">
        <v>11631</v>
      </c>
      <c r="POC5" s="166" t="s">
        <v>11632</v>
      </c>
      <c r="POD5" s="166" t="s">
        <v>11633</v>
      </c>
      <c r="POE5" s="166" t="s">
        <v>11634</v>
      </c>
      <c r="POF5" s="166" t="s">
        <v>11635</v>
      </c>
      <c r="POG5" s="166" t="s">
        <v>11636</v>
      </c>
      <c r="POH5" s="166" t="s">
        <v>11637</v>
      </c>
      <c r="POI5" s="166" t="s">
        <v>11638</v>
      </c>
      <c r="POJ5" s="166" t="s">
        <v>11639</v>
      </c>
      <c r="POK5" s="166" t="s">
        <v>11640</v>
      </c>
      <c r="POL5" s="166" t="s">
        <v>11641</v>
      </c>
      <c r="POM5" s="166" t="s">
        <v>11642</v>
      </c>
      <c r="PON5" s="166" t="s">
        <v>11643</v>
      </c>
      <c r="POO5" s="166" t="s">
        <v>11644</v>
      </c>
      <c r="POP5" s="166" t="s">
        <v>11645</v>
      </c>
      <c r="POQ5" s="166" t="s">
        <v>11646</v>
      </c>
      <c r="POR5" s="166" t="s">
        <v>11647</v>
      </c>
      <c r="POS5" s="166" t="s">
        <v>11648</v>
      </c>
      <c r="POT5" s="166" t="s">
        <v>11649</v>
      </c>
      <c r="POU5" s="166" t="s">
        <v>11650</v>
      </c>
      <c r="POV5" s="166" t="s">
        <v>11651</v>
      </c>
      <c r="POW5" s="166" t="s">
        <v>11652</v>
      </c>
      <c r="POX5" s="166" t="s">
        <v>11653</v>
      </c>
      <c r="POY5" s="166" t="s">
        <v>11654</v>
      </c>
      <c r="POZ5" s="166" t="s">
        <v>11655</v>
      </c>
      <c r="PPA5" s="166" t="s">
        <v>11656</v>
      </c>
      <c r="PPB5" s="166" t="s">
        <v>11657</v>
      </c>
      <c r="PPC5" s="166" t="s">
        <v>11658</v>
      </c>
      <c r="PPD5" s="166" t="s">
        <v>11659</v>
      </c>
      <c r="PPE5" s="166" t="s">
        <v>11660</v>
      </c>
      <c r="PPF5" s="166" t="s">
        <v>11661</v>
      </c>
      <c r="PPG5" s="166" t="s">
        <v>11662</v>
      </c>
      <c r="PPH5" s="166" t="s">
        <v>11663</v>
      </c>
      <c r="PPI5" s="166" t="s">
        <v>11664</v>
      </c>
      <c r="PPJ5" s="166" t="s">
        <v>11665</v>
      </c>
      <c r="PPK5" s="166" t="s">
        <v>11666</v>
      </c>
      <c r="PPL5" s="166" t="s">
        <v>11667</v>
      </c>
      <c r="PPM5" s="166" t="s">
        <v>11668</v>
      </c>
      <c r="PPN5" s="166" t="s">
        <v>11669</v>
      </c>
      <c r="PPO5" s="166" t="s">
        <v>11670</v>
      </c>
      <c r="PPP5" s="166" t="s">
        <v>11671</v>
      </c>
      <c r="PPQ5" s="166" t="s">
        <v>11672</v>
      </c>
      <c r="PPR5" s="166" t="s">
        <v>11673</v>
      </c>
      <c r="PPS5" s="166" t="s">
        <v>11674</v>
      </c>
      <c r="PPT5" s="166" t="s">
        <v>11675</v>
      </c>
      <c r="PPU5" s="166" t="s">
        <v>11676</v>
      </c>
      <c r="PPV5" s="166" t="s">
        <v>11677</v>
      </c>
      <c r="PPW5" s="166" t="s">
        <v>11678</v>
      </c>
      <c r="PPX5" s="166" t="s">
        <v>11679</v>
      </c>
      <c r="PPY5" s="166" t="s">
        <v>11680</v>
      </c>
      <c r="PPZ5" s="166" t="s">
        <v>11681</v>
      </c>
      <c r="PQA5" s="166" t="s">
        <v>11682</v>
      </c>
      <c r="PQB5" s="166" t="s">
        <v>11683</v>
      </c>
      <c r="PQC5" s="166" t="s">
        <v>11684</v>
      </c>
      <c r="PQD5" s="166" t="s">
        <v>11685</v>
      </c>
      <c r="PQE5" s="166" t="s">
        <v>11686</v>
      </c>
      <c r="PQF5" s="166" t="s">
        <v>11687</v>
      </c>
      <c r="PQG5" s="166" t="s">
        <v>11688</v>
      </c>
      <c r="PQH5" s="166" t="s">
        <v>11689</v>
      </c>
      <c r="PQI5" s="166" t="s">
        <v>11690</v>
      </c>
      <c r="PQJ5" s="166" t="s">
        <v>11691</v>
      </c>
      <c r="PQK5" s="166" t="s">
        <v>11692</v>
      </c>
      <c r="PQL5" s="166" t="s">
        <v>11693</v>
      </c>
      <c r="PQM5" s="166" t="s">
        <v>11694</v>
      </c>
      <c r="PQN5" s="166" t="s">
        <v>11695</v>
      </c>
      <c r="PQO5" s="166" t="s">
        <v>11696</v>
      </c>
      <c r="PQP5" s="166" t="s">
        <v>11697</v>
      </c>
      <c r="PQQ5" s="166" t="s">
        <v>11698</v>
      </c>
      <c r="PQR5" s="166" t="s">
        <v>11699</v>
      </c>
      <c r="PQS5" s="166" t="s">
        <v>11700</v>
      </c>
      <c r="PQT5" s="166" t="s">
        <v>11701</v>
      </c>
      <c r="PQU5" s="166" t="s">
        <v>11702</v>
      </c>
      <c r="PQV5" s="166" t="s">
        <v>11703</v>
      </c>
      <c r="PQW5" s="166" t="s">
        <v>11704</v>
      </c>
      <c r="PQX5" s="166" t="s">
        <v>11705</v>
      </c>
      <c r="PQY5" s="166" t="s">
        <v>11706</v>
      </c>
      <c r="PQZ5" s="166" t="s">
        <v>11707</v>
      </c>
      <c r="PRA5" s="166" t="s">
        <v>11708</v>
      </c>
      <c r="PRB5" s="166" t="s">
        <v>11709</v>
      </c>
      <c r="PRC5" s="166" t="s">
        <v>11710</v>
      </c>
      <c r="PRD5" s="166" t="s">
        <v>11711</v>
      </c>
      <c r="PRE5" s="166" t="s">
        <v>11712</v>
      </c>
      <c r="PRF5" s="166" t="s">
        <v>11713</v>
      </c>
      <c r="PRG5" s="166" t="s">
        <v>11714</v>
      </c>
      <c r="PRH5" s="166" t="s">
        <v>11715</v>
      </c>
      <c r="PRI5" s="166" t="s">
        <v>11716</v>
      </c>
      <c r="PRJ5" s="166" t="s">
        <v>11717</v>
      </c>
      <c r="PRK5" s="166" t="s">
        <v>11718</v>
      </c>
      <c r="PRL5" s="166" t="s">
        <v>11719</v>
      </c>
      <c r="PRM5" s="166" t="s">
        <v>11720</v>
      </c>
      <c r="PRN5" s="166" t="s">
        <v>11721</v>
      </c>
      <c r="PRO5" s="166" t="s">
        <v>11722</v>
      </c>
      <c r="PRP5" s="166" t="s">
        <v>11723</v>
      </c>
      <c r="PRQ5" s="166" t="s">
        <v>11724</v>
      </c>
      <c r="PRR5" s="166" t="s">
        <v>11725</v>
      </c>
      <c r="PRS5" s="166" t="s">
        <v>11726</v>
      </c>
      <c r="PRT5" s="166" t="s">
        <v>11727</v>
      </c>
      <c r="PRU5" s="166" t="s">
        <v>11728</v>
      </c>
      <c r="PRV5" s="166" t="s">
        <v>11729</v>
      </c>
      <c r="PRW5" s="166" t="s">
        <v>11730</v>
      </c>
      <c r="PRX5" s="166" t="s">
        <v>11731</v>
      </c>
      <c r="PRY5" s="166" t="s">
        <v>11732</v>
      </c>
      <c r="PRZ5" s="166" t="s">
        <v>11733</v>
      </c>
      <c r="PSA5" s="166" t="s">
        <v>11734</v>
      </c>
      <c r="PSB5" s="166" t="s">
        <v>11735</v>
      </c>
      <c r="PSC5" s="166" t="s">
        <v>11736</v>
      </c>
      <c r="PSD5" s="166" t="s">
        <v>11737</v>
      </c>
      <c r="PSE5" s="166" t="s">
        <v>11738</v>
      </c>
      <c r="PSF5" s="166" t="s">
        <v>11739</v>
      </c>
      <c r="PSG5" s="166" t="s">
        <v>11740</v>
      </c>
      <c r="PSH5" s="166" t="s">
        <v>11741</v>
      </c>
      <c r="PSI5" s="166" t="s">
        <v>11742</v>
      </c>
      <c r="PSJ5" s="166" t="s">
        <v>11743</v>
      </c>
      <c r="PSK5" s="166" t="s">
        <v>11744</v>
      </c>
      <c r="PSL5" s="166" t="s">
        <v>11745</v>
      </c>
      <c r="PSM5" s="166" t="s">
        <v>11746</v>
      </c>
      <c r="PSN5" s="166" t="s">
        <v>11747</v>
      </c>
      <c r="PSO5" s="166" t="s">
        <v>11748</v>
      </c>
      <c r="PSP5" s="166" t="s">
        <v>11749</v>
      </c>
      <c r="PSQ5" s="166" t="s">
        <v>11750</v>
      </c>
      <c r="PSR5" s="166" t="s">
        <v>11751</v>
      </c>
      <c r="PSS5" s="166" t="s">
        <v>11752</v>
      </c>
      <c r="PST5" s="166" t="s">
        <v>11753</v>
      </c>
      <c r="PSU5" s="166" t="s">
        <v>11754</v>
      </c>
      <c r="PSV5" s="166" t="s">
        <v>11755</v>
      </c>
      <c r="PSW5" s="166" t="s">
        <v>11756</v>
      </c>
      <c r="PSX5" s="166" t="s">
        <v>11757</v>
      </c>
      <c r="PSY5" s="166" t="s">
        <v>11758</v>
      </c>
      <c r="PSZ5" s="166" t="s">
        <v>11759</v>
      </c>
      <c r="PTA5" s="166" t="s">
        <v>11760</v>
      </c>
      <c r="PTB5" s="166" t="s">
        <v>11761</v>
      </c>
      <c r="PTC5" s="166" t="s">
        <v>11762</v>
      </c>
      <c r="PTD5" s="166" t="s">
        <v>11763</v>
      </c>
      <c r="PTE5" s="166" t="s">
        <v>11764</v>
      </c>
      <c r="PTF5" s="166" t="s">
        <v>11765</v>
      </c>
      <c r="PTG5" s="166" t="s">
        <v>11766</v>
      </c>
      <c r="PTH5" s="166" t="s">
        <v>11767</v>
      </c>
      <c r="PTI5" s="166" t="s">
        <v>11768</v>
      </c>
      <c r="PTJ5" s="166" t="s">
        <v>11769</v>
      </c>
      <c r="PTK5" s="166" t="s">
        <v>11770</v>
      </c>
      <c r="PTL5" s="166" t="s">
        <v>11771</v>
      </c>
      <c r="PTM5" s="166" t="s">
        <v>11772</v>
      </c>
      <c r="PTN5" s="166" t="s">
        <v>11773</v>
      </c>
      <c r="PTO5" s="166" t="s">
        <v>11774</v>
      </c>
      <c r="PTP5" s="166" t="s">
        <v>11775</v>
      </c>
      <c r="PTQ5" s="166" t="s">
        <v>11776</v>
      </c>
      <c r="PTR5" s="166" t="s">
        <v>11777</v>
      </c>
      <c r="PTS5" s="166" t="s">
        <v>11778</v>
      </c>
      <c r="PTT5" s="166" t="s">
        <v>11779</v>
      </c>
      <c r="PTU5" s="166" t="s">
        <v>11780</v>
      </c>
      <c r="PTV5" s="166" t="s">
        <v>11781</v>
      </c>
      <c r="PTW5" s="166" t="s">
        <v>11782</v>
      </c>
      <c r="PTX5" s="166" t="s">
        <v>11783</v>
      </c>
      <c r="PTY5" s="166" t="s">
        <v>11784</v>
      </c>
      <c r="PTZ5" s="166" t="s">
        <v>11785</v>
      </c>
      <c r="PUA5" s="166" t="s">
        <v>11786</v>
      </c>
      <c r="PUB5" s="166" t="s">
        <v>11787</v>
      </c>
      <c r="PUC5" s="166" t="s">
        <v>11788</v>
      </c>
      <c r="PUD5" s="166" t="s">
        <v>11789</v>
      </c>
      <c r="PUE5" s="166" t="s">
        <v>11790</v>
      </c>
      <c r="PUF5" s="166" t="s">
        <v>11791</v>
      </c>
      <c r="PUG5" s="166" t="s">
        <v>11792</v>
      </c>
      <c r="PUH5" s="166" t="s">
        <v>11793</v>
      </c>
      <c r="PUI5" s="166" t="s">
        <v>11794</v>
      </c>
      <c r="PUJ5" s="166" t="s">
        <v>11795</v>
      </c>
      <c r="PUK5" s="166" t="s">
        <v>11796</v>
      </c>
      <c r="PUL5" s="166" t="s">
        <v>11797</v>
      </c>
      <c r="PUM5" s="166" t="s">
        <v>11798</v>
      </c>
      <c r="PUN5" s="166" t="s">
        <v>11799</v>
      </c>
      <c r="PUO5" s="166" t="s">
        <v>11800</v>
      </c>
      <c r="PUP5" s="166" t="s">
        <v>11801</v>
      </c>
      <c r="PUQ5" s="166" t="s">
        <v>11802</v>
      </c>
      <c r="PUR5" s="166" t="s">
        <v>11803</v>
      </c>
      <c r="PUS5" s="166" t="s">
        <v>11804</v>
      </c>
      <c r="PUT5" s="166" t="s">
        <v>11805</v>
      </c>
      <c r="PUU5" s="166" t="s">
        <v>11806</v>
      </c>
      <c r="PUV5" s="166" t="s">
        <v>11807</v>
      </c>
      <c r="PUW5" s="166" t="s">
        <v>11808</v>
      </c>
      <c r="PUX5" s="166" t="s">
        <v>11809</v>
      </c>
      <c r="PUY5" s="166" t="s">
        <v>11810</v>
      </c>
      <c r="PUZ5" s="166" t="s">
        <v>11811</v>
      </c>
      <c r="PVA5" s="166" t="s">
        <v>11812</v>
      </c>
      <c r="PVB5" s="166" t="s">
        <v>11813</v>
      </c>
      <c r="PVC5" s="166" t="s">
        <v>11814</v>
      </c>
      <c r="PVD5" s="166" t="s">
        <v>11815</v>
      </c>
      <c r="PVE5" s="166" t="s">
        <v>11816</v>
      </c>
      <c r="PVF5" s="166" t="s">
        <v>11817</v>
      </c>
      <c r="PVG5" s="166" t="s">
        <v>11818</v>
      </c>
      <c r="PVH5" s="166" t="s">
        <v>11819</v>
      </c>
      <c r="PVI5" s="166" t="s">
        <v>11820</v>
      </c>
      <c r="PVJ5" s="166" t="s">
        <v>11821</v>
      </c>
      <c r="PVK5" s="166" t="s">
        <v>11822</v>
      </c>
      <c r="PVL5" s="166" t="s">
        <v>11823</v>
      </c>
      <c r="PVM5" s="166" t="s">
        <v>11824</v>
      </c>
      <c r="PVN5" s="166" t="s">
        <v>11825</v>
      </c>
      <c r="PVO5" s="166" t="s">
        <v>11826</v>
      </c>
      <c r="PVP5" s="166" t="s">
        <v>11827</v>
      </c>
      <c r="PVQ5" s="166" t="s">
        <v>11828</v>
      </c>
      <c r="PVR5" s="166" t="s">
        <v>11829</v>
      </c>
      <c r="PVS5" s="166" t="s">
        <v>11830</v>
      </c>
      <c r="PVT5" s="166" t="s">
        <v>11831</v>
      </c>
      <c r="PVU5" s="166" t="s">
        <v>11832</v>
      </c>
      <c r="PVV5" s="166" t="s">
        <v>11833</v>
      </c>
      <c r="PVW5" s="166" t="s">
        <v>11834</v>
      </c>
      <c r="PVX5" s="166" t="s">
        <v>11835</v>
      </c>
      <c r="PVY5" s="166" t="s">
        <v>11836</v>
      </c>
      <c r="PVZ5" s="166" t="s">
        <v>11837</v>
      </c>
      <c r="PWA5" s="166" t="s">
        <v>11838</v>
      </c>
      <c r="PWB5" s="166" t="s">
        <v>11839</v>
      </c>
      <c r="PWC5" s="166" t="s">
        <v>11840</v>
      </c>
      <c r="PWD5" s="166" t="s">
        <v>11841</v>
      </c>
      <c r="PWE5" s="166" t="s">
        <v>11842</v>
      </c>
      <c r="PWF5" s="166" t="s">
        <v>11843</v>
      </c>
      <c r="PWG5" s="166" t="s">
        <v>11844</v>
      </c>
      <c r="PWH5" s="166" t="s">
        <v>11845</v>
      </c>
      <c r="PWI5" s="166" t="s">
        <v>11846</v>
      </c>
      <c r="PWJ5" s="166" t="s">
        <v>11847</v>
      </c>
      <c r="PWK5" s="166" t="s">
        <v>11848</v>
      </c>
      <c r="PWL5" s="166" t="s">
        <v>11849</v>
      </c>
      <c r="PWM5" s="166" t="s">
        <v>11850</v>
      </c>
      <c r="PWN5" s="166" t="s">
        <v>11851</v>
      </c>
      <c r="PWO5" s="166" t="s">
        <v>11852</v>
      </c>
      <c r="PWP5" s="166" t="s">
        <v>11853</v>
      </c>
      <c r="PWQ5" s="166" t="s">
        <v>11854</v>
      </c>
      <c r="PWR5" s="166" t="s">
        <v>11855</v>
      </c>
      <c r="PWS5" s="166" t="s">
        <v>11856</v>
      </c>
      <c r="PWT5" s="166" t="s">
        <v>11857</v>
      </c>
      <c r="PWU5" s="166" t="s">
        <v>11858</v>
      </c>
      <c r="PWV5" s="166" t="s">
        <v>11859</v>
      </c>
      <c r="PWW5" s="166" t="s">
        <v>11860</v>
      </c>
      <c r="PWX5" s="166" t="s">
        <v>11861</v>
      </c>
      <c r="PWY5" s="166" t="s">
        <v>11862</v>
      </c>
      <c r="PWZ5" s="166" t="s">
        <v>11863</v>
      </c>
      <c r="PXA5" s="166" t="s">
        <v>11864</v>
      </c>
      <c r="PXB5" s="166" t="s">
        <v>11865</v>
      </c>
      <c r="PXC5" s="166" t="s">
        <v>11866</v>
      </c>
      <c r="PXD5" s="166" t="s">
        <v>11867</v>
      </c>
      <c r="PXE5" s="166" t="s">
        <v>11868</v>
      </c>
      <c r="PXF5" s="166" t="s">
        <v>11869</v>
      </c>
      <c r="PXG5" s="166" t="s">
        <v>11870</v>
      </c>
      <c r="PXH5" s="166" t="s">
        <v>11871</v>
      </c>
      <c r="PXI5" s="166" t="s">
        <v>11872</v>
      </c>
      <c r="PXJ5" s="166" t="s">
        <v>11873</v>
      </c>
      <c r="PXK5" s="166" t="s">
        <v>11874</v>
      </c>
      <c r="PXL5" s="166" t="s">
        <v>11875</v>
      </c>
      <c r="PXM5" s="166" t="s">
        <v>11876</v>
      </c>
      <c r="PXN5" s="166" t="s">
        <v>11877</v>
      </c>
      <c r="PXO5" s="166" t="s">
        <v>11878</v>
      </c>
      <c r="PXP5" s="166" t="s">
        <v>11879</v>
      </c>
      <c r="PXQ5" s="166" t="s">
        <v>11880</v>
      </c>
      <c r="PXR5" s="166" t="s">
        <v>11881</v>
      </c>
      <c r="PXS5" s="166" t="s">
        <v>11882</v>
      </c>
      <c r="PXT5" s="166" t="s">
        <v>11883</v>
      </c>
      <c r="PXU5" s="166" t="s">
        <v>11884</v>
      </c>
      <c r="PXV5" s="166" t="s">
        <v>11885</v>
      </c>
      <c r="PXW5" s="166" t="s">
        <v>11886</v>
      </c>
      <c r="PXX5" s="166" t="s">
        <v>11887</v>
      </c>
      <c r="PXY5" s="166" t="s">
        <v>11888</v>
      </c>
      <c r="PXZ5" s="166" t="s">
        <v>11889</v>
      </c>
      <c r="PYA5" s="166" t="s">
        <v>11890</v>
      </c>
      <c r="PYB5" s="166" t="s">
        <v>11891</v>
      </c>
      <c r="PYC5" s="166" t="s">
        <v>11892</v>
      </c>
      <c r="PYD5" s="166" t="s">
        <v>11893</v>
      </c>
      <c r="PYE5" s="166" t="s">
        <v>11894</v>
      </c>
      <c r="PYF5" s="166" t="s">
        <v>11895</v>
      </c>
      <c r="PYG5" s="166" t="s">
        <v>11896</v>
      </c>
      <c r="PYH5" s="166" t="s">
        <v>11897</v>
      </c>
      <c r="PYI5" s="166" t="s">
        <v>11898</v>
      </c>
      <c r="PYJ5" s="166" t="s">
        <v>11899</v>
      </c>
      <c r="PYK5" s="166" t="s">
        <v>11900</v>
      </c>
      <c r="PYL5" s="166" t="s">
        <v>11901</v>
      </c>
      <c r="PYM5" s="166" t="s">
        <v>11902</v>
      </c>
      <c r="PYN5" s="166" t="s">
        <v>11903</v>
      </c>
      <c r="PYO5" s="166" t="s">
        <v>11904</v>
      </c>
      <c r="PYP5" s="166" t="s">
        <v>11905</v>
      </c>
      <c r="PYQ5" s="166" t="s">
        <v>11906</v>
      </c>
      <c r="PYR5" s="166" t="s">
        <v>11907</v>
      </c>
      <c r="PYS5" s="166" t="s">
        <v>11908</v>
      </c>
      <c r="PYT5" s="166" t="s">
        <v>11909</v>
      </c>
      <c r="PYU5" s="166" t="s">
        <v>11910</v>
      </c>
      <c r="PYV5" s="166" t="s">
        <v>11911</v>
      </c>
      <c r="PYW5" s="166" t="s">
        <v>11912</v>
      </c>
      <c r="PYX5" s="166" t="s">
        <v>11913</v>
      </c>
      <c r="PYY5" s="166" t="s">
        <v>11914</v>
      </c>
      <c r="PYZ5" s="166" t="s">
        <v>11915</v>
      </c>
      <c r="PZA5" s="166" t="s">
        <v>11916</v>
      </c>
      <c r="PZB5" s="166" t="s">
        <v>11917</v>
      </c>
      <c r="PZC5" s="166" t="s">
        <v>11918</v>
      </c>
      <c r="PZD5" s="166" t="s">
        <v>11919</v>
      </c>
      <c r="PZE5" s="166" t="s">
        <v>11920</v>
      </c>
      <c r="PZF5" s="166" t="s">
        <v>11921</v>
      </c>
      <c r="PZG5" s="166" t="s">
        <v>11922</v>
      </c>
      <c r="PZH5" s="166" t="s">
        <v>11923</v>
      </c>
      <c r="PZI5" s="166" t="s">
        <v>11924</v>
      </c>
      <c r="PZJ5" s="166" t="s">
        <v>11925</v>
      </c>
      <c r="PZK5" s="166" t="s">
        <v>11926</v>
      </c>
      <c r="PZL5" s="166" t="s">
        <v>11927</v>
      </c>
      <c r="PZM5" s="166" t="s">
        <v>11928</v>
      </c>
      <c r="PZN5" s="166" t="s">
        <v>11929</v>
      </c>
      <c r="PZO5" s="166" t="s">
        <v>11930</v>
      </c>
      <c r="PZP5" s="166" t="s">
        <v>11931</v>
      </c>
      <c r="PZQ5" s="166" t="s">
        <v>11932</v>
      </c>
      <c r="PZR5" s="166" t="s">
        <v>11933</v>
      </c>
      <c r="PZS5" s="166" t="s">
        <v>11934</v>
      </c>
      <c r="PZT5" s="166" t="s">
        <v>11935</v>
      </c>
      <c r="PZU5" s="166" t="s">
        <v>11936</v>
      </c>
      <c r="PZV5" s="166" t="s">
        <v>11937</v>
      </c>
      <c r="PZW5" s="166" t="s">
        <v>11938</v>
      </c>
      <c r="PZX5" s="166" t="s">
        <v>11939</v>
      </c>
      <c r="PZY5" s="166" t="s">
        <v>11940</v>
      </c>
      <c r="PZZ5" s="166" t="s">
        <v>11941</v>
      </c>
      <c r="QAA5" s="166" t="s">
        <v>11942</v>
      </c>
      <c r="QAB5" s="166" t="s">
        <v>11943</v>
      </c>
      <c r="QAC5" s="166" t="s">
        <v>11944</v>
      </c>
      <c r="QAD5" s="166" t="s">
        <v>11945</v>
      </c>
      <c r="QAE5" s="166" t="s">
        <v>11946</v>
      </c>
      <c r="QAF5" s="166" t="s">
        <v>11947</v>
      </c>
      <c r="QAG5" s="166" t="s">
        <v>11948</v>
      </c>
      <c r="QAH5" s="166" t="s">
        <v>11949</v>
      </c>
      <c r="QAI5" s="166" t="s">
        <v>11950</v>
      </c>
      <c r="QAJ5" s="166" t="s">
        <v>11951</v>
      </c>
      <c r="QAK5" s="166" t="s">
        <v>11952</v>
      </c>
      <c r="QAL5" s="166" t="s">
        <v>11953</v>
      </c>
      <c r="QAM5" s="166" t="s">
        <v>11954</v>
      </c>
      <c r="QAN5" s="166" t="s">
        <v>11955</v>
      </c>
      <c r="QAO5" s="166" t="s">
        <v>11956</v>
      </c>
      <c r="QAP5" s="166" t="s">
        <v>11957</v>
      </c>
      <c r="QAQ5" s="166" t="s">
        <v>11958</v>
      </c>
      <c r="QAR5" s="166" t="s">
        <v>11959</v>
      </c>
      <c r="QAS5" s="166" t="s">
        <v>11960</v>
      </c>
      <c r="QAT5" s="166" t="s">
        <v>11961</v>
      </c>
      <c r="QAU5" s="166" t="s">
        <v>11962</v>
      </c>
      <c r="QAV5" s="166" t="s">
        <v>11963</v>
      </c>
      <c r="QAW5" s="166" t="s">
        <v>11964</v>
      </c>
      <c r="QAX5" s="166" t="s">
        <v>11965</v>
      </c>
      <c r="QAY5" s="166" t="s">
        <v>11966</v>
      </c>
      <c r="QAZ5" s="166" t="s">
        <v>11967</v>
      </c>
      <c r="QBA5" s="166" t="s">
        <v>11968</v>
      </c>
      <c r="QBB5" s="166" t="s">
        <v>11969</v>
      </c>
      <c r="QBC5" s="166" t="s">
        <v>11970</v>
      </c>
      <c r="QBD5" s="166" t="s">
        <v>11971</v>
      </c>
      <c r="QBE5" s="166" t="s">
        <v>11972</v>
      </c>
      <c r="QBF5" s="166" t="s">
        <v>11973</v>
      </c>
      <c r="QBG5" s="166" t="s">
        <v>11974</v>
      </c>
      <c r="QBH5" s="166" t="s">
        <v>11975</v>
      </c>
      <c r="QBI5" s="166" t="s">
        <v>11976</v>
      </c>
      <c r="QBJ5" s="166" t="s">
        <v>11977</v>
      </c>
      <c r="QBK5" s="166" t="s">
        <v>11978</v>
      </c>
      <c r="QBL5" s="166" t="s">
        <v>11979</v>
      </c>
      <c r="QBM5" s="166" t="s">
        <v>11980</v>
      </c>
      <c r="QBN5" s="166" t="s">
        <v>11981</v>
      </c>
      <c r="QBO5" s="166" t="s">
        <v>11982</v>
      </c>
      <c r="QBP5" s="166" t="s">
        <v>11983</v>
      </c>
      <c r="QBQ5" s="166" t="s">
        <v>11984</v>
      </c>
      <c r="QBR5" s="166" t="s">
        <v>11985</v>
      </c>
      <c r="QBS5" s="166" t="s">
        <v>11986</v>
      </c>
      <c r="QBT5" s="166" t="s">
        <v>11987</v>
      </c>
      <c r="QBU5" s="166" t="s">
        <v>11988</v>
      </c>
      <c r="QBV5" s="166" t="s">
        <v>11989</v>
      </c>
      <c r="QBW5" s="166" t="s">
        <v>11990</v>
      </c>
      <c r="QBX5" s="166" t="s">
        <v>11991</v>
      </c>
      <c r="QBY5" s="166" t="s">
        <v>11992</v>
      </c>
      <c r="QBZ5" s="166" t="s">
        <v>11993</v>
      </c>
      <c r="QCA5" s="166" t="s">
        <v>11994</v>
      </c>
      <c r="QCB5" s="166" t="s">
        <v>11995</v>
      </c>
      <c r="QCC5" s="166" t="s">
        <v>11996</v>
      </c>
      <c r="QCD5" s="166" t="s">
        <v>11997</v>
      </c>
      <c r="QCE5" s="166" t="s">
        <v>11998</v>
      </c>
      <c r="QCF5" s="166" t="s">
        <v>11999</v>
      </c>
      <c r="QCG5" s="166" t="s">
        <v>12000</v>
      </c>
      <c r="QCH5" s="166" t="s">
        <v>12001</v>
      </c>
      <c r="QCI5" s="166" t="s">
        <v>12002</v>
      </c>
      <c r="QCJ5" s="166" t="s">
        <v>12003</v>
      </c>
      <c r="QCK5" s="166" t="s">
        <v>12004</v>
      </c>
      <c r="QCL5" s="166" t="s">
        <v>12005</v>
      </c>
      <c r="QCM5" s="166" t="s">
        <v>12006</v>
      </c>
      <c r="QCN5" s="166" t="s">
        <v>12007</v>
      </c>
      <c r="QCO5" s="166" t="s">
        <v>12008</v>
      </c>
      <c r="QCP5" s="166" t="s">
        <v>12009</v>
      </c>
      <c r="QCQ5" s="166" t="s">
        <v>12010</v>
      </c>
      <c r="QCR5" s="166" t="s">
        <v>12011</v>
      </c>
      <c r="QCS5" s="166" t="s">
        <v>12012</v>
      </c>
      <c r="QCT5" s="166" t="s">
        <v>12013</v>
      </c>
      <c r="QCU5" s="166" t="s">
        <v>12014</v>
      </c>
      <c r="QCV5" s="166" t="s">
        <v>12015</v>
      </c>
      <c r="QCW5" s="166" t="s">
        <v>12016</v>
      </c>
      <c r="QCX5" s="166" t="s">
        <v>12017</v>
      </c>
      <c r="QCY5" s="166" t="s">
        <v>12018</v>
      </c>
      <c r="QCZ5" s="166" t="s">
        <v>12019</v>
      </c>
      <c r="QDA5" s="166" t="s">
        <v>12020</v>
      </c>
      <c r="QDB5" s="166" t="s">
        <v>12021</v>
      </c>
      <c r="QDC5" s="166" t="s">
        <v>12022</v>
      </c>
      <c r="QDD5" s="166" t="s">
        <v>12023</v>
      </c>
      <c r="QDE5" s="166" t="s">
        <v>12024</v>
      </c>
      <c r="QDF5" s="166" t="s">
        <v>12025</v>
      </c>
      <c r="QDG5" s="166" t="s">
        <v>12026</v>
      </c>
      <c r="QDH5" s="166" t="s">
        <v>12027</v>
      </c>
      <c r="QDI5" s="166" t="s">
        <v>12028</v>
      </c>
      <c r="QDJ5" s="166" t="s">
        <v>12029</v>
      </c>
      <c r="QDK5" s="166" t="s">
        <v>12030</v>
      </c>
      <c r="QDL5" s="166" t="s">
        <v>12031</v>
      </c>
      <c r="QDM5" s="166" t="s">
        <v>12032</v>
      </c>
      <c r="QDN5" s="166" t="s">
        <v>12033</v>
      </c>
      <c r="QDO5" s="166" t="s">
        <v>12034</v>
      </c>
      <c r="QDP5" s="166" t="s">
        <v>12035</v>
      </c>
      <c r="QDQ5" s="166" t="s">
        <v>12036</v>
      </c>
      <c r="QDR5" s="166" t="s">
        <v>12037</v>
      </c>
      <c r="QDS5" s="166" t="s">
        <v>12038</v>
      </c>
      <c r="QDT5" s="166" t="s">
        <v>12039</v>
      </c>
      <c r="QDU5" s="166" t="s">
        <v>12040</v>
      </c>
      <c r="QDV5" s="166" t="s">
        <v>12041</v>
      </c>
      <c r="QDW5" s="166" t="s">
        <v>12042</v>
      </c>
      <c r="QDX5" s="166" t="s">
        <v>12043</v>
      </c>
      <c r="QDY5" s="166" t="s">
        <v>12044</v>
      </c>
      <c r="QDZ5" s="166" t="s">
        <v>12045</v>
      </c>
      <c r="QEA5" s="166" t="s">
        <v>12046</v>
      </c>
      <c r="QEB5" s="166" t="s">
        <v>12047</v>
      </c>
      <c r="QEC5" s="166" t="s">
        <v>12048</v>
      </c>
      <c r="QED5" s="166" t="s">
        <v>12049</v>
      </c>
      <c r="QEE5" s="166" t="s">
        <v>12050</v>
      </c>
      <c r="QEF5" s="166" t="s">
        <v>12051</v>
      </c>
      <c r="QEG5" s="166" t="s">
        <v>12052</v>
      </c>
      <c r="QEH5" s="166" t="s">
        <v>12053</v>
      </c>
      <c r="QEI5" s="166" t="s">
        <v>12054</v>
      </c>
      <c r="QEJ5" s="166" t="s">
        <v>12055</v>
      </c>
      <c r="QEK5" s="166" t="s">
        <v>12056</v>
      </c>
      <c r="QEL5" s="166" t="s">
        <v>12057</v>
      </c>
      <c r="QEM5" s="166" t="s">
        <v>12058</v>
      </c>
      <c r="QEN5" s="166" t="s">
        <v>12059</v>
      </c>
      <c r="QEO5" s="166" t="s">
        <v>12060</v>
      </c>
      <c r="QEP5" s="166" t="s">
        <v>12061</v>
      </c>
      <c r="QEQ5" s="166" t="s">
        <v>12062</v>
      </c>
      <c r="QER5" s="166" t="s">
        <v>12063</v>
      </c>
      <c r="QES5" s="166" t="s">
        <v>12064</v>
      </c>
      <c r="QET5" s="166" t="s">
        <v>12065</v>
      </c>
      <c r="QEU5" s="166" t="s">
        <v>12066</v>
      </c>
      <c r="QEV5" s="166" t="s">
        <v>12067</v>
      </c>
      <c r="QEW5" s="166" t="s">
        <v>12068</v>
      </c>
      <c r="QEX5" s="166" t="s">
        <v>12069</v>
      </c>
      <c r="QEY5" s="166" t="s">
        <v>12070</v>
      </c>
      <c r="QEZ5" s="166" t="s">
        <v>12071</v>
      </c>
      <c r="QFA5" s="166" t="s">
        <v>12072</v>
      </c>
      <c r="QFB5" s="166" t="s">
        <v>12073</v>
      </c>
      <c r="QFC5" s="166" t="s">
        <v>12074</v>
      </c>
      <c r="QFD5" s="166" t="s">
        <v>12075</v>
      </c>
      <c r="QFE5" s="166" t="s">
        <v>12076</v>
      </c>
      <c r="QFF5" s="166" t="s">
        <v>12077</v>
      </c>
      <c r="QFG5" s="166" t="s">
        <v>12078</v>
      </c>
      <c r="QFH5" s="166" t="s">
        <v>12079</v>
      </c>
      <c r="QFI5" s="166" t="s">
        <v>12080</v>
      </c>
      <c r="QFJ5" s="166" t="s">
        <v>12081</v>
      </c>
      <c r="QFK5" s="166" t="s">
        <v>12082</v>
      </c>
      <c r="QFL5" s="166" t="s">
        <v>12083</v>
      </c>
      <c r="QFM5" s="166" t="s">
        <v>12084</v>
      </c>
      <c r="QFN5" s="166" t="s">
        <v>12085</v>
      </c>
      <c r="QFO5" s="166" t="s">
        <v>12086</v>
      </c>
      <c r="QFP5" s="166" t="s">
        <v>12087</v>
      </c>
      <c r="QFQ5" s="166" t="s">
        <v>12088</v>
      </c>
      <c r="QFR5" s="166" t="s">
        <v>12089</v>
      </c>
      <c r="QFS5" s="166" t="s">
        <v>12090</v>
      </c>
      <c r="QFT5" s="166" t="s">
        <v>12091</v>
      </c>
      <c r="QFU5" s="166" t="s">
        <v>12092</v>
      </c>
      <c r="QFV5" s="166" t="s">
        <v>12093</v>
      </c>
      <c r="QFW5" s="166" t="s">
        <v>12094</v>
      </c>
      <c r="QFX5" s="166" t="s">
        <v>12095</v>
      </c>
      <c r="QFY5" s="166" t="s">
        <v>12096</v>
      </c>
      <c r="QFZ5" s="166" t="s">
        <v>12097</v>
      </c>
      <c r="QGA5" s="166" t="s">
        <v>12098</v>
      </c>
      <c r="QGB5" s="166" t="s">
        <v>12099</v>
      </c>
      <c r="QGC5" s="166" t="s">
        <v>12100</v>
      </c>
      <c r="QGD5" s="166" t="s">
        <v>12101</v>
      </c>
      <c r="QGE5" s="166" t="s">
        <v>12102</v>
      </c>
      <c r="QGF5" s="166" t="s">
        <v>12103</v>
      </c>
      <c r="QGG5" s="166" t="s">
        <v>12104</v>
      </c>
      <c r="QGH5" s="166" t="s">
        <v>12105</v>
      </c>
      <c r="QGI5" s="166" t="s">
        <v>12106</v>
      </c>
      <c r="QGJ5" s="166" t="s">
        <v>12107</v>
      </c>
      <c r="QGK5" s="166" t="s">
        <v>12108</v>
      </c>
      <c r="QGL5" s="166" t="s">
        <v>12109</v>
      </c>
      <c r="QGM5" s="166" t="s">
        <v>12110</v>
      </c>
      <c r="QGN5" s="166" t="s">
        <v>12111</v>
      </c>
      <c r="QGO5" s="166" t="s">
        <v>12112</v>
      </c>
      <c r="QGP5" s="166" t="s">
        <v>12113</v>
      </c>
      <c r="QGQ5" s="166" t="s">
        <v>12114</v>
      </c>
      <c r="QGR5" s="166" t="s">
        <v>12115</v>
      </c>
      <c r="QGS5" s="166" t="s">
        <v>12116</v>
      </c>
      <c r="QGT5" s="166" t="s">
        <v>12117</v>
      </c>
      <c r="QGU5" s="166" t="s">
        <v>12118</v>
      </c>
      <c r="QGV5" s="166" t="s">
        <v>12119</v>
      </c>
      <c r="QGW5" s="166" t="s">
        <v>12120</v>
      </c>
      <c r="QGX5" s="166" t="s">
        <v>12121</v>
      </c>
      <c r="QGY5" s="166" t="s">
        <v>12122</v>
      </c>
      <c r="QGZ5" s="166" t="s">
        <v>12123</v>
      </c>
      <c r="QHA5" s="166" t="s">
        <v>12124</v>
      </c>
      <c r="QHB5" s="166" t="s">
        <v>12125</v>
      </c>
      <c r="QHC5" s="166" t="s">
        <v>12126</v>
      </c>
      <c r="QHD5" s="166" t="s">
        <v>12127</v>
      </c>
      <c r="QHE5" s="166" t="s">
        <v>12128</v>
      </c>
      <c r="QHF5" s="166" t="s">
        <v>12129</v>
      </c>
      <c r="QHG5" s="166" t="s">
        <v>12130</v>
      </c>
      <c r="QHH5" s="166" t="s">
        <v>12131</v>
      </c>
      <c r="QHI5" s="166" t="s">
        <v>12132</v>
      </c>
      <c r="QHJ5" s="166" t="s">
        <v>12133</v>
      </c>
      <c r="QHK5" s="166" t="s">
        <v>12134</v>
      </c>
      <c r="QHL5" s="166" t="s">
        <v>12135</v>
      </c>
      <c r="QHM5" s="166" t="s">
        <v>12136</v>
      </c>
      <c r="QHN5" s="166" t="s">
        <v>12137</v>
      </c>
      <c r="QHO5" s="166" t="s">
        <v>12138</v>
      </c>
      <c r="QHP5" s="166" t="s">
        <v>12139</v>
      </c>
      <c r="QHQ5" s="166" t="s">
        <v>12140</v>
      </c>
      <c r="QHR5" s="166" t="s">
        <v>12141</v>
      </c>
      <c r="QHS5" s="166" t="s">
        <v>12142</v>
      </c>
      <c r="QHT5" s="166" t="s">
        <v>12143</v>
      </c>
      <c r="QHU5" s="166" t="s">
        <v>12144</v>
      </c>
      <c r="QHV5" s="166" t="s">
        <v>12145</v>
      </c>
      <c r="QHW5" s="166" t="s">
        <v>12146</v>
      </c>
      <c r="QHX5" s="166" t="s">
        <v>12147</v>
      </c>
      <c r="QHY5" s="166" t="s">
        <v>12148</v>
      </c>
      <c r="QHZ5" s="166" t="s">
        <v>12149</v>
      </c>
      <c r="QIA5" s="166" t="s">
        <v>12150</v>
      </c>
      <c r="QIB5" s="166" t="s">
        <v>12151</v>
      </c>
      <c r="QIC5" s="166" t="s">
        <v>12152</v>
      </c>
      <c r="QID5" s="166" t="s">
        <v>12153</v>
      </c>
      <c r="QIE5" s="166" t="s">
        <v>12154</v>
      </c>
      <c r="QIF5" s="166" t="s">
        <v>12155</v>
      </c>
      <c r="QIG5" s="166" t="s">
        <v>12156</v>
      </c>
      <c r="QIH5" s="166" t="s">
        <v>12157</v>
      </c>
      <c r="QII5" s="166" t="s">
        <v>12158</v>
      </c>
      <c r="QIJ5" s="166" t="s">
        <v>12159</v>
      </c>
      <c r="QIK5" s="166" t="s">
        <v>12160</v>
      </c>
      <c r="QIL5" s="166" t="s">
        <v>12161</v>
      </c>
      <c r="QIM5" s="166" t="s">
        <v>12162</v>
      </c>
      <c r="QIN5" s="166" t="s">
        <v>12163</v>
      </c>
      <c r="QIO5" s="166" t="s">
        <v>12164</v>
      </c>
      <c r="QIP5" s="166" t="s">
        <v>12165</v>
      </c>
      <c r="QIQ5" s="166" t="s">
        <v>12166</v>
      </c>
      <c r="QIR5" s="166" t="s">
        <v>12167</v>
      </c>
      <c r="QIS5" s="166" t="s">
        <v>12168</v>
      </c>
      <c r="QIT5" s="166" t="s">
        <v>12169</v>
      </c>
      <c r="QIU5" s="166" t="s">
        <v>12170</v>
      </c>
      <c r="QIV5" s="166" t="s">
        <v>12171</v>
      </c>
      <c r="QIW5" s="166" t="s">
        <v>12172</v>
      </c>
      <c r="QIX5" s="166" t="s">
        <v>12173</v>
      </c>
      <c r="QIY5" s="166" t="s">
        <v>12174</v>
      </c>
      <c r="QIZ5" s="166" t="s">
        <v>12175</v>
      </c>
      <c r="QJA5" s="166" t="s">
        <v>12176</v>
      </c>
      <c r="QJB5" s="166" t="s">
        <v>12177</v>
      </c>
      <c r="QJC5" s="166" t="s">
        <v>12178</v>
      </c>
      <c r="QJD5" s="166" t="s">
        <v>12179</v>
      </c>
      <c r="QJE5" s="166" t="s">
        <v>12180</v>
      </c>
      <c r="QJF5" s="166" t="s">
        <v>12181</v>
      </c>
      <c r="QJG5" s="166" t="s">
        <v>12182</v>
      </c>
      <c r="QJH5" s="166" t="s">
        <v>12183</v>
      </c>
      <c r="QJI5" s="166" t="s">
        <v>12184</v>
      </c>
      <c r="QJJ5" s="166" t="s">
        <v>12185</v>
      </c>
      <c r="QJK5" s="166" t="s">
        <v>12186</v>
      </c>
      <c r="QJL5" s="166" t="s">
        <v>12187</v>
      </c>
      <c r="QJM5" s="166" t="s">
        <v>12188</v>
      </c>
      <c r="QJN5" s="166" t="s">
        <v>12189</v>
      </c>
      <c r="QJO5" s="166" t="s">
        <v>12190</v>
      </c>
      <c r="QJP5" s="166" t="s">
        <v>12191</v>
      </c>
      <c r="QJQ5" s="166" t="s">
        <v>12192</v>
      </c>
      <c r="QJR5" s="166" t="s">
        <v>12193</v>
      </c>
      <c r="QJS5" s="166" t="s">
        <v>12194</v>
      </c>
      <c r="QJT5" s="166" t="s">
        <v>12195</v>
      </c>
      <c r="QJU5" s="166" t="s">
        <v>12196</v>
      </c>
      <c r="QJV5" s="166" t="s">
        <v>12197</v>
      </c>
      <c r="QJW5" s="166" t="s">
        <v>12198</v>
      </c>
      <c r="QJX5" s="166" t="s">
        <v>12199</v>
      </c>
      <c r="QJY5" s="166" t="s">
        <v>12200</v>
      </c>
      <c r="QJZ5" s="166" t="s">
        <v>12201</v>
      </c>
      <c r="QKA5" s="166" t="s">
        <v>12202</v>
      </c>
      <c r="QKB5" s="166" t="s">
        <v>12203</v>
      </c>
      <c r="QKC5" s="166" t="s">
        <v>12204</v>
      </c>
      <c r="QKD5" s="166" t="s">
        <v>12205</v>
      </c>
      <c r="QKE5" s="166" t="s">
        <v>12206</v>
      </c>
      <c r="QKF5" s="166" t="s">
        <v>12207</v>
      </c>
      <c r="QKG5" s="166" t="s">
        <v>12208</v>
      </c>
      <c r="QKH5" s="166" t="s">
        <v>12209</v>
      </c>
      <c r="QKI5" s="166" t="s">
        <v>12210</v>
      </c>
      <c r="QKJ5" s="166" t="s">
        <v>12211</v>
      </c>
      <c r="QKK5" s="166" t="s">
        <v>12212</v>
      </c>
      <c r="QKL5" s="166" t="s">
        <v>12213</v>
      </c>
      <c r="QKM5" s="166" t="s">
        <v>12214</v>
      </c>
      <c r="QKN5" s="166" t="s">
        <v>12215</v>
      </c>
      <c r="QKO5" s="166" t="s">
        <v>12216</v>
      </c>
      <c r="QKP5" s="166" t="s">
        <v>12217</v>
      </c>
      <c r="QKQ5" s="166" t="s">
        <v>12218</v>
      </c>
      <c r="QKR5" s="166" t="s">
        <v>12219</v>
      </c>
      <c r="QKS5" s="166" t="s">
        <v>12220</v>
      </c>
      <c r="QKT5" s="166" t="s">
        <v>12221</v>
      </c>
      <c r="QKU5" s="166" t="s">
        <v>12222</v>
      </c>
      <c r="QKV5" s="166" t="s">
        <v>12223</v>
      </c>
      <c r="QKW5" s="166" t="s">
        <v>12224</v>
      </c>
      <c r="QKX5" s="166" t="s">
        <v>12225</v>
      </c>
      <c r="QKY5" s="166" t="s">
        <v>12226</v>
      </c>
      <c r="QKZ5" s="166" t="s">
        <v>12227</v>
      </c>
      <c r="QLA5" s="166" t="s">
        <v>12228</v>
      </c>
      <c r="QLB5" s="166" t="s">
        <v>12229</v>
      </c>
      <c r="QLC5" s="166" t="s">
        <v>12230</v>
      </c>
      <c r="QLD5" s="166" t="s">
        <v>12231</v>
      </c>
      <c r="QLE5" s="166" t="s">
        <v>12232</v>
      </c>
      <c r="QLF5" s="166" t="s">
        <v>12233</v>
      </c>
      <c r="QLG5" s="166" t="s">
        <v>12234</v>
      </c>
      <c r="QLH5" s="166" t="s">
        <v>12235</v>
      </c>
      <c r="QLI5" s="166" t="s">
        <v>12236</v>
      </c>
      <c r="QLJ5" s="166" t="s">
        <v>12237</v>
      </c>
      <c r="QLK5" s="166" t="s">
        <v>12238</v>
      </c>
      <c r="QLL5" s="166" t="s">
        <v>12239</v>
      </c>
      <c r="QLM5" s="166" t="s">
        <v>12240</v>
      </c>
      <c r="QLN5" s="166" t="s">
        <v>12241</v>
      </c>
      <c r="QLO5" s="166" t="s">
        <v>12242</v>
      </c>
      <c r="QLP5" s="166" t="s">
        <v>12243</v>
      </c>
      <c r="QLQ5" s="166" t="s">
        <v>12244</v>
      </c>
      <c r="QLR5" s="166" t="s">
        <v>12245</v>
      </c>
      <c r="QLS5" s="166" t="s">
        <v>12246</v>
      </c>
      <c r="QLT5" s="166" t="s">
        <v>12247</v>
      </c>
      <c r="QLU5" s="166" t="s">
        <v>12248</v>
      </c>
      <c r="QLV5" s="166" t="s">
        <v>12249</v>
      </c>
      <c r="QLW5" s="166" t="s">
        <v>12250</v>
      </c>
      <c r="QLX5" s="166" t="s">
        <v>12251</v>
      </c>
      <c r="QLY5" s="166" t="s">
        <v>12252</v>
      </c>
      <c r="QLZ5" s="166" t="s">
        <v>12253</v>
      </c>
      <c r="QMA5" s="166" t="s">
        <v>12254</v>
      </c>
      <c r="QMB5" s="166" t="s">
        <v>12255</v>
      </c>
      <c r="QMC5" s="166" t="s">
        <v>12256</v>
      </c>
      <c r="QMD5" s="166" t="s">
        <v>12257</v>
      </c>
      <c r="QME5" s="166" t="s">
        <v>12258</v>
      </c>
      <c r="QMF5" s="166" t="s">
        <v>12259</v>
      </c>
      <c r="QMG5" s="166" t="s">
        <v>12260</v>
      </c>
      <c r="QMH5" s="166" t="s">
        <v>12261</v>
      </c>
      <c r="QMI5" s="166" t="s">
        <v>12262</v>
      </c>
      <c r="QMJ5" s="166" t="s">
        <v>12263</v>
      </c>
      <c r="QMK5" s="166" t="s">
        <v>12264</v>
      </c>
      <c r="QML5" s="166" t="s">
        <v>12265</v>
      </c>
      <c r="QMM5" s="166" t="s">
        <v>12266</v>
      </c>
      <c r="QMN5" s="166" t="s">
        <v>12267</v>
      </c>
      <c r="QMO5" s="166" t="s">
        <v>12268</v>
      </c>
      <c r="QMP5" s="166" t="s">
        <v>12269</v>
      </c>
      <c r="QMQ5" s="166" t="s">
        <v>12270</v>
      </c>
      <c r="QMR5" s="166" t="s">
        <v>12271</v>
      </c>
      <c r="QMS5" s="166" t="s">
        <v>12272</v>
      </c>
      <c r="QMT5" s="166" t="s">
        <v>12273</v>
      </c>
      <c r="QMU5" s="166" t="s">
        <v>12274</v>
      </c>
      <c r="QMV5" s="166" t="s">
        <v>12275</v>
      </c>
      <c r="QMW5" s="166" t="s">
        <v>12276</v>
      </c>
      <c r="QMX5" s="166" t="s">
        <v>12277</v>
      </c>
      <c r="QMY5" s="166" t="s">
        <v>12278</v>
      </c>
      <c r="QMZ5" s="166" t="s">
        <v>12279</v>
      </c>
      <c r="QNA5" s="166" t="s">
        <v>12280</v>
      </c>
      <c r="QNB5" s="166" t="s">
        <v>12281</v>
      </c>
      <c r="QNC5" s="166" t="s">
        <v>12282</v>
      </c>
      <c r="QND5" s="166" t="s">
        <v>12283</v>
      </c>
      <c r="QNE5" s="166" t="s">
        <v>12284</v>
      </c>
      <c r="QNF5" s="166" t="s">
        <v>12285</v>
      </c>
      <c r="QNG5" s="166" t="s">
        <v>12286</v>
      </c>
      <c r="QNH5" s="166" t="s">
        <v>12287</v>
      </c>
      <c r="QNI5" s="166" t="s">
        <v>12288</v>
      </c>
      <c r="QNJ5" s="166" t="s">
        <v>12289</v>
      </c>
      <c r="QNK5" s="166" t="s">
        <v>12290</v>
      </c>
      <c r="QNL5" s="166" t="s">
        <v>12291</v>
      </c>
      <c r="QNM5" s="166" t="s">
        <v>12292</v>
      </c>
      <c r="QNN5" s="166" t="s">
        <v>12293</v>
      </c>
      <c r="QNO5" s="166" t="s">
        <v>12294</v>
      </c>
      <c r="QNP5" s="166" t="s">
        <v>12295</v>
      </c>
      <c r="QNQ5" s="166" t="s">
        <v>12296</v>
      </c>
      <c r="QNR5" s="166" t="s">
        <v>12297</v>
      </c>
      <c r="QNS5" s="166" t="s">
        <v>12298</v>
      </c>
      <c r="QNT5" s="166" t="s">
        <v>12299</v>
      </c>
      <c r="QNU5" s="166" t="s">
        <v>12300</v>
      </c>
      <c r="QNV5" s="166" t="s">
        <v>12301</v>
      </c>
      <c r="QNW5" s="166" t="s">
        <v>12302</v>
      </c>
      <c r="QNX5" s="166" t="s">
        <v>12303</v>
      </c>
      <c r="QNY5" s="166" t="s">
        <v>12304</v>
      </c>
      <c r="QNZ5" s="166" t="s">
        <v>12305</v>
      </c>
      <c r="QOA5" s="166" t="s">
        <v>12306</v>
      </c>
      <c r="QOB5" s="166" t="s">
        <v>12307</v>
      </c>
      <c r="QOC5" s="166" t="s">
        <v>12308</v>
      </c>
      <c r="QOD5" s="166" t="s">
        <v>12309</v>
      </c>
      <c r="QOE5" s="166" t="s">
        <v>12310</v>
      </c>
      <c r="QOF5" s="166" t="s">
        <v>12311</v>
      </c>
      <c r="QOG5" s="166" t="s">
        <v>12312</v>
      </c>
      <c r="QOH5" s="166" t="s">
        <v>12313</v>
      </c>
      <c r="QOI5" s="166" t="s">
        <v>12314</v>
      </c>
      <c r="QOJ5" s="166" t="s">
        <v>12315</v>
      </c>
      <c r="QOK5" s="166" t="s">
        <v>12316</v>
      </c>
      <c r="QOL5" s="166" t="s">
        <v>12317</v>
      </c>
      <c r="QOM5" s="166" t="s">
        <v>12318</v>
      </c>
      <c r="QON5" s="166" t="s">
        <v>12319</v>
      </c>
      <c r="QOO5" s="166" t="s">
        <v>12320</v>
      </c>
      <c r="QOP5" s="166" t="s">
        <v>12321</v>
      </c>
      <c r="QOQ5" s="166" t="s">
        <v>12322</v>
      </c>
      <c r="QOR5" s="166" t="s">
        <v>12323</v>
      </c>
      <c r="QOS5" s="166" t="s">
        <v>12324</v>
      </c>
      <c r="QOT5" s="166" t="s">
        <v>12325</v>
      </c>
      <c r="QOU5" s="166" t="s">
        <v>12326</v>
      </c>
      <c r="QOV5" s="166" t="s">
        <v>12327</v>
      </c>
      <c r="QOW5" s="166" t="s">
        <v>12328</v>
      </c>
      <c r="QOX5" s="166" t="s">
        <v>12329</v>
      </c>
      <c r="QOY5" s="166" t="s">
        <v>12330</v>
      </c>
      <c r="QOZ5" s="166" t="s">
        <v>12331</v>
      </c>
      <c r="QPA5" s="166" t="s">
        <v>12332</v>
      </c>
      <c r="QPB5" s="166" t="s">
        <v>12333</v>
      </c>
      <c r="QPC5" s="166" t="s">
        <v>12334</v>
      </c>
      <c r="QPD5" s="166" t="s">
        <v>12335</v>
      </c>
      <c r="QPE5" s="166" t="s">
        <v>12336</v>
      </c>
      <c r="QPF5" s="166" t="s">
        <v>12337</v>
      </c>
      <c r="QPG5" s="166" t="s">
        <v>12338</v>
      </c>
      <c r="QPH5" s="166" t="s">
        <v>12339</v>
      </c>
      <c r="QPI5" s="166" t="s">
        <v>12340</v>
      </c>
      <c r="QPJ5" s="166" t="s">
        <v>12341</v>
      </c>
      <c r="QPK5" s="166" t="s">
        <v>12342</v>
      </c>
      <c r="QPL5" s="166" t="s">
        <v>12343</v>
      </c>
      <c r="QPM5" s="166" t="s">
        <v>12344</v>
      </c>
      <c r="QPN5" s="166" t="s">
        <v>12345</v>
      </c>
      <c r="QPO5" s="166" t="s">
        <v>12346</v>
      </c>
      <c r="QPP5" s="166" t="s">
        <v>12347</v>
      </c>
      <c r="QPQ5" s="166" t="s">
        <v>12348</v>
      </c>
      <c r="QPR5" s="166" t="s">
        <v>12349</v>
      </c>
      <c r="QPS5" s="166" t="s">
        <v>12350</v>
      </c>
      <c r="QPT5" s="166" t="s">
        <v>12351</v>
      </c>
      <c r="QPU5" s="166" t="s">
        <v>12352</v>
      </c>
      <c r="QPV5" s="166" t="s">
        <v>12353</v>
      </c>
      <c r="QPW5" s="166" t="s">
        <v>12354</v>
      </c>
      <c r="QPX5" s="166" t="s">
        <v>12355</v>
      </c>
      <c r="QPY5" s="166" t="s">
        <v>12356</v>
      </c>
      <c r="QPZ5" s="166" t="s">
        <v>12357</v>
      </c>
      <c r="QQA5" s="166" t="s">
        <v>12358</v>
      </c>
      <c r="QQB5" s="166" t="s">
        <v>12359</v>
      </c>
      <c r="QQC5" s="166" t="s">
        <v>12360</v>
      </c>
      <c r="QQD5" s="166" t="s">
        <v>12361</v>
      </c>
      <c r="QQE5" s="166" t="s">
        <v>12362</v>
      </c>
      <c r="QQF5" s="166" t="s">
        <v>12363</v>
      </c>
      <c r="QQG5" s="166" t="s">
        <v>12364</v>
      </c>
      <c r="QQH5" s="166" t="s">
        <v>12365</v>
      </c>
      <c r="QQI5" s="166" t="s">
        <v>12366</v>
      </c>
      <c r="QQJ5" s="166" t="s">
        <v>12367</v>
      </c>
      <c r="QQK5" s="166" t="s">
        <v>12368</v>
      </c>
      <c r="QQL5" s="166" t="s">
        <v>12369</v>
      </c>
      <c r="QQM5" s="166" t="s">
        <v>12370</v>
      </c>
      <c r="QQN5" s="166" t="s">
        <v>12371</v>
      </c>
      <c r="QQO5" s="166" t="s">
        <v>12372</v>
      </c>
      <c r="QQP5" s="166" t="s">
        <v>12373</v>
      </c>
      <c r="QQQ5" s="166" t="s">
        <v>12374</v>
      </c>
      <c r="QQR5" s="166" t="s">
        <v>12375</v>
      </c>
      <c r="QQS5" s="166" t="s">
        <v>12376</v>
      </c>
      <c r="QQT5" s="166" t="s">
        <v>12377</v>
      </c>
      <c r="QQU5" s="166" t="s">
        <v>12378</v>
      </c>
      <c r="QQV5" s="166" t="s">
        <v>12379</v>
      </c>
      <c r="QQW5" s="166" t="s">
        <v>12380</v>
      </c>
      <c r="QQX5" s="166" t="s">
        <v>12381</v>
      </c>
      <c r="QQY5" s="166" t="s">
        <v>12382</v>
      </c>
      <c r="QQZ5" s="166" t="s">
        <v>12383</v>
      </c>
      <c r="QRA5" s="166" t="s">
        <v>12384</v>
      </c>
      <c r="QRB5" s="166" t="s">
        <v>12385</v>
      </c>
      <c r="QRC5" s="166" t="s">
        <v>12386</v>
      </c>
      <c r="QRD5" s="166" t="s">
        <v>12387</v>
      </c>
      <c r="QRE5" s="166" t="s">
        <v>12388</v>
      </c>
      <c r="QRF5" s="166" t="s">
        <v>12389</v>
      </c>
      <c r="QRG5" s="166" t="s">
        <v>12390</v>
      </c>
      <c r="QRH5" s="166" t="s">
        <v>12391</v>
      </c>
      <c r="QRI5" s="166" t="s">
        <v>12392</v>
      </c>
      <c r="QRJ5" s="166" t="s">
        <v>12393</v>
      </c>
      <c r="QRK5" s="166" t="s">
        <v>12394</v>
      </c>
      <c r="QRL5" s="166" t="s">
        <v>12395</v>
      </c>
      <c r="QRM5" s="166" t="s">
        <v>12396</v>
      </c>
      <c r="QRN5" s="166" t="s">
        <v>12397</v>
      </c>
      <c r="QRO5" s="166" t="s">
        <v>12398</v>
      </c>
      <c r="QRP5" s="166" t="s">
        <v>12399</v>
      </c>
      <c r="QRQ5" s="166" t="s">
        <v>12400</v>
      </c>
      <c r="QRR5" s="166" t="s">
        <v>12401</v>
      </c>
      <c r="QRS5" s="166" t="s">
        <v>12402</v>
      </c>
      <c r="QRT5" s="166" t="s">
        <v>12403</v>
      </c>
      <c r="QRU5" s="166" t="s">
        <v>12404</v>
      </c>
      <c r="QRV5" s="166" t="s">
        <v>12405</v>
      </c>
      <c r="QRW5" s="166" t="s">
        <v>12406</v>
      </c>
      <c r="QRX5" s="166" t="s">
        <v>12407</v>
      </c>
      <c r="QRY5" s="166" t="s">
        <v>12408</v>
      </c>
      <c r="QRZ5" s="166" t="s">
        <v>12409</v>
      </c>
      <c r="QSA5" s="166" t="s">
        <v>12410</v>
      </c>
      <c r="QSB5" s="166" t="s">
        <v>12411</v>
      </c>
      <c r="QSC5" s="166" t="s">
        <v>12412</v>
      </c>
      <c r="QSD5" s="166" t="s">
        <v>12413</v>
      </c>
      <c r="QSE5" s="166" t="s">
        <v>12414</v>
      </c>
      <c r="QSF5" s="166" t="s">
        <v>12415</v>
      </c>
      <c r="QSG5" s="166" t="s">
        <v>12416</v>
      </c>
      <c r="QSH5" s="166" t="s">
        <v>12417</v>
      </c>
      <c r="QSI5" s="166" t="s">
        <v>12418</v>
      </c>
      <c r="QSJ5" s="166" t="s">
        <v>12419</v>
      </c>
      <c r="QSK5" s="166" t="s">
        <v>12420</v>
      </c>
      <c r="QSL5" s="166" t="s">
        <v>12421</v>
      </c>
      <c r="QSM5" s="166" t="s">
        <v>12422</v>
      </c>
      <c r="QSN5" s="166" t="s">
        <v>12423</v>
      </c>
      <c r="QSO5" s="166" t="s">
        <v>12424</v>
      </c>
      <c r="QSP5" s="166" t="s">
        <v>12425</v>
      </c>
      <c r="QSQ5" s="166" t="s">
        <v>12426</v>
      </c>
      <c r="QSR5" s="166" t="s">
        <v>12427</v>
      </c>
      <c r="QSS5" s="166" t="s">
        <v>12428</v>
      </c>
      <c r="QST5" s="166" t="s">
        <v>12429</v>
      </c>
      <c r="QSU5" s="166" t="s">
        <v>12430</v>
      </c>
      <c r="QSV5" s="166" t="s">
        <v>12431</v>
      </c>
      <c r="QSW5" s="166" t="s">
        <v>12432</v>
      </c>
      <c r="QSX5" s="166" t="s">
        <v>12433</v>
      </c>
      <c r="QSY5" s="166" t="s">
        <v>12434</v>
      </c>
      <c r="QSZ5" s="166" t="s">
        <v>12435</v>
      </c>
      <c r="QTA5" s="166" t="s">
        <v>12436</v>
      </c>
      <c r="QTB5" s="166" t="s">
        <v>12437</v>
      </c>
      <c r="QTC5" s="166" t="s">
        <v>12438</v>
      </c>
      <c r="QTD5" s="166" t="s">
        <v>12439</v>
      </c>
      <c r="QTE5" s="166" t="s">
        <v>12440</v>
      </c>
      <c r="QTF5" s="166" t="s">
        <v>12441</v>
      </c>
      <c r="QTG5" s="166" t="s">
        <v>12442</v>
      </c>
      <c r="QTH5" s="166" t="s">
        <v>12443</v>
      </c>
      <c r="QTI5" s="166" t="s">
        <v>12444</v>
      </c>
      <c r="QTJ5" s="166" t="s">
        <v>12445</v>
      </c>
      <c r="QTK5" s="166" t="s">
        <v>12446</v>
      </c>
      <c r="QTL5" s="166" t="s">
        <v>12447</v>
      </c>
      <c r="QTM5" s="166" t="s">
        <v>12448</v>
      </c>
      <c r="QTN5" s="166" t="s">
        <v>12449</v>
      </c>
      <c r="QTO5" s="166" t="s">
        <v>12450</v>
      </c>
      <c r="QTP5" s="166" t="s">
        <v>12451</v>
      </c>
      <c r="QTQ5" s="166" t="s">
        <v>12452</v>
      </c>
      <c r="QTR5" s="166" t="s">
        <v>12453</v>
      </c>
      <c r="QTS5" s="166" t="s">
        <v>12454</v>
      </c>
      <c r="QTT5" s="166" t="s">
        <v>12455</v>
      </c>
      <c r="QTU5" s="166" t="s">
        <v>12456</v>
      </c>
      <c r="QTV5" s="166" t="s">
        <v>12457</v>
      </c>
      <c r="QTW5" s="166" t="s">
        <v>12458</v>
      </c>
      <c r="QTX5" s="166" t="s">
        <v>12459</v>
      </c>
      <c r="QTY5" s="166" t="s">
        <v>12460</v>
      </c>
      <c r="QTZ5" s="166" t="s">
        <v>12461</v>
      </c>
      <c r="QUA5" s="166" t="s">
        <v>12462</v>
      </c>
      <c r="QUB5" s="166" t="s">
        <v>12463</v>
      </c>
      <c r="QUC5" s="166" t="s">
        <v>12464</v>
      </c>
      <c r="QUD5" s="166" t="s">
        <v>12465</v>
      </c>
      <c r="QUE5" s="166" t="s">
        <v>12466</v>
      </c>
      <c r="QUF5" s="166" t="s">
        <v>12467</v>
      </c>
      <c r="QUG5" s="166" t="s">
        <v>12468</v>
      </c>
      <c r="QUH5" s="166" t="s">
        <v>12469</v>
      </c>
      <c r="QUI5" s="166" t="s">
        <v>12470</v>
      </c>
      <c r="QUJ5" s="166" t="s">
        <v>12471</v>
      </c>
      <c r="QUK5" s="166" t="s">
        <v>12472</v>
      </c>
      <c r="QUL5" s="166" t="s">
        <v>12473</v>
      </c>
      <c r="QUM5" s="166" t="s">
        <v>12474</v>
      </c>
      <c r="QUN5" s="166" t="s">
        <v>12475</v>
      </c>
      <c r="QUO5" s="166" t="s">
        <v>12476</v>
      </c>
      <c r="QUP5" s="166" t="s">
        <v>12477</v>
      </c>
      <c r="QUQ5" s="166" t="s">
        <v>12478</v>
      </c>
      <c r="QUR5" s="166" t="s">
        <v>12479</v>
      </c>
      <c r="QUS5" s="166" t="s">
        <v>12480</v>
      </c>
      <c r="QUT5" s="166" t="s">
        <v>12481</v>
      </c>
      <c r="QUU5" s="166" t="s">
        <v>12482</v>
      </c>
      <c r="QUV5" s="166" t="s">
        <v>12483</v>
      </c>
      <c r="QUW5" s="166" t="s">
        <v>12484</v>
      </c>
      <c r="QUX5" s="166" t="s">
        <v>12485</v>
      </c>
      <c r="QUY5" s="166" t="s">
        <v>12486</v>
      </c>
      <c r="QUZ5" s="166" t="s">
        <v>12487</v>
      </c>
      <c r="QVA5" s="166" t="s">
        <v>12488</v>
      </c>
      <c r="QVB5" s="166" t="s">
        <v>12489</v>
      </c>
      <c r="QVC5" s="166" t="s">
        <v>12490</v>
      </c>
      <c r="QVD5" s="166" t="s">
        <v>12491</v>
      </c>
      <c r="QVE5" s="166" t="s">
        <v>12492</v>
      </c>
      <c r="QVF5" s="166" t="s">
        <v>12493</v>
      </c>
      <c r="QVG5" s="166" t="s">
        <v>12494</v>
      </c>
      <c r="QVH5" s="166" t="s">
        <v>12495</v>
      </c>
      <c r="QVI5" s="166" t="s">
        <v>12496</v>
      </c>
      <c r="QVJ5" s="166" t="s">
        <v>12497</v>
      </c>
      <c r="QVK5" s="166" t="s">
        <v>12498</v>
      </c>
      <c r="QVL5" s="166" t="s">
        <v>12499</v>
      </c>
      <c r="QVM5" s="166" t="s">
        <v>12500</v>
      </c>
      <c r="QVN5" s="166" t="s">
        <v>12501</v>
      </c>
      <c r="QVO5" s="166" t="s">
        <v>12502</v>
      </c>
      <c r="QVP5" s="166" t="s">
        <v>12503</v>
      </c>
      <c r="QVQ5" s="166" t="s">
        <v>12504</v>
      </c>
      <c r="QVR5" s="166" t="s">
        <v>12505</v>
      </c>
      <c r="QVS5" s="166" t="s">
        <v>12506</v>
      </c>
      <c r="QVT5" s="166" t="s">
        <v>12507</v>
      </c>
      <c r="QVU5" s="166" t="s">
        <v>12508</v>
      </c>
      <c r="QVV5" s="166" t="s">
        <v>12509</v>
      </c>
      <c r="QVW5" s="166" t="s">
        <v>12510</v>
      </c>
      <c r="QVX5" s="166" t="s">
        <v>12511</v>
      </c>
      <c r="QVY5" s="166" t="s">
        <v>12512</v>
      </c>
      <c r="QVZ5" s="166" t="s">
        <v>12513</v>
      </c>
      <c r="QWA5" s="166" t="s">
        <v>12514</v>
      </c>
      <c r="QWB5" s="166" t="s">
        <v>12515</v>
      </c>
      <c r="QWC5" s="166" t="s">
        <v>12516</v>
      </c>
      <c r="QWD5" s="166" t="s">
        <v>12517</v>
      </c>
      <c r="QWE5" s="166" t="s">
        <v>12518</v>
      </c>
      <c r="QWF5" s="166" t="s">
        <v>12519</v>
      </c>
      <c r="QWG5" s="166" t="s">
        <v>12520</v>
      </c>
      <c r="QWH5" s="166" t="s">
        <v>12521</v>
      </c>
      <c r="QWI5" s="166" t="s">
        <v>12522</v>
      </c>
      <c r="QWJ5" s="166" t="s">
        <v>12523</v>
      </c>
      <c r="QWK5" s="166" t="s">
        <v>12524</v>
      </c>
      <c r="QWL5" s="166" t="s">
        <v>12525</v>
      </c>
      <c r="QWM5" s="166" t="s">
        <v>12526</v>
      </c>
      <c r="QWN5" s="166" t="s">
        <v>12527</v>
      </c>
      <c r="QWO5" s="166" t="s">
        <v>12528</v>
      </c>
      <c r="QWP5" s="166" t="s">
        <v>12529</v>
      </c>
      <c r="QWQ5" s="166" t="s">
        <v>12530</v>
      </c>
      <c r="QWR5" s="166" t="s">
        <v>12531</v>
      </c>
      <c r="QWS5" s="166" t="s">
        <v>12532</v>
      </c>
      <c r="QWT5" s="166" t="s">
        <v>12533</v>
      </c>
      <c r="QWU5" s="166" t="s">
        <v>12534</v>
      </c>
      <c r="QWV5" s="166" t="s">
        <v>12535</v>
      </c>
      <c r="QWW5" s="166" t="s">
        <v>12536</v>
      </c>
      <c r="QWX5" s="166" t="s">
        <v>12537</v>
      </c>
      <c r="QWY5" s="166" t="s">
        <v>12538</v>
      </c>
      <c r="QWZ5" s="166" t="s">
        <v>12539</v>
      </c>
      <c r="QXA5" s="166" t="s">
        <v>12540</v>
      </c>
      <c r="QXB5" s="166" t="s">
        <v>12541</v>
      </c>
      <c r="QXC5" s="166" t="s">
        <v>12542</v>
      </c>
      <c r="QXD5" s="166" t="s">
        <v>12543</v>
      </c>
      <c r="QXE5" s="166" t="s">
        <v>12544</v>
      </c>
      <c r="QXF5" s="166" t="s">
        <v>12545</v>
      </c>
      <c r="QXG5" s="166" t="s">
        <v>12546</v>
      </c>
      <c r="QXH5" s="166" t="s">
        <v>12547</v>
      </c>
      <c r="QXI5" s="166" t="s">
        <v>12548</v>
      </c>
      <c r="QXJ5" s="166" t="s">
        <v>12549</v>
      </c>
      <c r="QXK5" s="166" t="s">
        <v>12550</v>
      </c>
      <c r="QXL5" s="166" t="s">
        <v>12551</v>
      </c>
      <c r="QXM5" s="166" t="s">
        <v>12552</v>
      </c>
      <c r="QXN5" s="166" t="s">
        <v>12553</v>
      </c>
      <c r="QXO5" s="166" t="s">
        <v>12554</v>
      </c>
      <c r="QXP5" s="166" t="s">
        <v>12555</v>
      </c>
      <c r="QXQ5" s="166" t="s">
        <v>12556</v>
      </c>
      <c r="QXR5" s="166" t="s">
        <v>12557</v>
      </c>
      <c r="QXS5" s="166" t="s">
        <v>12558</v>
      </c>
      <c r="QXT5" s="166" t="s">
        <v>12559</v>
      </c>
      <c r="QXU5" s="166" t="s">
        <v>12560</v>
      </c>
      <c r="QXV5" s="166" t="s">
        <v>12561</v>
      </c>
      <c r="QXW5" s="166" t="s">
        <v>12562</v>
      </c>
      <c r="QXX5" s="166" t="s">
        <v>12563</v>
      </c>
      <c r="QXY5" s="166" t="s">
        <v>12564</v>
      </c>
      <c r="QXZ5" s="166" t="s">
        <v>12565</v>
      </c>
      <c r="QYA5" s="166" t="s">
        <v>12566</v>
      </c>
      <c r="QYB5" s="166" t="s">
        <v>12567</v>
      </c>
      <c r="QYC5" s="166" t="s">
        <v>12568</v>
      </c>
      <c r="QYD5" s="166" t="s">
        <v>12569</v>
      </c>
      <c r="QYE5" s="166" t="s">
        <v>12570</v>
      </c>
      <c r="QYF5" s="166" t="s">
        <v>12571</v>
      </c>
      <c r="QYG5" s="166" t="s">
        <v>12572</v>
      </c>
      <c r="QYH5" s="166" t="s">
        <v>12573</v>
      </c>
      <c r="QYI5" s="166" t="s">
        <v>12574</v>
      </c>
      <c r="QYJ5" s="166" t="s">
        <v>12575</v>
      </c>
      <c r="QYK5" s="166" t="s">
        <v>12576</v>
      </c>
      <c r="QYL5" s="166" t="s">
        <v>12577</v>
      </c>
      <c r="QYM5" s="166" t="s">
        <v>12578</v>
      </c>
      <c r="QYN5" s="166" t="s">
        <v>12579</v>
      </c>
      <c r="QYO5" s="166" t="s">
        <v>12580</v>
      </c>
      <c r="QYP5" s="166" t="s">
        <v>12581</v>
      </c>
      <c r="QYQ5" s="166" t="s">
        <v>12582</v>
      </c>
      <c r="QYR5" s="166" t="s">
        <v>12583</v>
      </c>
      <c r="QYS5" s="166" t="s">
        <v>12584</v>
      </c>
      <c r="QYT5" s="166" t="s">
        <v>12585</v>
      </c>
      <c r="QYU5" s="166" t="s">
        <v>12586</v>
      </c>
      <c r="QYV5" s="166" t="s">
        <v>12587</v>
      </c>
      <c r="QYW5" s="166" t="s">
        <v>12588</v>
      </c>
      <c r="QYX5" s="166" t="s">
        <v>12589</v>
      </c>
      <c r="QYY5" s="166" t="s">
        <v>12590</v>
      </c>
      <c r="QYZ5" s="166" t="s">
        <v>12591</v>
      </c>
      <c r="QZA5" s="166" t="s">
        <v>12592</v>
      </c>
      <c r="QZB5" s="166" t="s">
        <v>12593</v>
      </c>
      <c r="QZC5" s="166" t="s">
        <v>12594</v>
      </c>
      <c r="QZD5" s="166" t="s">
        <v>12595</v>
      </c>
      <c r="QZE5" s="166" t="s">
        <v>12596</v>
      </c>
      <c r="QZF5" s="166" t="s">
        <v>12597</v>
      </c>
      <c r="QZG5" s="166" t="s">
        <v>12598</v>
      </c>
      <c r="QZH5" s="166" t="s">
        <v>12599</v>
      </c>
      <c r="QZI5" s="166" t="s">
        <v>12600</v>
      </c>
      <c r="QZJ5" s="166" t="s">
        <v>12601</v>
      </c>
      <c r="QZK5" s="166" t="s">
        <v>12602</v>
      </c>
      <c r="QZL5" s="166" t="s">
        <v>12603</v>
      </c>
      <c r="QZM5" s="166" t="s">
        <v>12604</v>
      </c>
      <c r="QZN5" s="166" t="s">
        <v>12605</v>
      </c>
      <c r="QZO5" s="166" t="s">
        <v>12606</v>
      </c>
      <c r="QZP5" s="166" t="s">
        <v>12607</v>
      </c>
      <c r="QZQ5" s="166" t="s">
        <v>12608</v>
      </c>
      <c r="QZR5" s="166" t="s">
        <v>12609</v>
      </c>
      <c r="QZS5" s="166" t="s">
        <v>12610</v>
      </c>
      <c r="QZT5" s="166" t="s">
        <v>12611</v>
      </c>
      <c r="QZU5" s="166" t="s">
        <v>12612</v>
      </c>
      <c r="QZV5" s="166" t="s">
        <v>12613</v>
      </c>
      <c r="QZW5" s="166" t="s">
        <v>12614</v>
      </c>
      <c r="QZX5" s="166" t="s">
        <v>12615</v>
      </c>
      <c r="QZY5" s="166" t="s">
        <v>12616</v>
      </c>
      <c r="QZZ5" s="166" t="s">
        <v>12617</v>
      </c>
      <c r="RAA5" s="166" t="s">
        <v>12618</v>
      </c>
      <c r="RAB5" s="166" t="s">
        <v>12619</v>
      </c>
      <c r="RAC5" s="166" t="s">
        <v>12620</v>
      </c>
      <c r="RAD5" s="166" t="s">
        <v>12621</v>
      </c>
      <c r="RAE5" s="166" t="s">
        <v>12622</v>
      </c>
      <c r="RAF5" s="166" t="s">
        <v>12623</v>
      </c>
      <c r="RAG5" s="166" t="s">
        <v>12624</v>
      </c>
      <c r="RAH5" s="166" t="s">
        <v>12625</v>
      </c>
      <c r="RAI5" s="166" t="s">
        <v>12626</v>
      </c>
      <c r="RAJ5" s="166" t="s">
        <v>12627</v>
      </c>
      <c r="RAK5" s="166" t="s">
        <v>12628</v>
      </c>
      <c r="RAL5" s="166" t="s">
        <v>12629</v>
      </c>
      <c r="RAM5" s="166" t="s">
        <v>12630</v>
      </c>
      <c r="RAN5" s="166" t="s">
        <v>12631</v>
      </c>
      <c r="RAO5" s="166" t="s">
        <v>12632</v>
      </c>
      <c r="RAP5" s="166" t="s">
        <v>12633</v>
      </c>
      <c r="RAQ5" s="166" t="s">
        <v>12634</v>
      </c>
      <c r="RAR5" s="166" t="s">
        <v>12635</v>
      </c>
      <c r="RAS5" s="166" t="s">
        <v>12636</v>
      </c>
      <c r="RAT5" s="166" t="s">
        <v>12637</v>
      </c>
      <c r="RAU5" s="166" t="s">
        <v>12638</v>
      </c>
      <c r="RAV5" s="166" t="s">
        <v>12639</v>
      </c>
      <c r="RAW5" s="166" t="s">
        <v>12640</v>
      </c>
      <c r="RAX5" s="166" t="s">
        <v>12641</v>
      </c>
      <c r="RAY5" s="166" t="s">
        <v>12642</v>
      </c>
      <c r="RAZ5" s="166" t="s">
        <v>12643</v>
      </c>
      <c r="RBA5" s="166" t="s">
        <v>12644</v>
      </c>
      <c r="RBB5" s="166" t="s">
        <v>12645</v>
      </c>
      <c r="RBC5" s="166" t="s">
        <v>12646</v>
      </c>
      <c r="RBD5" s="166" t="s">
        <v>12647</v>
      </c>
      <c r="RBE5" s="166" t="s">
        <v>12648</v>
      </c>
      <c r="RBF5" s="166" t="s">
        <v>12649</v>
      </c>
      <c r="RBG5" s="166" t="s">
        <v>12650</v>
      </c>
      <c r="RBH5" s="166" t="s">
        <v>12651</v>
      </c>
      <c r="RBI5" s="166" t="s">
        <v>12652</v>
      </c>
      <c r="RBJ5" s="166" t="s">
        <v>12653</v>
      </c>
      <c r="RBK5" s="166" t="s">
        <v>12654</v>
      </c>
      <c r="RBL5" s="166" t="s">
        <v>12655</v>
      </c>
      <c r="RBM5" s="166" t="s">
        <v>12656</v>
      </c>
      <c r="RBN5" s="166" t="s">
        <v>12657</v>
      </c>
      <c r="RBO5" s="166" t="s">
        <v>12658</v>
      </c>
      <c r="RBP5" s="166" t="s">
        <v>12659</v>
      </c>
      <c r="RBQ5" s="166" t="s">
        <v>12660</v>
      </c>
      <c r="RBR5" s="166" t="s">
        <v>12661</v>
      </c>
      <c r="RBS5" s="166" t="s">
        <v>12662</v>
      </c>
      <c r="RBT5" s="166" t="s">
        <v>12663</v>
      </c>
      <c r="RBU5" s="166" t="s">
        <v>12664</v>
      </c>
      <c r="RBV5" s="166" t="s">
        <v>12665</v>
      </c>
      <c r="RBW5" s="166" t="s">
        <v>12666</v>
      </c>
      <c r="RBX5" s="166" t="s">
        <v>12667</v>
      </c>
      <c r="RBY5" s="166" t="s">
        <v>12668</v>
      </c>
      <c r="RBZ5" s="166" t="s">
        <v>12669</v>
      </c>
      <c r="RCA5" s="166" t="s">
        <v>12670</v>
      </c>
      <c r="RCB5" s="166" t="s">
        <v>12671</v>
      </c>
      <c r="RCC5" s="166" t="s">
        <v>12672</v>
      </c>
      <c r="RCD5" s="166" t="s">
        <v>12673</v>
      </c>
      <c r="RCE5" s="166" t="s">
        <v>12674</v>
      </c>
      <c r="RCF5" s="166" t="s">
        <v>12675</v>
      </c>
      <c r="RCG5" s="166" t="s">
        <v>12676</v>
      </c>
      <c r="RCH5" s="166" t="s">
        <v>12677</v>
      </c>
      <c r="RCI5" s="166" t="s">
        <v>12678</v>
      </c>
      <c r="RCJ5" s="166" t="s">
        <v>12679</v>
      </c>
      <c r="RCK5" s="166" t="s">
        <v>12680</v>
      </c>
      <c r="RCL5" s="166" t="s">
        <v>12681</v>
      </c>
      <c r="RCM5" s="166" t="s">
        <v>12682</v>
      </c>
      <c r="RCN5" s="166" t="s">
        <v>12683</v>
      </c>
      <c r="RCO5" s="166" t="s">
        <v>12684</v>
      </c>
      <c r="RCP5" s="166" t="s">
        <v>12685</v>
      </c>
      <c r="RCQ5" s="166" t="s">
        <v>12686</v>
      </c>
      <c r="RCR5" s="166" t="s">
        <v>12687</v>
      </c>
      <c r="RCS5" s="166" t="s">
        <v>12688</v>
      </c>
      <c r="RCT5" s="166" t="s">
        <v>12689</v>
      </c>
      <c r="RCU5" s="166" t="s">
        <v>12690</v>
      </c>
      <c r="RCV5" s="166" t="s">
        <v>12691</v>
      </c>
      <c r="RCW5" s="166" t="s">
        <v>12692</v>
      </c>
      <c r="RCX5" s="166" t="s">
        <v>12693</v>
      </c>
      <c r="RCY5" s="166" t="s">
        <v>12694</v>
      </c>
      <c r="RCZ5" s="166" t="s">
        <v>12695</v>
      </c>
      <c r="RDA5" s="166" t="s">
        <v>12696</v>
      </c>
      <c r="RDB5" s="166" t="s">
        <v>12697</v>
      </c>
      <c r="RDC5" s="166" t="s">
        <v>12698</v>
      </c>
      <c r="RDD5" s="166" t="s">
        <v>12699</v>
      </c>
      <c r="RDE5" s="166" t="s">
        <v>12700</v>
      </c>
      <c r="RDF5" s="166" t="s">
        <v>12701</v>
      </c>
      <c r="RDG5" s="166" t="s">
        <v>12702</v>
      </c>
      <c r="RDH5" s="166" t="s">
        <v>12703</v>
      </c>
      <c r="RDI5" s="166" t="s">
        <v>12704</v>
      </c>
      <c r="RDJ5" s="166" t="s">
        <v>12705</v>
      </c>
      <c r="RDK5" s="166" t="s">
        <v>12706</v>
      </c>
      <c r="RDL5" s="166" t="s">
        <v>12707</v>
      </c>
      <c r="RDM5" s="166" t="s">
        <v>12708</v>
      </c>
      <c r="RDN5" s="166" t="s">
        <v>12709</v>
      </c>
      <c r="RDO5" s="166" t="s">
        <v>12710</v>
      </c>
      <c r="RDP5" s="166" t="s">
        <v>12711</v>
      </c>
      <c r="RDQ5" s="166" t="s">
        <v>12712</v>
      </c>
      <c r="RDR5" s="166" t="s">
        <v>12713</v>
      </c>
      <c r="RDS5" s="166" t="s">
        <v>12714</v>
      </c>
      <c r="RDT5" s="166" t="s">
        <v>12715</v>
      </c>
      <c r="RDU5" s="166" t="s">
        <v>12716</v>
      </c>
      <c r="RDV5" s="166" t="s">
        <v>12717</v>
      </c>
      <c r="RDW5" s="166" t="s">
        <v>12718</v>
      </c>
      <c r="RDX5" s="166" t="s">
        <v>12719</v>
      </c>
      <c r="RDY5" s="166" t="s">
        <v>12720</v>
      </c>
      <c r="RDZ5" s="166" t="s">
        <v>12721</v>
      </c>
      <c r="REA5" s="166" t="s">
        <v>12722</v>
      </c>
      <c r="REB5" s="166" t="s">
        <v>12723</v>
      </c>
      <c r="REC5" s="166" t="s">
        <v>12724</v>
      </c>
      <c r="RED5" s="166" t="s">
        <v>12725</v>
      </c>
      <c r="REE5" s="166" t="s">
        <v>12726</v>
      </c>
      <c r="REF5" s="166" t="s">
        <v>12727</v>
      </c>
      <c r="REG5" s="166" t="s">
        <v>12728</v>
      </c>
      <c r="REH5" s="166" t="s">
        <v>12729</v>
      </c>
      <c r="REI5" s="166" t="s">
        <v>12730</v>
      </c>
      <c r="REJ5" s="166" t="s">
        <v>12731</v>
      </c>
      <c r="REK5" s="166" t="s">
        <v>12732</v>
      </c>
      <c r="REL5" s="166" t="s">
        <v>12733</v>
      </c>
      <c r="REM5" s="166" t="s">
        <v>12734</v>
      </c>
      <c r="REN5" s="166" t="s">
        <v>12735</v>
      </c>
      <c r="REO5" s="166" t="s">
        <v>12736</v>
      </c>
      <c r="REP5" s="166" t="s">
        <v>12737</v>
      </c>
      <c r="REQ5" s="166" t="s">
        <v>12738</v>
      </c>
      <c r="RER5" s="166" t="s">
        <v>12739</v>
      </c>
      <c r="RES5" s="166" t="s">
        <v>12740</v>
      </c>
      <c r="RET5" s="166" t="s">
        <v>12741</v>
      </c>
      <c r="REU5" s="166" t="s">
        <v>12742</v>
      </c>
      <c r="REV5" s="166" t="s">
        <v>12743</v>
      </c>
      <c r="REW5" s="166" t="s">
        <v>12744</v>
      </c>
      <c r="REX5" s="166" t="s">
        <v>12745</v>
      </c>
      <c r="REY5" s="166" t="s">
        <v>12746</v>
      </c>
      <c r="REZ5" s="166" t="s">
        <v>12747</v>
      </c>
      <c r="RFA5" s="166" t="s">
        <v>12748</v>
      </c>
      <c r="RFB5" s="166" t="s">
        <v>12749</v>
      </c>
      <c r="RFC5" s="166" t="s">
        <v>12750</v>
      </c>
      <c r="RFD5" s="166" t="s">
        <v>12751</v>
      </c>
      <c r="RFE5" s="166" t="s">
        <v>12752</v>
      </c>
      <c r="RFF5" s="166" t="s">
        <v>12753</v>
      </c>
      <c r="RFG5" s="166" t="s">
        <v>12754</v>
      </c>
      <c r="RFH5" s="166" t="s">
        <v>12755</v>
      </c>
      <c r="RFI5" s="166" t="s">
        <v>12756</v>
      </c>
      <c r="RFJ5" s="166" t="s">
        <v>12757</v>
      </c>
      <c r="RFK5" s="166" t="s">
        <v>12758</v>
      </c>
      <c r="RFL5" s="166" t="s">
        <v>12759</v>
      </c>
      <c r="RFM5" s="166" t="s">
        <v>12760</v>
      </c>
      <c r="RFN5" s="166" t="s">
        <v>12761</v>
      </c>
      <c r="RFO5" s="166" t="s">
        <v>12762</v>
      </c>
      <c r="RFP5" s="166" t="s">
        <v>12763</v>
      </c>
      <c r="RFQ5" s="166" t="s">
        <v>12764</v>
      </c>
      <c r="RFR5" s="166" t="s">
        <v>12765</v>
      </c>
      <c r="RFS5" s="166" t="s">
        <v>12766</v>
      </c>
      <c r="RFT5" s="166" t="s">
        <v>12767</v>
      </c>
      <c r="RFU5" s="166" t="s">
        <v>12768</v>
      </c>
      <c r="RFV5" s="166" t="s">
        <v>12769</v>
      </c>
      <c r="RFW5" s="166" t="s">
        <v>12770</v>
      </c>
      <c r="RFX5" s="166" t="s">
        <v>12771</v>
      </c>
      <c r="RFY5" s="166" t="s">
        <v>12772</v>
      </c>
      <c r="RFZ5" s="166" t="s">
        <v>12773</v>
      </c>
      <c r="RGA5" s="166" t="s">
        <v>12774</v>
      </c>
      <c r="RGB5" s="166" t="s">
        <v>12775</v>
      </c>
      <c r="RGC5" s="166" t="s">
        <v>12776</v>
      </c>
      <c r="RGD5" s="166" t="s">
        <v>12777</v>
      </c>
      <c r="RGE5" s="166" t="s">
        <v>12778</v>
      </c>
      <c r="RGF5" s="166" t="s">
        <v>12779</v>
      </c>
      <c r="RGG5" s="166" t="s">
        <v>12780</v>
      </c>
      <c r="RGH5" s="166" t="s">
        <v>12781</v>
      </c>
      <c r="RGI5" s="166" t="s">
        <v>12782</v>
      </c>
      <c r="RGJ5" s="166" t="s">
        <v>12783</v>
      </c>
      <c r="RGK5" s="166" t="s">
        <v>12784</v>
      </c>
      <c r="RGL5" s="166" t="s">
        <v>12785</v>
      </c>
      <c r="RGM5" s="166" t="s">
        <v>12786</v>
      </c>
      <c r="RGN5" s="166" t="s">
        <v>12787</v>
      </c>
      <c r="RGO5" s="166" t="s">
        <v>12788</v>
      </c>
      <c r="RGP5" s="166" t="s">
        <v>12789</v>
      </c>
      <c r="RGQ5" s="166" t="s">
        <v>12790</v>
      </c>
      <c r="RGR5" s="166" t="s">
        <v>12791</v>
      </c>
      <c r="RGS5" s="166" t="s">
        <v>12792</v>
      </c>
      <c r="RGT5" s="166" t="s">
        <v>12793</v>
      </c>
      <c r="RGU5" s="166" t="s">
        <v>12794</v>
      </c>
      <c r="RGV5" s="166" t="s">
        <v>12795</v>
      </c>
      <c r="RGW5" s="166" t="s">
        <v>12796</v>
      </c>
      <c r="RGX5" s="166" t="s">
        <v>12797</v>
      </c>
      <c r="RGY5" s="166" t="s">
        <v>12798</v>
      </c>
      <c r="RGZ5" s="166" t="s">
        <v>12799</v>
      </c>
      <c r="RHA5" s="166" t="s">
        <v>12800</v>
      </c>
      <c r="RHB5" s="166" t="s">
        <v>12801</v>
      </c>
      <c r="RHC5" s="166" t="s">
        <v>12802</v>
      </c>
      <c r="RHD5" s="166" t="s">
        <v>12803</v>
      </c>
      <c r="RHE5" s="166" t="s">
        <v>12804</v>
      </c>
      <c r="RHF5" s="166" t="s">
        <v>12805</v>
      </c>
      <c r="RHG5" s="166" t="s">
        <v>12806</v>
      </c>
      <c r="RHH5" s="166" t="s">
        <v>12807</v>
      </c>
      <c r="RHI5" s="166" t="s">
        <v>12808</v>
      </c>
      <c r="RHJ5" s="166" t="s">
        <v>12809</v>
      </c>
      <c r="RHK5" s="166" t="s">
        <v>12810</v>
      </c>
      <c r="RHL5" s="166" t="s">
        <v>12811</v>
      </c>
      <c r="RHM5" s="166" t="s">
        <v>12812</v>
      </c>
      <c r="RHN5" s="166" t="s">
        <v>12813</v>
      </c>
      <c r="RHO5" s="166" t="s">
        <v>12814</v>
      </c>
      <c r="RHP5" s="166" t="s">
        <v>12815</v>
      </c>
      <c r="RHQ5" s="166" t="s">
        <v>12816</v>
      </c>
      <c r="RHR5" s="166" t="s">
        <v>12817</v>
      </c>
      <c r="RHS5" s="166" t="s">
        <v>12818</v>
      </c>
      <c r="RHT5" s="166" t="s">
        <v>12819</v>
      </c>
      <c r="RHU5" s="166" t="s">
        <v>12820</v>
      </c>
      <c r="RHV5" s="166" t="s">
        <v>12821</v>
      </c>
      <c r="RHW5" s="166" t="s">
        <v>12822</v>
      </c>
      <c r="RHX5" s="166" t="s">
        <v>12823</v>
      </c>
      <c r="RHY5" s="166" t="s">
        <v>12824</v>
      </c>
      <c r="RHZ5" s="166" t="s">
        <v>12825</v>
      </c>
      <c r="RIA5" s="166" t="s">
        <v>12826</v>
      </c>
      <c r="RIB5" s="166" t="s">
        <v>12827</v>
      </c>
      <c r="RIC5" s="166" t="s">
        <v>12828</v>
      </c>
      <c r="RID5" s="166" t="s">
        <v>12829</v>
      </c>
      <c r="RIE5" s="166" t="s">
        <v>12830</v>
      </c>
      <c r="RIF5" s="166" t="s">
        <v>12831</v>
      </c>
      <c r="RIG5" s="166" t="s">
        <v>12832</v>
      </c>
      <c r="RIH5" s="166" t="s">
        <v>12833</v>
      </c>
      <c r="RII5" s="166" t="s">
        <v>12834</v>
      </c>
      <c r="RIJ5" s="166" t="s">
        <v>12835</v>
      </c>
      <c r="RIK5" s="166" t="s">
        <v>12836</v>
      </c>
      <c r="RIL5" s="166" t="s">
        <v>12837</v>
      </c>
      <c r="RIM5" s="166" t="s">
        <v>12838</v>
      </c>
      <c r="RIN5" s="166" t="s">
        <v>12839</v>
      </c>
      <c r="RIO5" s="166" t="s">
        <v>12840</v>
      </c>
      <c r="RIP5" s="166" t="s">
        <v>12841</v>
      </c>
      <c r="RIQ5" s="166" t="s">
        <v>12842</v>
      </c>
      <c r="RIR5" s="166" t="s">
        <v>12843</v>
      </c>
      <c r="RIS5" s="166" t="s">
        <v>12844</v>
      </c>
      <c r="RIT5" s="166" t="s">
        <v>12845</v>
      </c>
      <c r="RIU5" s="166" t="s">
        <v>12846</v>
      </c>
      <c r="RIV5" s="166" t="s">
        <v>12847</v>
      </c>
      <c r="RIW5" s="166" t="s">
        <v>12848</v>
      </c>
      <c r="RIX5" s="166" t="s">
        <v>12849</v>
      </c>
      <c r="RIY5" s="166" t="s">
        <v>12850</v>
      </c>
      <c r="RIZ5" s="166" t="s">
        <v>12851</v>
      </c>
      <c r="RJA5" s="166" t="s">
        <v>12852</v>
      </c>
      <c r="RJB5" s="166" t="s">
        <v>12853</v>
      </c>
      <c r="RJC5" s="166" t="s">
        <v>12854</v>
      </c>
      <c r="RJD5" s="166" t="s">
        <v>12855</v>
      </c>
      <c r="RJE5" s="166" t="s">
        <v>12856</v>
      </c>
      <c r="RJF5" s="166" t="s">
        <v>12857</v>
      </c>
      <c r="RJG5" s="166" t="s">
        <v>12858</v>
      </c>
      <c r="RJH5" s="166" t="s">
        <v>12859</v>
      </c>
      <c r="RJI5" s="166" t="s">
        <v>12860</v>
      </c>
      <c r="RJJ5" s="166" t="s">
        <v>12861</v>
      </c>
      <c r="RJK5" s="166" t="s">
        <v>12862</v>
      </c>
      <c r="RJL5" s="166" t="s">
        <v>12863</v>
      </c>
      <c r="RJM5" s="166" t="s">
        <v>12864</v>
      </c>
      <c r="RJN5" s="166" t="s">
        <v>12865</v>
      </c>
      <c r="RJO5" s="166" t="s">
        <v>12866</v>
      </c>
      <c r="RJP5" s="166" t="s">
        <v>12867</v>
      </c>
      <c r="RJQ5" s="166" t="s">
        <v>12868</v>
      </c>
      <c r="RJR5" s="166" t="s">
        <v>12869</v>
      </c>
      <c r="RJS5" s="166" t="s">
        <v>12870</v>
      </c>
      <c r="RJT5" s="166" t="s">
        <v>12871</v>
      </c>
      <c r="RJU5" s="166" t="s">
        <v>12872</v>
      </c>
      <c r="RJV5" s="166" t="s">
        <v>12873</v>
      </c>
      <c r="RJW5" s="166" t="s">
        <v>12874</v>
      </c>
      <c r="RJX5" s="166" t="s">
        <v>12875</v>
      </c>
      <c r="RJY5" s="166" t="s">
        <v>12876</v>
      </c>
      <c r="RJZ5" s="166" t="s">
        <v>12877</v>
      </c>
      <c r="RKA5" s="166" t="s">
        <v>12878</v>
      </c>
      <c r="RKB5" s="166" t="s">
        <v>12879</v>
      </c>
      <c r="RKC5" s="166" t="s">
        <v>12880</v>
      </c>
      <c r="RKD5" s="166" t="s">
        <v>12881</v>
      </c>
      <c r="RKE5" s="166" t="s">
        <v>12882</v>
      </c>
      <c r="RKF5" s="166" t="s">
        <v>12883</v>
      </c>
      <c r="RKG5" s="166" t="s">
        <v>12884</v>
      </c>
      <c r="RKH5" s="166" t="s">
        <v>12885</v>
      </c>
      <c r="RKI5" s="166" t="s">
        <v>12886</v>
      </c>
      <c r="RKJ5" s="166" t="s">
        <v>12887</v>
      </c>
      <c r="RKK5" s="166" t="s">
        <v>12888</v>
      </c>
      <c r="RKL5" s="166" t="s">
        <v>12889</v>
      </c>
      <c r="RKM5" s="166" t="s">
        <v>12890</v>
      </c>
      <c r="RKN5" s="166" t="s">
        <v>12891</v>
      </c>
      <c r="RKO5" s="166" t="s">
        <v>12892</v>
      </c>
      <c r="RKP5" s="166" t="s">
        <v>12893</v>
      </c>
      <c r="RKQ5" s="166" t="s">
        <v>12894</v>
      </c>
      <c r="RKR5" s="166" t="s">
        <v>12895</v>
      </c>
      <c r="RKS5" s="166" t="s">
        <v>12896</v>
      </c>
      <c r="RKT5" s="166" t="s">
        <v>12897</v>
      </c>
      <c r="RKU5" s="166" t="s">
        <v>12898</v>
      </c>
      <c r="RKV5" s="166" t="s">
        <v>12899</v>
      </c>
      <c r="RKW5" s="166" t="s">
        <v>12900</v>
      </c>
      <c r="RKX5" s="166" t="s">
        <v>12901</v>
      </c>
      <c r="RKY5" s="166" t="s">
        <v>12902</v>
      </c>
      <c r="RKZ5" s="166" t="s">
        <v>12903</v>
      </c>
      <c r="RLA5" s="166" t="s">
        <v>12904</v>
      </c>
      <c r="RLB5" s="166" t="s">
        <v>12905</v>
      </c>
      <c r="RLC5" s="166" t="s">
        <v>12906</v>
      </c>
      <c r="RLD5" s="166" t="s">
        <v>12907</v>
      </c>
      <c r="RLE5" s="166" t="s">
        <v>12908</v>
      </c>
      <c r="RLF5" s="166" t="s">
        <v>12909</v>
      </c>
      <c r="RLG5" s="166" t="s">
        <v>12910</v>
      </c>
      <c r="RLH5" s="166" t="s">
        <v>12911</v>
      </c>
      <c r="RLI5" s="166" t="s">
        <v>12912</v>
      </c>
      <c r="RLJ5" s="166" t="s">
        <v>12913</v>
      </c>
      <c r="RLK5" s="166" t="s">
        <v>12914</v>
      </c>
      <c r="RLL5" s="166" t="s">
        <v>12915</v>
      </c>
      <c r="RLM5" s="166" t="s">
        <v>12916</v>
      </c>
      <c r="RLN5" s="166" t="s">
        <v>12917</v>
      </c>
      <c r="RLO5" s="166" t="s">
        <v>12918</v>
      </c>
      <c r="RLP5" s="166" t="s">
        <v>12919</v>
      </c>
      <c r="RLQ5" s="166" t="s">
        <v>12920</v>
      </c>
      <c r="RLR5" s="166" t="s">
        <v>12921</v>
      </c>
      <c r="RLS5" s="166" t="s">
        <v>12922</v>
      </c>
      <c r="RLT5" s="166" t="s">
        <v>12923</v>
      </c>
      <c r="RLU5" s="166" t="s">
        <v>12924</v>
      </c>
      <c r="RLV5" s="166" t="s">
        <v>12925</v>
      </c>
      <c r="RLW5" s="166" t="s">
        <v>12926</v>
      </c>
      <c r="RLX5" s="166" t="s">
        <v>12927</v>
      </c>
      <c r="RLY5" s="166" t="s">
        <v>12928</v>
      </c>
      <c r="RLZ5" s="166" t="s">
        <v>12929</v>
      </c>
      <c r="RMA5" s="166" t="s">
        <v>12930</v>
      </c>
      <c r="RMB5" s="166" t="s">
        <v>12931</v>
      </c>
      <c r="RMC5" s="166" t="s">
        <v>12932</v>
      </c>
      <c r="RMD5" s="166" t="s">
        <v>12933</v>
      </c>
      <c r="RME5" s="166" t="s">
        <v>12934</v>
      </c>
      <c r="RMF5" s="166" t="s">
        <v>12935</v>
      </c>
      <c r="RMG5" s="166" t="s">
        <v>12936</v>
      </c>
      <c r="RMH5" s="166" t="s">
        <v>12937</v>
      </c>
      <c r="RMI5" s="166" t="s">
        <v>12938</v>
      </c>
      <c r="RMJ5" s="166" t="s">
        <v>12939</v>
      </c>
      <c r="RMK5" s="166" t="s">
        <v>12940</v>
      </c>
      <c r="RML5" s="166" t="s">
        <v>12941</v>
      </c>
      <c r="RMM5" s="166" t="s">
        <v>12942</v>
      </c>
      <c r="RMN5" s="166" t="s">
        <v>12943</v>
      </c>
      <c r="RMO5" s="166" t="s">
        <v>12944</v>
      </c>
      <c r="RMP5" s="166" t="s">
        <v>12945</v>
      </c>
      <c r="RMQ5" s="166" t="s">
        <v>12946</v>
      </c>
      <c r="RMR5" s="166" t="s">
        <v>12947</v>
      </c>
      <c r="RMS5" s="166" t="s">
        <v>12948</v>
      </c>
      <c r="RMT5" s="166" t="s">
        <v>12949</v>
      </c>
      <c r="RMU5" s="166" t="s">
        <v>12950</v>
      </c>
      <c r="RMV5" s="166" t="s">
        <v>12951</v>
      </c>
      <c r="RMW5" s="166" t="s">
        <v>12952</v>
      </c>
      <c r="RMX5" s="166" t="s">
        <v>12953</v>
      </c>
      <c r="RMY5" s="166" t="s">
        <v>12954</v>
      </c>
      <c r="RMZ5" s="166" t="s">
        <v>12955</v>
      </c>
      <c r="RNA5" s="166" t="s">
        <v>12956</v>
      </c>
      <c r="RNB5" s="166" t="s">
        <v>12957</v>
      </c>
      <c r="RNC5" s="166" t="s">
        <v>12958</v>
      </c>
      <c r="RND5" s="166" t="s">
        <v>12959</v>
      </c>
      <c r="RNE5" s="166" t="s">
        <v>12960</v>
      </c>
      <c r="RNF5" s="166" t="s">
        <v>12961</v>
      </c>
      <c r="RNG5" s="166" t="s">
        <v>12962</v>
      </c>
      <c r="RNH5" s="166" t="s">
        <v>12963</v>
      </c>
      <c r="RNI5" s="166" t="s">
        <v>12964</v>
      </c>
      <c r="RNJ5" s="166" t="s">
        <v>12965</v>
      </c>
      <c r="RNK5" s="166" t="s">
        <v>12966</v>
      </c>
      <c r="RNL5" s="166" t="s">
        <v>12967</v>
      </c>
      <c r="RNM5" s="166" t="s">
        <v>12968</v>
      </c>
      <c r="RNN5" s="166" t="s">
        <v>12969</v>
      </c>
      <c r="RNO5" s="166" t="s">
        <v>12970</v>
      </c>
      <c r="RNP5" s="166" t="s">
        <v>12971</v>
      </c>
      <c r="RNQ5" s="166" t="s">
        <v>12972</v>
      </c>
      <c r="RNR5" s="166" t="s">
        <v>12973</v>
      </c>
      <c r="RNS5" s="166" t="s">
        <v>12974</v>
      </c>
      <c r="RNT5" s="166" t="s">
        <v>12975</v>
      </c>
      <c r="RNU5" s="166" t="s">
        <v>12976</v>
      </c>
      <c r="RNV5" s="166" t="s">
        <v>12977</v>
      </c>
      <c r="RNW5" s="166" t="s">
        <v>12978</v>
      </c>
      <c r="RNX5" s="166" t="s">
        <v>12979</v>
      </c>
      <c r="RNY5" s="166" t="s">
        <v>12980</v>
      </c>
      <c r="RNZ5" s="166" t="s">
        <v>12981</v>
      </c>
      <c r="ROA5" s="166" t="s">
        <v>12982</v>
      </c>
      <c r="ROB5" s="166" t="s">
        <v>12983</v>
      </c>
      <c r="ROC5" s="166" t="s">
        <v>12984</v>
      </c>
      <c r="ROD5" s="166" t="s">
        <v>12985</v>
      </c>
      <c r="ROE5" s="166" t="s">
        <v>12986</v>
      </c>
      <c r="ROF5" s="166" t="s">
        <v>12987</v>
      </c>
      <c r="ROG5" s="166" t="s">
        <v>12988</v>
      </c>
      <c r="ROH5" s="166" t="s">
        <v>12989</v>
      </c>
      <c r="ROI5" s="166" t="s">
        <v>12990</v>
      </c>
      <c r="ROJ5" s="166" t="s">
        <v>12991</v>
      </c>
      <c r="ROK5" s="166" t="s">
        <v>12992</v>
      </c>
      <c r="ROL5" s="166" t="s">
        <v>12993</v>
      </c>
      <c r="ROM5" s="166" t="s">
        <v>12994</v>
      </c>
      <c r="RON5" s="166" t="s">
        <v>12995</v>
      </c>
      <c r="ROO5" s="166" t="s">
        <v>12996</v>
      </c>
      <c r="ROP5" s="166" t="s">
        <v>12997</v>
      </c>
      <c r="ROQ5" s="166" t="s">
        <v>12998</v>
      </c>
      <c r="ROR5" s="166" t="s">
        <v>12999</v>
      </c>
      <c r="ROS5" s="166" t="s">
        <v>13000</v>
      </c>
      <c r="ROT5" s="166" t="s">
        <v>13001</v>
      </c>
      <c r="ROU5" s="166" t="s">
        <v>13002</v>
      </c>
      <c r="ROV5" s="166" t="s">
        <v>13003</v>
      </c>
      <c r="ROW5" s="166" t="s">
        <v>13004</v>
      </c>
      <c r="ROX5" s="166" t="s">
        <v>13005</v>
      </c>
      <c r="ROY5" s="166" t="s">
        <v>13006</v>
      </c>
      <c r="ROZ5" s="166" t="s">
        <v>13007</v>
      </c>
      <c r="RPA5" s="166" t="s">
        <v>13008</v>
      </c>
      <c r="RPB5" s="166" t="s">
        <v>13009</v>
      </c>
      <c r="RPC5" s="166" t="s">
        <v>13010</v>
      </c>
      <c r="RPD5" s="166" t="s">
        <v>13011</v>
      </c>
      <c r="RPE5" s="166" t="s">
        <v>13012</v>
      </c>
      <c r="RPF5" s="166" t="s">
        <v>13013</v>
      </c>
      <c r="RPG5" s="166" t="s">
        <v>13014</v>
      </c>
      <c r="RPH5" s="166" t="s">
        <v>13015</v>
      </c>
      <c r="RPI5" s="166" t="s">
        <v>13016</v>
      </c>
      <c r="RPJ5" s="166" t="s">
        <v>13017</v>
      </c>
      <c r="RPK5" s="166" t="s">
        <v>13018</v>
      </c>
      <c r="RPL5" s="166" t="s">
        <v>13019</v>
      </c>
      <c r="RPM5" s="166" t="s">
        <v>13020</v>
      </c>
      <c r="RPN5" s="166" t="s">
        <v>13021</v>
      </c>
      <c r="RPO5" s="166" t="s">
        <v>13022</v>
      </c>
      <c r="RPP5" s="166" t="s">
        <v>13023</v>
      </c>
      <c r="RPQ5" s="166" t="s">
        <v>13024</v>
      </c>
      <c r="RPR5" s="166" t="s">
        <v>13025</v>
      </c>
      <c r="RPS5" s="166" t="s">
        <v>13026</v>
      </c>
      <c r="RPT5" s="166" t="s">
        <v>13027</v>
      </c>
      <c r="RPU5" s="166" t="s">
        <v>13028</v>
      </c>
      <c r="RPV5" s="166" t="s">
        <v>13029</v>
      </c>
      <c r="RPW5" s="166" t="s">
        <v>13030</v>
      </c>
      <c r="RPX5" s="166" t="s">
        <v>13031</v>
      </c>
      <c r="RPY5" s="166" t="s">
        <v>13032</v>
      </c>
      <c r="RPZ5" s="166" t="s">
        <v>13033</v>
      </c>
      <c r="RQA5" s="166" t="s">
        <v>13034</v>
      </c>
      <c r="RQB5" s="166" t="s">
        <v>13035</v>
      </c>
      <c r="RQC5" s="166" t="s">
        <v>13036</v>
      </c>
      <c r="RQD5" s="166" t="s">
        <v>13037</v>
      </c>
      <c r="RQE5" s="166" t="s">
        <v>13038</v>
      </c>
      <c r="RQF5" s="166" t="s">
        <v>13039</v>
      </c>
      <c r="RQG5" s="166" t="s">
        <v>13040</v>
      </c>
      <c r="RQH5" s="166" t="s">
        <v>13041</v>
      </c>
      <c r="RQI5" s="166" t="s">
        <v>13042</v>
      </c>
      <c r="RQJ5" s="166" t="s">
        <v>13043</v>
      </c>
      <c r="RQK5" s="166" t="s">
        <v>13044</v>
      </c>
      <c r="RQL5" s="166" t="s">
        <v>13045</v>
      </c>
      <c r="RQM5" s="166" t="s">
        <v>13046</v>
      </c>
      <c r="RQN5" s="166" t="s">
        <v>13047</v>
      </c>
      <c r="RQO5" s="166" t="s">
        <v>13048</v>
      </c>
      <c r="RQP5" s="166" t="s">
        <v>13049</v>
      </c>
      <c r="RQQ5" s="166" t="s">
        <v>13050</v>
      </c>
      <c r="RQR5" s="166" t="s">
        <v>13051</v>
      </c>
      <c r="RQS5" s="166" t="s">
        <v>13052</v>
      </c>
      <c r="RQT5" s="166" t="s">
        <v>13053</v>
      </c>
      <c r="RQU5" s="166" t="s">
        <v>13054</v>
      </c>
      <c r="RQV5" s="166" t="s">
        <v>13055</v>
      </c>
      <c r="RQW5" s="166" t="s">
        <v>13056</v>
      </c>
      <c r="RQX5" s="166" t="s">
        <v>13057</v>
      </c>
      <c r="RQY5" s="166" t="s">
        <v>13058</v>
      </c>
      <c r="RQZ5" s="166" t="s">
        <v>13059</v>
      </c>
      <c r="RRA5" s="166" t="s">
        <v>13060</v>
      </c>
      <c r="RRB5" s="166" t="s">
        <v>13061</v>
      </c>
      <c r="RRC5" s="166" t="s">
        <v>13062</v>
      </c>
      <c r="RRD5" s="166" t="s">
        <v>13063</v>
      </c>
      <c r="RRE5" s="166" t="s">
        <v>13064</v>
      </c>
      <c r="RRF5" s="166" t="s">
        <v>13065</v>
      </c>
      <c r="RRG5" s="166" t="s">
        <v>13066</v>
      </c>
      <c r="RRH5" s="166" t="s">
        <v>13067</v>
      </c>
      <c r="RRI5" s="166" t="s">
        <v>13068</v>
      </c>
      <c r="RRJ5" s="166" t="s">
        <v>13069</v>
      </c>
      <c r="RRK5" s="166" t="s">
        <v>13070</v>
      </c>
      <c r="RRL5" s="166" t="s">
        <v>13071</v>
      </c>
      <c r="RRM5" s="166" t="s">
        <v>13072</v>
      </c>
      <c r="RRN5" s="166" t="s">
        <v>13073</v>
      </c>
      <c r="RRO5" s="166" t="s">
        <v>13074</v>
      </c>
      <c r="RRP5" s="166" t="s">
        <v>13075</v>
      </c>
      <c r="RRQ5" s="166" t="s">
        <v>13076</v>
      </c>
      <c r="RRR5" s="166" t="s">
        <v>13077</v>
      </c>
      <c r="RRS5" s="166" t="s">
        <v>13078</v>
      </c>
      <c r="RRT5" s="166" t="s">
        <v>13079</v>
      </c>
      <c r="RRU5" s="166" t="s">
        <v>13080</v>
      </c>
      <c r="RRV5" s="166" t="s">
        <v>13081</v>
      </c>
      <c r="RRW5" s="166" t="s">
        <v>13082</v>
      </c>
      <c r="RRX5" s="166" t="s">
        <v>13083</v>
      </c>
      <c r="RRY5" s="166" t="s">
        <v>13084</v>
      </c>
      <c r="RRZ5" s="166" t="s">
        <v>13085</v>
      </c>
      <c r="RSA5" s="166" t="s">
        <v>13086</v>
      </c>
      <c r="RSB5" s="166" t="s">
        <v>13087</v>
      </c>
      <c r="RSC5" s="166" t="s">
        <v>13088</v>
      </c>
      <c r="RSD5" s="166" t="s">
        <v>13089</v>
      </c>
      <c r="RSE5" s="166" t="s">
        <v>13090</v>
      </c>
      <c r="RSF5" s="166" t="s">
        <v>13091</v>
      </c>
      <c r="RSG5" s="166" t="s">
        <v>13092</v>
      </c>
      <c r="RSH5" s="166" t="s">
        <v>13093</v>
      </c>
      <c r="RSI5" s="166" t="s">
        <v>13094</v>
      </c>
      <c r="RSJ5" s="166" t="s">
        <v>13095</v>
      </c>
      <c r="RSK5" s="166" t="s">
        <v>13096</v>
      </c>
      <c r="RSL5" s="166" t="s">
        <v>13097</v>
      </c>
      <c r="RSM5" s="166" t="s">
        <v>13098</v>
      </c>
      <c r="RSN5" s="166" t="s">
        <v>13099</v>
      </c>
      <c r="RSO5" s="166" t="s">
        <v>13100</v>
      </c>
      <c r="RSP5" s="166" t="s">
        <v>13101</v>
      </c>
      <c r="RSQ5" s="166" t="s">
        <v>13102</v>
      </c>
      <c r="RSR5" s="166" t="s">
        <v>13103</v>
      </c>
      <c r="RSS5" s="166" t="s">
        <v>13104</v>
      </c>
      <c r="RST5" s="166" t="s">
        <v>13105</v>
      </c>
      <c r="RSU5" s="166" t="s">
        <v>13106</v>
      </c>
      <c r="RSV5" s="166" t="s">
        <v>13107</v>
      </c>
      <c r="RSW5" s="166" t="s">
        <v>13108</v>
      </c>
      <c r="RSX5" s="166" t="s">
        <v>13109</v>
      </c>
      <c r="RSY5" s="166" t="s">
        <v>13110</v>
      </c>
      <c r="RSZ5" s="166" t="s">
        <v>13111</v>
      </c>
      <c r="RTA5" s="166" t="s">
        <v>13112</v>
      </c>
      <c r="RTB5" s="166" t="s">
        <v>13113</v>
      </c>
      <c r="RTC5" s="166" t="s">
        <v>13114</v>
      </c>
      <c r="RTD5" s="166" t="s">
        <v>13115</v>
      </c>
      <c r="RTE5" s="166" t="s">
        <v>13116</v>
      </c>
      <c r="RTF5" s="166" t="s">
        <v>13117</v>
      </c>
      <c r="RTG5" s="166" t="s">
        <v>13118</v>
      </c>
      <c r="RTH5" s="166" t="s">
        <v>13119</v>
      </c>
      <c r="RTI5" s="166" t="s">
        <v>13120</v>
      </c>
      <c r="RTJ5" s="166" t="s">
        <v>13121</v>
      </c>
      <c r="RTK5" s="166" t="s">
        <v>13122</v>
      </c>
      <c r="RTL5" s="166" t="s">
        <v>13123</v>
      </c>
      <c r="RTM5" s="166" t="s">
        <v>13124</v>
      </c>
      <c r="RTN5" s="166" t="s">
        <v>13125</v>
      </c>
      <c r="RTO5" s="166" t="s">
        <v>13126</v>
      </c>
      <c r="RTP5" s="166" t="s">
        <v>13127</v>
      </c>
      <c r="RTQ5" s="166" t="s">
        <v>13128</v>
      </c>
      <c r="RTR5" s="166" t="s">
        <v>13129</v>
      </c>
      <c r="RTS5" s="166" t="s">
        <v>13130</v>
      </c>
      <c r="RTT5" s="166" t="s">
        <v>13131</v>
      </c>
      <c r="RTU5" s="166" t="s">
        <v>13132</v>
      </c>
      <c r="RTV5" s="166" t="s">
        <v>13133</v>
      </c>
      <c r="RTW5" s="166" t="s">
        <v>13134</v>
      </c>
      <c r="RTX5" s="166" t="s">
        <v>13135</v>
      </c>
      <c r="RTY5" s="166" t="s">
        <v>13136</v>
      </c>
      <c r="RTZ5" s="166" t="s">
        <v>13137</v>
      </c>
      <c r="RUA5" s="166" t="s">
        <v>13138</v>
      </c>
      <c r="RUB5" s="166" t="s">
        <v>13139</v>
      </c>
      <c r="RUC5" s="166" t="s">
        <v>13140</v>
      </c>
      <c r="RUD5" s="166" t="s">
        <v>13141</v>
      </c>
      <c r="RUE5" s="166" t="s">
        <v>13142</v>
      </c>
      <c r="RUF5" s="166" t="s">
        <v>13143</v>
      </c>
      <c r="RUG5" s="166" t="s">
        <v>13144</v>
      </c>
      <c r="RUH5" s="166" t="s">
        <v>13145</v>
      </c>
      <c r="RUI5" s="166" t="s">
        <v>13146</v>
      </c>
      <c r="RUJ5" s="166" t="s">
        <v>13147</v>
      </c>
      <c r="RUK5" s="166" t="s">
        <v>13148</v>
      </c>
      <c r="RUL5" s="166" t="s">
        <v>13149</v>
      </c>
      <c r="RUM5" s="166" t="s">
        <v>13150</v>
      </c>
      <c r="RUN5" s="166" t="s">
        <v>13151</v>
      </c>
      <c r="RUO5" s="166" t="s">
        <v>13152</v>
      </c>
      <c r="RUP5" s="166" t="s">
        <v>13153</v>
      </c>
      <c r="RUQ5" s="166" t="s">
        <v>13154</v>
      </c>
      <c r="RUR5" s="166" t="s">
        <v>13155</v>
      </c>
      <c r="RUS5" s="166" t="s">
        <v>13156</v>
      </c>
      <c r="RUT5" s="166" t="s">
        <v>13157</v>
      </c>
      <c r="RUU5" s="166" t="s">
        <v>13158</v>
      </c>
      <c r="RUV5" s="166" t="s">
        <v>13159</v>
      </c>
      <c r="RUW5" s="166" t="s">
        <v>13160</v>
      </c>
      <c r="RUX5" s="166" t="s">
        <v>13161</v>
      </c>
      <c r="RUY5" s="166" t="s">
        <v>13162</v>
      </c>
      <c r="RUZ5" s="166" t="s">
        <v>13163</v>
      </c>
      <c r="RVA5" s="166" t="s">
        <v>13164</v>
      </c>
      <c r="RVB5" s="166" t="s">
        <v>13165</v>
      </c>
      <c r="RVC5" s="166" t="s">
        <v>13166</v>
      </c>
      <c r="RVD5" s="166" t="s">
        <v>13167</v>
      </c>
      <c r="RVE5" s="166" t="s">
        <v>13168</v>
      </c>
      <c r="RVF5" s="166" t="s">
        <v>13169</v>
      </c>
      <c r="RVG5" s="166" t="s">
        <v>13170</v>
      </c>
      <c r="RVH5" s="166" t="s">
        <v>13171</v>
      </c>
      <c r="RVI5" s="166" t="s">
        <v>13172</v>
      </c>
      <c r="RVJ5" s="166" t="s">
        <v>13173</v>
      </c>
      <c r="RVK5" s="166" t="s">
        <v>13174</v>
      </c>
      <c r="RVL5" s="166" t="s">
        <v>13175</v>
      </c>
      <c r="RVM5" s="166" t="s">
        <v>13176</v>
      </c>
      <c r="RVN5" s="166" t="s">
        <v>13177</v>
      </c>
      <c r="RVO5" s="166" t="s">
        <v>13178</v>
      </c>
      <c r="RVP5" s="166" t="s">
        <v>13179</v>
      </c>
      <c r="RVQ5" s="166" t="s">
        <v>13180</v>
      </c>
      <c r="RVR5" s="166" t="s">
        <v>13181</v>
      </c>
      <c r="RVS5" s="166" t="s">
        <v>13182</v>
      </c>
      <c r="RVT5" s="166" t="s">
        <v>13183</v>
      </c>
      <c r="RVU5" s="166" t="s">
        <v>13184</v>
      </c>
      <c r="RVV5" s="166" t="s">
        <v>13185</v>
      </c>
      <c r="RVW5" s="166" t="s">
        <v>13186</v>
      </c>
      <c r="RVX5" s="166" t="s">
        <v>13187</v>
      </c>
      <c r="RVY5" s="166" t="s">
        <v>13188</v>
      </c>
      <c r="RVZ5" s="166" t="s">
        <v>13189</v>
      </c>
      <c r="RWA5" s="166" t="s">
        <v>13190</v>
      </c>
      <c r="RWB5" s="166" t="s">
        <v>13191</v>
      </c>
      <c r="RWC5" s="166" t="s">
        <v>13192</v>
      </c>
      <c r="RWD5" s="166" t="s">
        <v>13193</v>
      </c>
      <c r="RWE5" s="166" t="s">
        <v>13194</v>
      </c>
      <c r="RWF5" s="166" t="s">
        <v>13195</v>
      </c>
      <c r="RWG5" s="166" t="s">
        <v>13196</v>
      </c>
      <c r="RWH5" s="166" t="s">
        <v>13197</v>
      </c>
      <c r="RWI5" s="166" t="s">
        <v>13198</v>
      </c>
      <c r="RWJ5" s="166" t="s">
        <v>13199</v>
      </c>
      <c r="RWK5" s="166" t="s">
        <v>13200</v>
      </c>
      <c r="RWL5" s="166" t="s">
        <v>13201</v>
      </c>
      <c r="RWM5" s="166" t="s">
        <v>13202</v>
      </c>
      <c r="RWN5" s="166" t="s">
        <v>13203</v>
      </c>
      <c r="RWO5" s="166" t="s">
        <v>13204</v>
      </c>
      <c r="RWP5" s="166" t="s">
        <v>13205</v>
      </c>
      <c r="RWQ5" s="166" t="s">
        <v>13206</v>
      </c>
      <c r="RWR5" s="166" t="s">
        <v>13207</v>
      </c>
      <c r="RWS5" s="166" t="s">
        <v>13208</v>
      </c>
      <c r="RWT5" s="166" t="s">
        <v>13209</v>
      </c>
      <c r="RWU5" s="166" t="s">
        <v>13210</v>
      </c>
      <c r="RWV5" s="166" t="s">
        <v>13211</v>
      </c>
      <c r="RWW5" s="166" t="s">
        <v>13212</v>
      </c>
      <c r="RWX5" s="166" t="s">
        <v>13213</v>
      </c>
      <c r="RWY5" s="166" t="s">
        <v>13214</v>
      </c>
      <c r="RWZ5" s="166" t="s">
        <v>13215</v>
      </c>
      <c r="RXA5" s="166" t="s">
        <v>13216</v>
      </c>
      <c r="RXB5" s="166" t="s">
        <v>13217</v>
      </c>
      <c r="RXC5" s="166" t="s">
        <v>13218</v>
      </c>
      <c r="RXD5" s="166" t="s">
        <v>13219</v>
      </c>
      <c r="RXE5" s="166" t="s">
        <v>13220</v>
      </c>
      <c r="RXF5" s="166" t="s">
        <v>13221</v>
      </c>
      <c r="RXG5" s="166" t="s">
        <v>13222</v>
      </c>
      <c r="RXH5" s="166" t="s">
        <v>13223</v>
      </c>
      <c r="RXI5" s="166" t="s">
        <v>13224</v>
      </c>
      <c r="RXJ5" s="166" t="s">
        <v>13225</v>
      </c>
      <c r="RXK5" s="166" t="s">
        <v>13226</v>
      </c>
      <c r="RXL5" s="166" t="s">
        <v>13227</v>
      </c>
      <c r="RXM5" s="166" t="s">
        <v>13228</v>
      </c>
      <c r="RXN5" s="166" t="s">
        <v>13229</v>
      </c>
      <c r="RXO5" s="166" t="s">
        <v>13230</v>
      </c>
      <c r="RXP5" s="166" t="s">
        <v>13231</v>
      </c>
      <c r="RXQ5" s="166" t="s">
        <v>13232</v>
      </c>
      <c r="RXR5" s="166" t="s">
        <v>13233</v>
      </c>
      <c r="RXS5" s="166" t="s">
        <v>13234</v>
      </c>
      <c r="RXT5" s="166" t="s">
        <v>13235</v>
      </c>
      <c r="RXU5" s="166" t="s">
        <v>13236</v>
      </c>
      <c r="RXV5" s="166" t="s">
        <v>13237</v>
      </c>
      <c r="RXW5" s="166" t="s">
        <v>13238</v>
      </c>
      <c r="RXX5" s="166" t="s">
        <v>13239</v>
      </c>
      <c r="RXY5" s="166" t="s">
        <v>13240</v>
      </c>
      <c r="RXZ5" s="166" t="s">
        <v>13241</v>
      </c>
      <c r="RYA5" s="166" t="s">
        <v>13242</v>
      </c>
      <c r="RYB5" s="166" t="s">
        <v>13243</v>
      </c>
      <c r="RYC5" s="166" t="s">
        <v>13244</v>
      </c>
      <c r="RYD5" s="166" t="s">
        <v>13245</v>
      </c>
      <c r="RYE5" s="166" t="s">
        <v>13246</v>
      </c>
      <c r="RYF5" s="166" t="s">
        <v>13247</v>
      </c>
      <c r="RYG5" s="166" t="s">
        <v>13248</v>
      </c>
      <c r="RYH5" s="166" t="s">
        <v>13249</v>
      </c>
      <c r="RYI5" s="166" t="s">
        <v>13250</v>
      </c>
      <c r="RYJ5" s="166" t="s">
        <v>13251</v>
      </c>
      <c r="RYK5" s="166" t="s">
        <v>13252</v>
      </c>
      <c r="RYL5" s="166" t="s">
        <v>13253</v>
      </c>
      <c r="RYM5" s="166" t="s">
        <v>13254</v>
      </c>
      <c r="RYN5" s="166" t="s">
        <v>13255</v>
      </c>
      <c r="RYO5" s="166" t="s">
        <v>13256</v>
      </c>
      <c r="RYP5" s="166" t="s">
        <v>13257</v>
      </c>
      <c r="RYQ5" s="166" t="s">
        <v>13258</v>
      </c>
      <c r="RYR5" s="166" t="s">
        <v>13259</v>
      </c>
      <c r="RYS5" s="166" t="s">
        <v>13260</v>
      </c>
      <c r="RYT5" s="166" t="s">
        <v>13261</v>
      </c>
      <c r="RYU5" s="166" t="s">
        <v>13262</v>
      </c>
      <c r="RYV5" s="166" t="s">
        <v>13263</v>
      </c>
      <c r="RYW5" s="166" t="s">
        <v>13264</v>
      </c>
      <c r="RYX5" s="166" t="s">
        <v>13265</v>
      </c>
      <c r="RYY5" s="166" t="s">
        <v>13266</v>
      </c>
      <c r="RYZ5" s="166" t="s">
        <v>13267</v>
      </c>
      <c r="RZA5" s="166" t="s">
        <v>13268</v>
      </c>
      <c r="RZB5" s="166" t="s">
        <v>13269</v>
      </c>
      <c r="RZC5" s="166" t="s">
        <v>13270</v>
      </c>
      <c r="RZD5" s="166" t="s">
        <v>13271</v>
      </c>
      <c r="RZE5" s="166" t="s">
        <v>13272</v>
      </c>
      <c r="RZF5" s="166" t="s">
        <v>13273</v>
      </c>
      <c r="RZG5" s="166" t="s">
        <v>13274</v>
      </c>
      <c r="RZH5" s="166" t="s">
        <v>13275</v>
      </c>
      <c r="RZI5" s="166" t="s">
        <v>13276</v>
      </c>
      <c r="RZJ5" s="166" t="s">
        <v>13277</v>
      </c>
      <c r="RZK5" s="166" t="s">
        <v>13278</v>
      </c>
      <c r="RZL5" s="166" t="s">
        <v>13279</v>
      </c>
      <c r="RZM5" s="166" t="s">
        <v>13280</v>
      </c>
      <c r="RZN5" s="166" t="s">
        <v>13281</v>
      </c>
      <c r="RZO5" s="166" t="s">
        <v>13282</v>
      </c>
      <c r="RZP5" s="166" t="s">
        <v>13283</v>
      </c>
      <c r="RZQ5" s="166" t="s">
        <v>13284</v>
      </c>
      <c r="RZR5" s="166" t="s">
        <v>13285</v>
      </c>
      <c r="RZS5" s="166" t="s">
        <v>13286</v>
      </c>
      <c r="RZT5" s="166" t="s">
        <v>13287</v>
      </c>
      <c r="RZU5" s="166" t="s">
        <v>13288</v>
      </c>
      <c r="RZV5" s="166" t="s">
        <v>13289</v>
      </c>
      <c r="RZW5" s="166" t="s">
        <v>13290</v>
      </c>
      <c r="RZX5" s="166" t="s">
        <v>13291</v>
      </c>
      <c r="RZY5" s="166" t="s">
        <v>13292</v>
      </c>
      <c r="RZZ5" s="166" t="s">
        <v>13293</v>
      </c>
      <c r="SAA5" s="166" t="s">
        <v>13294</v>
      </c>
      <c r="SAB5" s="166" t="s">
        <v>13295</v>
      </c>
      <c r="SAC5" s="166" t="s">
        <v>13296</v>
      </c>
      <c r="SAD5" s="166" t="s">
        <v>13297</v>
      </c>
      <c r="SAE5" s="166" t="s">
        <v>13298</v>
      </c>
      <c r="SAF5" s="166" t="s">
        <v>13299</v>
      </c>
      <c r="SAG5" s="166" t="s">
        <v>13300</v>
      </c>
      <c r="SAH5" s="166" t="s">
        <v>13301</v>
      </c>
      <c r="SAI5" s="166" t="s">
        <v>13302</v>
      </c>
      <c r="SAJ5" s="166" t="s">
        <v>13303</v>
      </c>
      <c r="SAK5" s="166" t="s">
        <v>13304</v>
      </c>
      <c r="SAL5" s="166" t="s">
        <v>13305</v>
      </c>
      <c r="SAM5" s="166" t="s">
        <v>13306</v>
      </c>
      <c r="SAN5" s="166" t="s">
        <v>13307</v>
      </c>
      <c r="SAO5" s="166" t="s">
        <v>13308</v>
      </c>
      <c r="SAP5" s="166" t="s">
        <v>13309</v>
      </c>
      <c r="SAQ5" s="166" t="s">
        <v>13310</v>
      </c>
      <c r="SAR5" s="166" t="s">
        <v>13311</v>
      </c>
      <c r="SAS5" s="166" t="s">
        <v>13312</v>
      </c>
      <c r="SAT5" s="166" t="s">
        <v>13313</v>
      </c>
      <c r="SAU5" s="166" t="s">
        <v>13314</v>
      </c>
      <c r="SAV5" s="166" t="s">
        <v>13315</v>
      </c>
      <c r="SAW5" s="166" t="s">
        <v>13316</v>
      </c>
      <c r="SAX5" s="166" t="s">
        <v>13317</v>
      </c>
      <c r="SAY5" s="166" t="s">
        <v>13318</v>
      </c>
      <c r="SAZ5" s="166" t="s">
        <v>13319</v>
      </c>
      <c r="SBA5" s="166" t="s">
        <v>13320</v>
      </c>
      <c r="SBB5" s="166" t="s">
        <v>13321</v>
      </c>
      <c r="SBC5" s="166" t="s">
        <v>13322</v>
      </c>
      <c r="SBD5" s="166" t="s">
        <v>13323</v>
      </c>
      <c r="SBE5" s="166" t="s">
        <v>13324</v>
      </c>
      <c r="SBF5" s="166" t="s">
        <v>13325</v>
      </c>
      <c r="SBG5" s="166" t="s">
        <v>13326</v>
      </c>
      <c r="SBH5" s="166" t="s">
        <v>13327</v>
      </c>
      <c r="SBI5" s="166" t="s">
        <v>13328</v>
      </c>
      <c r="SBJ5" s="166" t="s">
        <v>13329</v>
      </c>
      <c r="SBK5" s="166" t="s">
        <v>13330</v>
      </c>
      <c r="SBL5" s="166" t="s">
        <v>13331</v>
      </c>
      <c r="SBM5" s="166" t="s">
        <v>13332</v>
      </c>
      <c r="SBN5" s="166" t="s">
        <v>13333</v>
      </c>
      <c r="SBO5" s="166" t="s">
        <v>13334</v>
      </c>
      <c r="SBP5" s="166" t="s">
        <v>13335</v>
      </c>
      <c r="SBQ5" s="166" t="s">
        <v>13336</v>
      </c>
      <c r="SBR5" s="166" t="s">
        <v>13337</v>
      </c>
      <c r="SBS5" s="166" t="s">
        <v>13338</v>
      </c>
      <c r="SBT5" s="166" t="s">
        <v>13339</v>
      </c>
      <c r="SBU5" s="166" t="s">
        <v>13340</v>
      </c>
      <c r="SBV5" s="166" t="s">
        <v>13341</v>
      </c>
      <c r="SBW5" s="166" t="s">
        <v>13342</v>
      </c>
      <c r="SBX5" s="166" t="s">
        <v>13343</v>
      </c>
      <c r="SBY5" s="166" t="s">
        <v>13344</v>
      </c>
      <c r="SBZ5" s="166" t="s">
        <v>13345</v>
      </c>
      <c r="SCA5" s="166" t="s">
        <v>13346</v>
      </c>
      <c r="SCB5" s="166" t="s">
        <v>13347</v>
      </c>
      <c r="SCC5" s="166" t="s">
        <v>13348</v>
      </c>
      <c r="SCD5" s="166" t="s">
        <v>13349</v>
      </c>
      <c r="SCE5" s="166" t="s">
        <v>13350</v>
      </c>
      <c r="SCF5" s="166" t="s">
        <v>13351</v>
      </c>
      <c r="SCG5" s="166" t="s">
        <v>13352</v>
      </c>
      <c r="SCH5" s="166" t="s">
        <v>13353</v>
      </c>
      <c r="SCI5" s="166" t="s">
        <v>13354</v>
      </c>
      <c r="SCJ5" s="166" t="s">
        <v>13355</v>
      </c>
      <c r="SCK5" s="166" t="s">
        <v>13356</v>
      </c>
      <c r="SCL5" s="166" t="s">
        <v>13357</v>
      </c>
      <c r="SCM5" s="166" t="s">
        <v>13358</v>
      </c>
      <c r="SCN5" s="166" t="s">
        <v>13359</v>
      </c>
      <c r="SCO5" s="166" t="s">
        <v>13360</v>
      </c>
      <c r="SCP5" s="166" t="s">
        <v>13361</v>
      </c>
      <c r="SCQ5" s="166" t="s">
        <v>13362</v>
      </c>
      <c r="SCR5" s="166" t="s">
        <v>13363</v>
      </c>
      <c r="SCS5" s="166" t="s">
        <v>13364</v>
      </c>
      <c r="SCT5" s="166" t="s">
        <v>13365</v>
      </c>
      <c r="SCU5" s="166" t="s">
        <v>13366</v>
      </c>
      <c r="SCV5" s="166" t="s">
        <v>13367</v>
      </c>
      <c r="SCW5" s="166" t="s">
        <v>13368</v>
      </c>
      <c r="SCX5" s="166" t="s">
        <v>13369</v>
      </c>
      <c r="SCY5" s="166" t="s">
        <v>13370</v>
      </c>
      <c r="SCZ5" s="166" t="s">
        <v>13371</v>
      </c>
      <c r="SDA5" s="166" t="s">
        <v>13372</v>
      </c>
      <c r="SDB5" s="166" t="s">
        <v>13373</v>
      </c>
      <c r="SDC5" s="166" t="s">
        <v>13374</v>
      </c>
      <c r="SDD5" s="166" t="s">
        <v>13375</v>
      </c>
      <c r="SDE5" s="166" t="s">
        <v>13376</v>
      </c>
      <c r="SDF5" s="166" t="s">
        <v>13377</v>
      </c>
      <c r="SDG5" s="166" t="s">
        <v>13378</v>
      </c>
      <c r="SDH5" s="166" t="s">
        <v>13379</v>
      </c>
      <c r="SDI5" s="166" t="s">
        <v>13380</v>
      </c>
      <c r="SDJ5" s="166" t="s">
        <v>13381</v>
      </c>
      <c r="SDK5" s="166" t="s">
        <v>13382</v>
      </c>
      <c r="SDL5" s="166" t="s">
        <v>13383</v>
      </c>
      <c r="SDM5" s="166" t="s">
        <v>13384</v>
      </c>
      <c r="SDN5" s="166" t="s">
        <v>13385</v>
      </c>
      <c r="SDO5" s="166" t="s">
        <v>13386</v>
      </c>
      <c r="SDP5" s="166" t="s">
        <v>13387</v>
      </c>
      <c r="SDQ5" s="166" t="s">
        <v>13388</v>
      </c>
      <c r="SDR5" s="166" t="s">
        <v>13389</v>
      </c>
      <c r="SDS5" s="166" t="s">
        <v>13390</v>
      </c>
      <c r="SDT5" s="166" t="s">
        <v>13391</v>
      </c>
      <c r="SDU5" s="166" t="s">
        <v>13392</v>
      </c>
      <c r="SDV5" s="166" t="s">
        <v>13393</v>
      </c>
      <c r="SDW5" s="166" t="s">
        <v>13394</v>
      </c>
      <c r="SDX5" s="166" t="s">
        <v>13395</v>
      </c>
      <c r="SDY5" s="166" t="s">
        <v>13396</v>
      </c>
      <c r="SDZ5" s="166" t="s">
        <v>13397</v>
      </c>
      <c r="SEA5" s="166" t="s">
        <v>13398</v>
      </c>
      <c r="SEB5" s="166" t="s">
        <v>13399</v>
      </c>
      <c r="SEC5" s="166" t="s">
        <v>13400</v>
      </c>
      <c r="SED5" s="166" t="s">
        <v>13401</v>
      </c>
      <c r="SEE5" s="166" t="s">
        <v>13402</v>
      </c>
      <c r="SEF5" s="166" t="s">
        <v>13403</v>
      </c>
      <c r="SEG5" s="166" t="s">
        <v>13404</v>
      </c>
      <c r="SEH5" s="166" t="s">
        <v>13405</v>
      </c>
      <c r="SEI5" s="166" t="s">
        <v>13406</v>
      </c>
      <c r="SEJ5" s="166" t="s">
        <v>13407</v>
      </c>
      <c r="SEK5" s="166" t="s">
        <v>13408</v>
      </c>
      <c r="SEL5" s="166" t="s">
        <v>13409</v>
      </c>
      <c r="SEM5" s="166" t="s">
        <v>13410</v>
      </c>
      <c r="SEN5" s="166" t="s">
        <v>13411</v>
      </c>
      <c r="SEO5" s="166" t="s">
        <v>13412</v>
      </c>
      <c r="SEP5" s="166" t="s">
        <v>13413</v>
      </c>
      <c r="SEQ5" s="166" t="s">
        <v>13414</v>
      </c>
      <c r="SER5" s="166" t="s">
        <v>13415</v>
      </c>
      <c r="SES5" s="166" t="s">
        <v>13416</v>
      </c>
      <c r="SET5" s="166" t="s">
        <v>13417</v>
      </c>
      <c r="SEU5" s="166" t="s">
        <v>13418</v>
      </c>
      <c r="SEV5" s="166" t="s">
        <v>13419</v>
      </c>
      <c r="SEW5" s="166" t="s">
        <v>13420</v>
      </c>
      <c r="SEX5" s="166" t="s">
        <v>13421</v>
      </c>
      <c r="SEY5" s="166" t="s">
        <v>13422</v>
      </c>
      <c r="SEZ5" s="166" t="s">
        <v>13423</v>
      </c>
      <c r="SFA5" s="166" t="s">
        <v>13424</v>
      </c>
      <c r="SFB5" s="166" t="s">
        <v>13425</v>
      </c>
      <c r="SFC5" s="166" t="s">
        <v>13426</v>
      </c>
      <c r="SFD5" s="166" t="s">
        <v>13427</v>
      </c>
      <c r="SFE5" s="166" t="s">
        <v>13428</v>
      </c>
      <c r="SFF5" s="166" t="s">
        <v>13429</v>
      </c>
      <c r="SFG5" s="166" t="s">
        <v>13430</v>
      </c>
      <c r="SFH5" s="166" t="s">
        <v>13431</v>
      </c>
      <c r="SFI5" s="166" t="s">
        <v>13432</v>
      </c>
      <c r="SFJ5" s="166" t="s">
        <v>13433</v>
      </c>
      <c r="SFK5" s="166" t="s">
        <v>13434</v>
      </c>
      <c r="SFL5" s="166" t="s">
        <v>13435</v>
      </c>
      <c r="SFM5" s="166" t="s">
        <v>13436</v>
      </c>
      <c r="SFN5" s="166" t="s">
        <v>13437</v>
      </c>
      <c r="SFO5" s="166" t="s">
        <v>13438</v>
      </c>
      <c r="SFP5" s="166" t="s">
        <v>13439</v>
      </c>
      <c r="SFQ5" s="166" t="s">
        <v>13440</v>
      </c>
      <c r="SFR5" s="166" t="s">
        <v>13441</v>
      </c>
      <c r="SFS5" s="166" t="s">
        <v>13442</v>
      </c>
      <c r="SFT5" s="166" t="s">
        <v>13443</v>
      </c>
      <c r="SFU5" s="166" t="s">
        <v>13444</v>
      </c>
      <c r="SFV5" s="166" t="s">
        <v>13445</v>
      </c>
      <c r="SFW5" s="166" t="s">
        <v>13446</v>
      </c>
      <c r="SFX5" s="166" t="s">
        <v>13447</v>
      </c>
      <c r="SFY5" s="166" t="s">
        <v>13448</v>
      </c>
      <c r="SFZ5" s="166" t="s">
        <v>13449</v>
      </c>
      <c r="SGA5" s="166" t="s">
        <v>13450</v>
      </c>
      <c r="SGB5" s="166" t="s">
        <v>13451</v>
      </c>
      <c r="SGC5" s="166" t="s">
        <v>13452</v>
      </c>
      <c r="SGD5" s="166" t="s">
        <v>13453</v>
      </c>
      <c r="SGE5" s="166" t="s">
        <v>13454</v>
      </c>
      <c r="SGF5" s="166" t="s">
        <v>13455</v>
      </c>
      <c r="SGG5" s="166" t="s">
        <v>13456</v>
      </c>
      <c r="SGH5" s="166" t="s">
        <v>13457</v>
      </c>
      <c r="SGI5" s="166" t="s">
        <v>13458</v>
      </c>
      <c r="SGJ5" s="166" t="s">
        <v>13459</v>
      </c>
      <c r="SGK5" s="166" t="s">
        <v>13460</v>
      </c>
      <c r="SGL5" s="166" t="s">
        <v>13461</v>
      </c>
      <c r="SGM5" s="166" t="s">
        <v>13462</v>
      </c>
      <c r="SGN5" s="166" t="s">
        <v>13463</v>
      </c>
      <c r="SGO5" s="166" t="s">
        <v>13464</v>
      </c>
      <c r="SGP5" s="166" t="s">
        <v>13465</v>
      </c>
      <c r="SGQ5" s="166" t="s">
        <v>13466</v>
      </c>
      <c r="SGR5" s="166" t="s">
        <v>13467</v>
      </c>
      <c r="SGS5" s="166" t="s">
        <v>13468</v>
      </c>
      <c r="SGT5" s="166" t="s">
        <v>13469</v>
      </c>
      <c r="SGU5" s="166" t="s">
        <v>13470</v>
      </c>
      <c r="SGV5" s="166" t="s">
        <v>13471</v>
      </c>
      <c r="SGW5" s="166" t="s">
        <v>13472</v>
      </c>
      <c r="SGX5" s="166" t="s">
        <v>13473</v>
      </c>
      <c r="SGY5" s="166" t="s">
        <v>13474</v>
      </c>
      <c r="SGZ5" s="166" t="s">
        <v>13475</v>
      </c>
      <c r="SHA5" s="166" t="s">
        <v>13476</v>
      </c>
      <c r="SHB5" s="166" t="s">
        <v>13477</v>
      </c>
      <c r="SHC5" s="166" t="s">
        <v>13478</v>
      </c>
      <c r="SHD5" s="166" t="s">
        <v>13479</v>
      </c>
      <c r="SHE5" s="166" t="s">
        <v>13480</v>
      </c>
      <c r="SHF5" s="166" t="s">
        <v>13481</v>
      </c>
      <c r="SHG5" s="166" t="s">
        <v>13482</v>
      </c>
      <c r="SHH5" s="166" t="s">
        <v>13483</v>
      </c>
      <c r="SHI5" s="166" t="s">
        <v>13484</v>
      </c>
      <c r="SHJ5" s="166" t="s">
        <v>13485</v>
      </c>
      <c r="SHK5" s="166" t="s">
        <v>13486</v>
      </c>
      <c r="SHL5" s="166" t="s">
        <v>13487</v>
      </c>
      <c r="SHM5" s="166" t="s">
        <v>13488</v>
      </c>
      <c r="SHN5" s="166" t="s">
        <v>13489</v>
      </c>
      <c r="SHO5" s="166" t="s">
        <v>13490</v>
      </c>
      <c r="SHP5" s="166" t="s">
        <v>13491</v>
      </c>
      <c r="SHQ5" s="166" t="s">
        <v>13492</v>
      </c>
      <c r="SHR5" s="166" t="s">
        <v>13493</v>
      </c>
      <c r="SHS5" s="166" t="s">
        <v>13494</v>
      </c>
      <c r="SHT5" s="166" t="s">
        <v>13495</v>
      </c>
      <c r="SHU5" s="166" t="s">
        <v>13496</v>
      </c>
      <c r="SHV5" s="166" t="s">
        <v>13497</v>
      </c>
      <c r="SHW5" s="166" t="s">
        <v>13498</v>
      </c>
      <c r="SHX5" s="166" t="s">
        <v>13499</v>
      </c>
      <c r="SHY5" s="166" t="s">
        <v>13500</v>
      </c>
      <c r="SHZ5" s="166" t="s">
        <v>13501</v>
      </c>
      <c r="SIA5" s="166" t="s">
        <v>13502</v>
      </c>
      <c r="SIB5" s="166" t="s">
        <v>13503</v>
      </c>
      <c r="SIC5" s="166" t="s">
        <v>13504</v>
      </c>
      <c r="SID5" s="166" t="s">
        <v>13505</v>
      </c>
      <c r="SIE5" s="166" t="s">
        <v>13506</v>
      </c>
      <c r="SIF5" s="166" t="s">
        <v>13507</v>
      </c>
      <c r="SIG5" s="166" t="s">
        <v>13508</v>
      </c>
      <c r="SIH5" s="166" t="s">
        <v>13509</v>
      </c>
      <c r="SII5" s="166" t="s">
        <v>13510</v>
      </c>
      <c r="SIJ5" s="166" t="s">
        <v>13511</v>
      </c>
      <c r="SIK5" s="166" t="s">
        <v>13512</v>
      </c>
      <c r="SIL5" s="166" t="s">
        <v>13513</v>
      </c>
      <c r="SIM5" s="166" t="s">
        <v>13514</v>
      </c>
      <c r="SIN5" s="166" t="s">
        <v>13515</v>
      </c>
      <c r="SIO5" s="166" t="s">
        <v>13516</v>
      </c>
      <c r="SIP5" s="166" t="s">
        <v>13517</v>
      </c>
      <c r="SIQ5" s="166" t="s">
        <v>13518</v>
      </c>
      <c r="SIR5" s="166" t="s">
        <v>13519</v>
      </c>
      <c r="SIS5" s="166" t="s">
        <v>13520</v>
      </c>
      <c r="SIT5" s="166" t="s">
        <v>13521</v>
      </c>
      <c r="SIU5" s="166" t="s">
        <v>13522</v>
      </c>
      <c r="SIV5" s="166" t="s">
        <v>13523</v>
      </c>
      <c r="SIW5" s="166" t="s">
        <v>13524</v>
      </c>
      <c r="SIX5" s="166" t="s">
        <v>13525</v>
      </c>
      <c r="SIY5" s="166" t="s">
        <v>13526</v>
      </c>
      <c r="SIZ5" s="166" t="s">
        <v>13527</v>
      </c>
      <c r="SJA5" s="166" t="s">
        <v>13528</v>
      </c>
      <c r="SJB5" s="166" t="s">
        <v>13529</v>
      </c>
      <c r="SJC5" s="166" t="s">
        <v>13530</v>
      </c>
      <c r="SJD5" s="166" t="s">
        <v>13531</v>
      </c>
      <c r="SJE5" s="166" t="s">
        <v>13532</v>
      </c>
      <c r="SJF5" s="166" t="s">
        <v>13533</v>
      </c>
      <c r="SJG5" s="166" t="s">
        <v>13534</v>
      </c>
      <c r="SJH5" s="166" t="s">
        <v>13535</v>
      </c>
      <c r="SJI5" s="166" t="s">
        <v>13536</v>
      </c>
      <c r="SJJ5" s="166" t="s">
        <v>13537</v>
      </c>
      <c r="SJK5" s="166" t="s">
        <v>13538</v>
      </c>
      <c r="SJL5" s="166" t="s">
        <v>13539</v>
      </c>
      <c r="SJM5" s="166" t="s">
        <v>13540</v>
      </c>
      <c r="SJN5" s="166" t="s">
        <v>13541</v>
      </c>
      <c r="SJO5" s="166" t="s">
        <v>13542</v>
      </c>
      <c r="SJP5" s="166" t="s">
        <v>13543</v>
      </c>
      <c r="SJQ5" s="166" t="s">
        <v>13544</v>
      </c>
      <c r="SJR5" s="166" t="s">
        <v>13545</v>
      </c>
      <c r="SJS5" s="166" t="s">
        <v>13546</v>
      </c>
      <c r="SJT5" s="166" t="s">
        <v>13547</v>
      </c>
      <c r="SJU5" s="166" t="s">
        <v>13548</v>
      </c>
      <c r="SJV5" s="166" t="s">
        <v>13549</v>
      </c>
      <c r="SJW5" s="166" t="s">
        <v>13550</v>
      </c>
      <c r="SJX5" s="166" t="s">
        <v>13551</v>
      </c>
      <c r="SJY5" s="166" t="s">
        <v>13552</v>
      </c>
      <c r="SJZ5" s="166" t="s">
        <v>13553</v>
      </c>
      <c r="SKA5" s="166" t="s">
        <v>13554</v>
      </c>
      <c r="SKB5" s="166" t="s">
        <v>13555</v>
      </c>
      <c r="SKC5" s="166" t="s">
        <v>13556</v>
      </c>
      <c r="SKD5" s="166" t="s">
        <v>13557</v>
      </c>
      <c r="SKE5" s="166" t="s">
        <v>13558</v>
      </c>
      <c r="SKF5" s="166" t="s">
        <v>13559</v>
      </c>
      <c r="SKG5" s="166" t="s">
        <v>13560</v>
      </c>
      <c r="SKH5" s="166" t="s">
        <v>13561</v>
      </c>
      <c r="SKI5" s="166" t="s">
        <v>13562</v>
      </c>
      <c r="SKJ5" s="166" t="s">
        <v>13563</v>
      </c>
      <c r="SKK5" s="166" t="s">
        <v>13564</v>
      </c>
      <c r="SKL5" s="166" t="s">
        <v>13565</v>
      </c>
      <c r="SKM5" s="166" t="s">
        <v>13566</v>
      </c>
      <c r="SKN5" s="166" t="s">
        <v>13567</v>
      </c>
      <c r="SKO5" s="166" t="s">
        <v>13568</v>
      </c>
      <c r="SKP5" s="166" t="s">
        <v>13569</v>
      </c>
      <c r="SKQ5" s="166" t="s">
        <v>13570</v>
      </c>
      <c r="SKR5" s="166" t="s">
        <v>13571</v>
      </c>
      <c r="SKS5" s="166" t="s">
        <v>13572</v>
      </c>
      <c r="SKT5" s="166" t="s">
        <v>13573</v>
      </c>
      <c r="SKU5" s="166" t="s">
        <v>13574</v>
      </c>
      <c r="SKV5" s="166" t="s">
        <v>13575</v>
      </c>
      <c r="SKW5" s="166" t="s">
        <v>13576</v>
      </c>
      <c r="SKX5" s="166" t="s">
        <v>13577</v>
      </c>
      <c r="SKY5" s="166" t="s">
        <v>13578</v>
      </c>
      <c r="SKZ5" s="166" t="s">
        <v>13579</v>
      </c>
      <c r="SLA5" s="166" t="s">
        <v>13580</v>
      </c>
      <c r="SLB5" s="166" t="s">
        <v>13581</v>
      </c>
      <c r="SLC5" s="166" t="s">
        <v>13582</v>
      </c>
      <c r="SLD5" s="166" t="s">
        <v>13583</v>
      </c>
      <c r="SLE5" s="166" t="s">
        <v>13584</v>
      </c>
      <c r="SLF5" s="166" t="s">
        <v>13585</v>
      </c>
      <c r="SLG5" s="166" t="s">
        <v>13586</v>
      </c>
      <c r="SLH5" s="166" t="s">
        <v>13587</v>
      </c>
      <c r="SLI5" s="166" t="s">
        <v>13588</v>
      </c>
      <c r="SLJ5" s="166" t="s">
        <v>13589</v>
      </c>
      <c r="SLK5" s="166" t="s">
        <v>13590</v>
      </c>
      <c r="SLL5" s="166" t="s">
        <v>13591</v>
      </c>
      <c r="SLM5" s="166" t="s">
        <v>13592</v>
      </c>
      <c r="SLN5" s="166" t="s">
        <v>13593</v>
      </c>
      <c r="SLO5" s="166" t="s">
        <v>13594</v>
      </c>
      <c r="SLP5" s="166" t="s">
        <v>13595</v>
      </c>
      <c r="SLQ5" s="166" t="s">
        <v>13596</v>
      </c>
      <c r="SLR5" s="166" t="s">
        <v>13597</v>
      </c>
      <c r="SLS5" s="166" t="s">
        <v>13598</v>
      </c>
      <c r="SLT5" s="166" t="s">
        <v>13599</v>
      </c>
      <c r="SLU5" s="166" t="s">
        <v>13600</v>
      </c>
      <c r="SLV5" s="166" t="s">
        <v>13601</v>
      </c>
      <c r="SLW5" s="166" t="s">
        <v>13602</v>
      </c>
      <c r="SLX5" s="166" t="s">
        <v>13603</v>
      </c>
      <c r="SLY5" s="166" t="s">
        <v>13604</v>
      </c>
      <c r="SLZ5" s="166" t="s">
        <v>13605</v>
      </c>
      <c r="SMA5" s="166" t="s">
        <v>13606</v>
      </c>
      <c r="SMB5" s="166" t="s">
        <v>13607</v>
      </c>
      <c r="SMC5" s="166" t="s">
        <v>13608</v>
      </c>
      <c r="SMD5" s="166" t="s">
        <v>13609</v>
      </c>
      <c r="SME5" s="166" t="s">
        <v>13610</v>
      </c>
      <c r="SMF5" s="166" t="s">
        <v>13611</v>
      </c>
      <c r="SMG5" s="166" t="s">
        <v>13612</v>
      </c>
      <c r="SMH5" s="166" t="s">
        <v>13613</v>
      </c>
      <c r="SMI5" s="166" t="s">
        <v>13614</v>
      </c>
      <c r="SMJ5" s="166" t="s">
        <v>13615</v>
      </c>
      <c r="SMK5" s="166" t="s">
        <v>13616</v>
      </c>
      <c r="SML5" s="166" t="s">
        <v>13617</v>
      </c>
      <c r="SMM5" s="166" t="s">
        <v>13618</v>
      </c>
      <c r="SMN5" s="166" t="s">
        <v>13619</v>
      </c>
      <c r="SMO5" s="166" t="s">
        <v>13620</v>
      </c>
      <c r="SMP5" s="166" t="s">
        <v>13621</v>
      </c>
      <c r="SMQ5" s="166" t="s">
        <v>13622</v>
      </c>
      <c r="SMR5" s="166" t="s">
        <v>13623</v>
      </c>
      <c r="SMS5" s="166" t="s">
        <v>13624</v>
      </c>
      <c r="SMT5" s="166" t="s">
        <v>13625</v>
      </c>
      <c r="SMU5" s="166" t="s">
        <v>13626</v>
      </c>
      <c r="SMV5" s="166" t="s">
        <v>13627</v>
      </c>
      <c r="SMW5" s="166" t="s">
        <v>13628</v>
      </c>
      <c r="SMX5" s="166" t="s">
        <v>13629</v>
      </c>
      <c r="SMY5" s="166" t="s">
        <v>13630</v>
      </c>
      <c r="SMZ5" s="166" t="s">
        <v>13631</v>
      </c>
      <c r="SNA5" s="166" t="s">
        <v>13632</v>
      </c>
      <c r="SNB5" s="166" t="s">
        <v>13633</v>
      </c>
      <c r="SNC5" s="166" t="s">
        <v>13634</v>
      </c>
      <c r="SND5" s="166" t="s">
        <v>13635</v>
      </c>
      <c r="SNE5" s="166" t="s">
        <v>13636</v>
      </c>
      <c r="SNF5" s="166" t="s">
        <v>13637</v>
      </c>
      <c r="SNG5" s="166" t="s">
        <v>13638</v>
      </c>
      <c r="SNH5" s="166" t="s">
        <v>13639</v>
      </c>
      <c r="SNI5" s="166" t="s">
        <v>13640</v>
      </c>
      <c r="SNJ5" s="166" t="s">
        <v>13641</v>
      </c>
      <c r="SNK5" s="166" t="s">
        <v>13642</v>
      </c>
      <c r="SNL5" s="166" t="s">
        <v>13643</v>
      </c>
      <c r="SNM5" s="166" t="s">
        <v>13644</v>
      </c>
      <c r="SNN5" s="166" t="s">
        <v>13645</v>
      </c>
      <c r="SNO5" s="166" t="s">
        <v>13646</v>
      </c>
      <c r="SNP5" s="166" t="s">
        <v>13647</v>
      </c>
      <c r="SNQ5" s="166" t="s">
        <v>13648</v>
      </c>
      <c r="SNR5" s="166" t="s">
        <v>13649</v>
      </c>
      <c r="SNS5" s="166" t="s">
        <v>13650</v>
      </c>
      <c r="SNT5" s="166" t="s">
        <v>13651</v>
      </c>
      <c r="SNU5" s="166" t="s">
        <v>13652</v>
      </c>
      <c r="SNV5" s="166" t="s">
        <v>13653</v>
      </c>
      <c r="SNW5" s="166" t="s">
        <v>13654</v>
      </c>
      <c r="SNX5" s="166" t="s">
        <v>13655</v>
      </c>
      <c r="SNY5" s="166" t="s">
        <v>13656</v>
      </c>
      <c r="SNZ5" s="166" t="s">
        <v>13657</v>
      </c>
      <c r="SOA5" s="166" t="s">
        <v>13658</v>
      </c>
      <c r="SOB5" s="166" t="s">
        <v>13659</v>
      </c>
      <c r="SOC5" s="166" t="s">
        <v>13660</v>
      </c>
      <c r="SOD5" s="166" t="s">
        <v>13661</v>
      </c>
      <c r="SOE5" s="166" t="s">
        <v>13662</v>
      </c>
      <c r="SOF5" s="166" t="s">
        <v>13663</v>
      </c>
      <c r="SOG5" s="166" t="s">
        <v>13664</v>
      </c>
      <c r="SOH5" s="166" t="s">
        <v>13665</v>
      </c>
      <c r="SOI5" s="166" t="s">
        <v>13666</v>
      </c>
      <c r="SOJ5" s="166" t="s">
        <v>13667</v>
      </c>
      <c r="SOK5" s="166" t="s">
        <v>13668</v>
      </c>
      <c r="SOL5" s="166" t="s">
        <v>13669</v>
      </c>
      <c r="SOM5" s="166" t="s">
        <v>13670</v>
      </c>
      <c r="SON5" s="166" t="s">
        <v>13671</v>
      </c>
      <c r="SOO5" s="166" t="s">
        <v>13672</v>
      </c>
      <c r="SOP5" s="166" t="s">
        <v>13673</v>
      </c>
      <c r="SOQ5" s="166" t="s">
        <v>13674</v>
      </c>
      <c r="SOR5" s="166" t="s">
        <v>13675</v>
      </c>
      <c r="SOS5" s="166" t="s">
        <v>13676</v>
      </c>
      <c r="SOT5" s="166" t="s">
        <v>13677</v>
      </c>
      <c r="SOU5" s="166" t="s">
        <v>13678</v>
      </c>
      <c r="SOV5" s="166" t="s">
        <v>13679</v>
      </c>
      <c r="SOW5" s="166" t="s">
        <v>13680</v>
      </c>
      <c r="SOX5" s="166" t="s">
        <v>13681</v>
      </c>
      <c r="SOY5" s="166" t="s">
        <v>13682</v>
      </c>
      <c r="SOZ5" s="166" t="s">
        <v>13683</v>
      </c>
      <c r="SPA5" s="166" t="s">
        <v>13684</v>
      </c>
      <c r="SPB5" s="166" t="s">
        <v>13685</v>
      </c>
      <c r="SPC5" s="166" t="s">
        <v>13686</v>
      </c>
      <c r="SPD5" s="166" t="s">
        <v>13687</v>
      </c>
      <c r="SPE5" s="166" t="s">
        <v>13688</v>
      </c>
      <c r="SPF5" s="166" t="s">
        <v>13689</v>
      </c>
      <c r="SPG5" s="166" t="s">
        <v>13690</v>
      </c>
      <c r="SPH5" s="166" t="s">
        <v>13691</v>
      </c>
      <c r="SPI5" s="166" t="s">
        <v>13692</v>
      </c>
      <c r="SPJ5" s="166" t="s">
        <v>13693</v>
      </c>
      <c r="SPK5" s="166" t="s">
        <v>13694</v>
      </c>
      <c r="SPL5" s="166" t="s">
        <v>13695</v>
      </c>
      <c r="SPM5" s="166" t="s">
        <v>13696</v>
      </c>
      <c r="SPN5" s="166" t="s">
        <v>13697</v>
      </c>
      <c r="SPO5" s="166" t="s">
        <v>13698</v>
      </c>
      <c r="SPP5" s="166" t="s">
        <v>13699</v>
      </c>
      <c r="SPQ5" s="166" t="s">
        <v>13700</v>
      </c>
      <c r="SPR5" s="166" t="s">
        <v>13701</v>
      </c>
      <c r="SPS5" s="166" t="s">
        <v>13702</v>
      </c>
      <c r="SPT5" s="166" t="s">
        <v>13703</v>
      </c>
      <c r="SPU5" s="166" t="s">
        <v>13704</v>
      </c>
      <c r="SPV5" s="166" t="s">
        <v>13705</v>
      </c>
      <c r="SPW5" s="166" t="s">
        <v>13706</v>
      </c>
      <c r="SPX5" s="166" t="s">
        <v>13707</v>
      </c>
      <c r="SPY5" s="166" t="s">
        <v>13708</v>
      </c>
      <c r="SPZ5" s="166" t="s">
        <v>13709</v>
      </c>
      <c r="SQA5" s="166" t="s">
        <v>13710</v>
      </c>
      <c r="SQB5" s="166" t="s">
        <v>13711</v>
      </c>
      <c r="SQC5" s="166" t="s">
        <v>13712</v>
      </c>
      <c r="SQD5" s="166" t="s">
        <v>13713</v>
      </c>
      <c r="SQE5" s="166" t="s">
        <v>13714</v>
      </c>
      <c r="SQF5" s="166" t="s">
        <v>13715</v>
      </c>
      <c r="SQG5" s="166" t="s">
        <v>13716</v>
      </c>
      <c r="SQH5" s="166" t="s">
        <v>13717</v>
      </c>
      <c r="SQI5" s="166" t="s">
        <v>13718</v>
      </c>
      <c r="SQJ5" s="166" t="s">
        <v>13719</v>
      </c>
      <c r="SQK5" s="166" t="s">
        <v>13720</v>
      </c>
      <c r="SQL5" s="166" t="s">
        <v>13721</v>
      </c>
      <c r="SQM5" s="166" t="s">
        <v>13722</v>
      </c>
      <c r="SQN5" s="166" t="s">
        <v>13723</v>
      </c>
      <c r="SQO5" s="166" t="s">
        <v>13724</v>
      </c>
      <c r="SQP5" s="166" t="s">
        <v>13725</v>
      </c>
      <c r="SQQ5" s="166" t="s">
        <v>13726</v>
      </c>
      <c r="SQR5" s="166" t="s">
        <v>13727</v>
      </c>
      <c r="SQS5" s="166" t="s">
        <v>13728</v>
      </c>
      <c r="SQT5" s="166" t="s">
        <v>13729</v>
      </c>
      <c r="SQU5" s="166" t="s">
        <v>13730</v>
      </c>
      <c r="SQV5" s="166" t="s">
        <v>13731</v>
      </c>
      <c r="SQW5" s="166" t="s">
        <v>13732</v>
      </c>
      <c r="SQX5" s="166" t="s">
        <v>13733</v>
      </c>
      <c r="SQY5" s="166" t="s">
        <v>13734</v>
      </c>
      <c r="SQZ5" s="166" t="s">
        <v>13735</v>
      </c>
      <c r="SRA5" s="166" t="s">
        <v>13736</v>
      </c>
      <c r="SRB5" s="166" t="s">
        <v>13737</v>
      </c>
      <c r="SRC5" s="166" t="s">
        <v>13738</v>
      </c>
      <c r="SRD5" s="166" t="s">
        <v>13739</v>
      </c>
      <c r="SRE5" s="166" t="s">
        <v>13740</v>
      </c>
      <c r="SRF5" s="166" t="s">
        <v>13741</v>
      </c>
      <c r="SRG5" s="166" t="s">
        <v>13742</v>
      </c>
      <c r="SRH5" s="166" t="s">
        <v>13743</v>
      </c>
      <c r="SRI5" s="166" t="s">
        <v>13744</v>
      </c>
      <c r="SRJ5" s="166" t="s">
        <v>13745</v>
      </c>
      <c r="SRK5" s="166" t="s">
        <v>13746</v>
      </c>
      <c r="SRL5" s="166" t="s">
        <v>13747</v>
      </c>
      <c r="SRM5" s="166" t="s">
        <v>13748</v>
      </c>
      <c r="SRN5" s="166" t="s">
        <v>13749</v>
      </c>
      <c r="SRO5" s="166" t="s">
        <v>13750</v>
      </c>
      <c r="SRP5" s="166" t="s">
        <v>13751</v>
      </c>
      <c r="SRQ5" s="166" t="s">
        <v>13752</v>
      </c>
      <c r="SRR5" s="166" t="s">
        <v>13753</v>
      </c>
      <c r="SRS5" s="166" t="s">
        <v>13754</v>
      </c>
      <c r="SRT5" s="166" t="s">
        <v>13755</v>
      </c>
      <c r="SRU5" s="166" t="s">
        <v>13756</v>
      </c>
      <c r="SRV5" s="166" t="s">
        <v>13757</v>
      </c>
      <c r="SRW5" s="166" t="s">
        <v>13758</v>
      </c>
      <c r="SRX5" s="166" t="s">
        <v>13759</v>
      </c>
      <c r="SRY5" s="166" t="s">
        <v>13760</v>
      </c>
      <c r="SRZ5" s="166" t="s">
        <v>13761</v>
      </c>
      <c r="SSA5" s="166" t="s">
        <v>13762</v>
      </c>
      <c r="SSB5" s="166" t="s">
        <v>13763</v>
      </c>
      <c r="SSC5" s="166" t="s">
        <v>13764</v>
      </c>
      <c r="SSD5" s="166" t="s">
        <v>13765</v>
      </c>
      <c r="SSE5" s="166" t="s">
        <v>13766</v>
      </c>
      <c r="SSF5" s="166" t="s">
        <v>13767</v>
      </c>
      <c r="SSG5" s="166" t="s">
        <v>13768</v>
      </c>
      <c r="SSH5" s="166" t="s">
        <v>13769</v>
      </c>
      <c r="SSI5" s="166" t="s">
        <v>13770</v>
      </c>
      <c r="SSJ5" s="166" t="s">
        <v>13771</v>
      </c>
      <c r="SSK5" s="166" t="s">
        <v>13772</v>
      </c>
      <c r="SSL5" s="166" t="s">
        <v>13773</v>
      </c>
      <c r="SSM5" s="166" t="s">
        <v>13774</v>
      </c>
      <c r="SSN5" s="166" t="s">
        <v>13775</v>
      </c>
      <c r="SSO5" s="166" t="s">
        <v>13776</v>
      </c>
      <c r="SSP5" s="166" t="s">
        <v>13777</v>
      </c>
      <c r="SSQ5" s="166" t="s">
        <v>13778</v>
      </c>
      <c r="SSR5" s="166" t="s">
        <v>13779</v>
      </c>
      <c r="SSS5" s="166" t="s">
        <v>13780</v>
      </c>
      <c r="SST5" s="166" t="s">
        <v>13781</v>
      </c>
      <c r="SSU5" s="166" t="s">
        <v>13782</v>
      </c>
      <c r="SSV5" s="166" t="s">
        <v>13783</v>
      </c>
      <c r="SSW5" s="166" t="s">
        <v>13784</v>
      </c>
      <c r="SSX5" s="166" t="s">
        <v>13785</v>
      </c>
      <c r="SSY5" s="166" t="s">
        <v>13786</v>
      </c>
      <c r="SSZ5" s="166" t="s">
        <v>13787</v>
      </c>
      <c r="STA5" s="166" t="s">
        <v>13788</v>
      </c>
      <c r="STB5" s="166" t="s">
        <v>13789</v>
      </c>
      <c r="STC5" s="166" t="s">
        <v>13790</v>
      </c>
      <c r="STD5" s="166" t="s">
        <v>13791</v>
      </c>
      <c r="STE5" s="166" t="s">
        <v>13792</v>
      </c>
      <c r="STF5" s="166" t="s">
        <v>13793</v>
      </c>
      <c r="STG5" s="166" t="s">
        <v>13794</v>
      </c>
      <c r="STH5" s="166" t="s">
        <v>13795</v>
      </c>
      <c r="STI5" s="166" t="s">
        <v>13796</v>
      </c>
      <c r="STJ5" s="166" t="s">
        <v>13797</v>
      </c>
      <c r="STK5" s="166" t="s">
        <v>13798</v>
      </c>
      <c r="STL5" s="166" t="s">
        <v>13799</v>
      </c>
      <c r="STM5" s="166" t="s">
        <v>13800</v>
      </c>
      <c r="STN5" s="166" t="s">
        <v>13801</v>
      </c>
      <c r="STO5" s="166" t="s">
        <v>13802</v>
      </c>
      <c r="STP5" s="166" t="s">
        <v>13803</v>
      </c>
      <c r="STQ5" s="166" t="s">
        <v>13804</v>
      </c>
      <c r="STR5" s="166" t="s">
        <v>13805</v>
      </c>
      <c r="STS5" s="166" t="s">
        <v>13806</v>
      </c>
      <c r="STT5" s="166" t="s">
        <v>13807</v>
      </c>
      <c r="STU5" s="166" t="s">
        <v>13808</v>
      </c>
      <c r="STV5" s="166" t="s">
        <v>13809</v>
      </c>
      <c r="STW5" s="166" t="s">
        <v>13810</v>
      </c>
      <c r="STX5" s="166" t="s">
        <v>13811</v>
      </c>
      <c r="STY5" s="166" t="s">
        <v>13812</v>
      </c>
      <c r="STZ5" s="166" t="s">
        <v>13813</v>
      </c>
      <c r="SUA5" s="166" t="s">
        <v>13814</v>
      </c>
      <c r="SUB5" s="166" t="s">
        <v>13815</v>
      </c>
      <c r="SUC5" s="166" t="s">
        <v>13816</v>
      </c>
      <c r="SUD5" s="166" t="s">
        <v>13817</v>
      </c>
      <c r="SUE5" s="166" t="s">
        <v>13818</v>
      </c>
      <c r="SUF5" s="166" t="s">
        <v>13819</v>
      </c>
      <c r="SUG5" s="166" t="s">
        <v>13820</v>
      </c>
      <c r="SUH5" s="166" t="s">
        <v>13821</v>
      </c>
      <c r="SUI5" s="166" t="s">
        <v>13822</v>
      </c>
      <c r="SUJ5" s="166" t="s">
        <v>13823</v>
      </c>
      <c r="SUK5" s="166" t="s">
        <v>13824</v>
      </c>
      <c r="SUL5" s="166" t="s">
        <v>13825</v>
      </c>
      <c r="SUM5" s="166" t="s">
        <v>13826</v>
      </c>
      <c r="SUN5" s="166" t="s">
        <v>13827</v>
      </c>
      <c r="SUO5" s="166" t="s">
        <v>13828</v>
      </c>
      <c r="SUP5" s="166" t="s">
        <v>13829</v>
      </c>
      <c r="SUQ5" s="166" t="s">
        <v>13830</v>
      </c>
      <c r="SUR5" s="166" t="s">
        <v>13831</v>
      </c>
      <c r="SUS5" s="166" t="s">
        <v>13832</v>
      </c>
      <c r="SUT5" s="166" t="s">
        <v>13833</v>
      </c>
      <c r="SUU5" s="166" t="s">
        <v>13834</v>
      </c>
      <c r="SUV5" s="166" t="s">
        <v>13835</v>
      </c>
      <c r="SUW5" s="166" t="s">
        <v>13836</v>
      </c>
      <c r="SUX5" s="166" t="s">
        <v>13837</v>
      </c>
      <c r="SUY5" s="166" t="s">
        <v>13838</v>
      </c>
      <c r="SUZ5" s="166" t="s">
        <v>13839</v>
      </c>
      <c r="SVA5" s="166" t="s">
        <v>13840</v>
      </c>
      <c r="SVB5" s="166" t="s">
        <v>13841</v>
      </c>
      <c r="SVC5" s="166" t="s">
        <v>13842</v>
      </c>
      <c r="SVD5" s="166" t="s">
        <v>13843</v>
      </c>
      <c r="SVE5" s="166" t="s">
        <v>13844</v>
      </c>
      <c r="SVF5" s="166" t="s">
        <v>13845</v>
      </c>
      <c r="SVG5" s="166" t="s">
        <v>13846</v>
      </c>
      <c r="SVH5" s="166" t="s">
        <v>13847</v>
      </c>
      <c r="SVI5" s="166" t="s">
        <v>13848</v>
      </c>
      <c r="SVJ5" s="166" t="s">
        <v>13849</v>
      </c>
      <c r="SVK5" s="166" t="s">
        <v>13850</v>
      </c>
      <c r="SVL5" s="166" t="s">
        <v>13851</v>
      </c>
      <c r="SVM5" s="166" t="s">
        <v>13852</v>
      </c>
      <c r="SVN5" s="166" t="s">
        <v>13853</v>
      </c>
      <c r="SVO5" s="166" t="s">
        <v>13854</v>
      </c>
      <c r="SVP5" s="166" t="s">
        <v>13855</v>
      </c>
      <c r="SVQ5" s="166" t="s">
        <v>13856</v>
      </c>
      <c r="SVR5" s="166" t="s">
        <v>13857</v>
      </c>
      <c r="SVS5" s="166" t="s">
        <v>13858</v>
      </c>
      <c r="SVT5" s="166" t="s">
        <v>13859</v>
      </c>
      <c r="SVU5" s="166" t="s">
        <v>13860</v>
      </c>
      <c r="SVV5" s="166" t="s">
        <v>13861</v>
      </c>
      <c r="SVW5" s="166" t="s">
        <v>13862</v>
      </c>
      <c r="SVX5" s="166" t="s">
        <v>13863</v>
      </c>
      <c r="SVY5" s="166" t="s">
        <v>13864</v>
      </c>
      <c r="SVZ5" s="166" t="s">
        <v>13865</v>
      </c>
      <c r="SWA5" s="166" t="s">
        <v>13866</v>
      </c>
      <c r="SWB5" s="166" t="s">
        <v>13867</v>
      </c>
      <c r="SWC5" s="166" t="s">
        <v>13868</v>
      </c>
      <c r="SWD5" s="166" t="s">
        <v>13869</v>
      </c>
      <c r="SWE5" s="166" t="s">
        <v>13870</v>
      </c>
      <c r="SWF5" s="166" t="s">
        <v>13871</v>
      </c>
      <c r="SWG5" s="166" t="s">
        <v>13872</v>
      </c>
      <c r="SWH5" s="166" t="s">
        <v>13873</v>
      </c>
      <c r="SWI5" s="166" t="s">
        <v>13874</v>
      </c>
      <c r="SWJ5" s="166" t="s">
        <v>13875</v>
      </c>
      <c r="SWK5" s="166" t="s">
        <v>13876</v>
      </c>
      <c r="SWL5" s="166" t="s">
        <v>13877</v>
      </c>
      <c r="SWM5" s="166" t="s">
        <v>13878</v>
      </c>
      <c r="SWN5" s="166" t="s">
        <v>13879</v>
      </c>
      <c r="SWO5" s="166" t="s">
        <v>13880</v>
      </c>
      <c r="SWP5" s="166" t="s">
        <v>13881</v>
      </c>
      <c r="SWQ5" s="166" t="s">
        <v>13882</v>
      </c>
      <c r="SWR5" s="166" t="s">
        <v>13883</v>
      </c>
      <c r="SWS5" s="166" t="s">
        <v>13884</v>
      </c>
      <c r="SWT5" s="166" t="s">
        <v>13885</v>
      </c>
      <c r="SWU5" s="166" t="s">
        <v>13886</v>
      </c>
      <c r="SWV5" s="166" t="s">
        <v>13887</v>
      </c>
      <c r="SWW5" s="166" t="s">
        <v>13888</v>
      </c>
      <c r="SWX5" s="166" t="s">
        <v>13889</v>
      </c>
      <c r="SWY5" s="166" t="s">
        <v>13890</v>
      </c>
      <c r="SWZ5" s="166" t="s">
        <v>13891</v>
      </c>
      <c r="SXA5" s="166" t="s">
        <v>13892</v>
      </c>
      <c r="SXB5" s="166" t="s">
        <v>13893</v>
      </c>
      <c r="SXC5" s="166" t="s">
        <v>13894</v>
      </c>
      <c r="SXD5" s="166" t="s">
        <v>13895</v>
      </c>
      <c r="SXE5" s="166" t="s">
        <v>13896</v>
      </c>
      <c r="SXF5" s="166" t="s">
        <v>13897</v>
      </c>
      <c r="SXG5" s="166" t="s">
        <v>13898</v>
      </c>
      <c r="SXH5" s="166" t="s">
        <v>13899</v>
      </c>
      <c r="SXI5" s="166" t="s">
        <v>13900</v>
      </c>
      <c r="SXJ5" s="166" t="s">
        <v>13901</v>
      </c>
      <c r="SXK5" s="166" t="s">
        <v>13902</v>
      </c>
      <c r="SXL5" s="166" t="s">
        <v>13903</v>
      </c>
      <c r="SXM5" s="166" t="s">
        <v>13904</v>
      </c>
      <c r="SXN5" s="166" t="s">
        <v>13905</v>
      </c>
      <c r="SXO5" s="166" t="s">
        <v>13906</v>
      </c>
      <c r="SXP5" s="166" t="s">
        <v>13907</v>
      </c>
      <c r="SXQ5" s="166" t="s">
        <v>13908</v>
      </c>
      <c r="SXR5" s="166" t="s">
        <v>13909</v>
      </c>
      <c r="SXS5" s="166" t="s">
        <v>13910</v>
      </c>
      <c r="SXT5" s="166" t="s">
        <v>13911</v>
      </c>
      <c r="SXU5" s="166" t="s">
        <v>13912</v>
      </c>
      <c r="SXV5" s="166" t="s">
        <v>13913</v>
      </c>
      <c r="SXW5" s="166" t="s">
        <v>13914</v>
      </c>
      <c r="SXX5" s="166" t="s">
        <v>13915</v>
      </c>
      <c r="SXY5" s="166" t="s">
        <v>13916</v>
      </c>
      <c r="SXZ5" s="166" t="s">
        <v>13917</v>
      </c>
      <c r="SYA5" s="166" t="s">
        <v>13918</v>
      </c>
      <c r="SYB5" s="166" t="s">
        <v>13919</v>
      </c>
      <c r="SYC5" s="166" t="s">
        <v>13920</v>
      </c>
      <c r="SYD5" s="166" t="s">
        <v>13921</v>
      </c>
      <c r="SYE5" s="166" t="s">
        <v>13922</v>
      </c>
      <c r="SYF5" s="166" t="s">
        <v>13923</v>
      </c>
      <c r="SYG5" s="166" t="s">
        <v>13924</v>
      </c>
      <c r="SYH5" s="166" t="s">
        <v>13925</v>
      </c>
      <c r="SYI5" s="166" t="s">
        <v>13926</v>
      </c>
      <c r="SYJ5" s="166" t="s">
        <v>13927</v>
      </c>
      <c r="SYK5" s="166" t="s">
        <v>13928</v>
      </c>
      <c r="SYL5" s="166" t="s">
        <v>13929</v>
      </c>
      <c r="SYM5" s="166" t="s">
        <v>13930</v>
      </c>
      <c r="SYN5" s="166" t="s">
        <v>13931</v>
      </c>
      <c r="SYO5" s="166" t="s">
        <v>13932</v>
      </c>
      <c r="SYP5" s="166" t="s">
        <v>13933</v>
      </c>
      <c r="SYQ5" s="166" t="s">
        <v>13934</v>
      </c>
      <c r="SYR5" s="166" t="s">
        <v>13935</v>
      </c>
      <c r="SYS5" s="166" t="s">
        <v>13936</v>
      </c>
      <c r="SYT5" s="166" t="s">
        <v>13937</v>
      </c>
      <c r="SYU5" s="166" t="s">
        <v>13938</v>
      </c>
      <c r="SYV5" s="166" t="s">
        <v>13939</v>
      </c>
      <c r="SYW5" s="166" t="s">
        <v>13940</v>
      </c>
      <c r="SYX5" s="166" t="s">
        <v>13941</v>
      </c>
      <c r="SYY5" s="166" t="s">
        <v>13942</v>
      </c>
      <c r="SYZ5" s="166" t="s">
        <v>13943</v>
      </c>
      <c r="SZA5" s="166" t="s">
        <v>13944</v>
      </c>
      <c r="SZB5" s="166" t="s">
        <v>13945</v>
      </c>
      <c r="SZC5" s="166" t="s">
        <v>13946</v>
      </c>
      <c r="SZD5" s="166" t="s">
        <v>13947</v>
      </c>
      <c r="SZE5" s="166" t="s">
        <v>13948</v>
      </c>
      <c r="SZF5" s="166" t="s">
        <v>13949</v>
      </c>
      <c r="SZG5" s="166" t="s">
        <v>13950</v>
      </c>
      <c r="SZH5" s="166" t="s">
        <v>13951</v>
      </c>
      <c r="SZI5" s="166" t="s">
        <v>13952</v>
      </c>
      <c r="SZJ5" s="166" t="s">
        <v>13953</v>
      </c>
      <c r="SZK5" s="166" t="s">
        <v>13954</v>
      </c>
      <c r="SZL5" s="166" t="s">
        <v>13955</v>
      </c>
      <c r="SZM5" s="166" t="s">
        <v>13956</v>
      </c>
      <c r="SZN5" s="166" t="s">
        <v>13957</v>
      </c>
      <c r="SZO5" s="166" t="s">
        <v>13958</v>
      </c>
      <c r="SZP5" s="166" t="s">
        <v>13959</v>
      </c>
      <c r="SZQ5" s="166" t="s">
        <v>13960</v>
      </c>
      <c r="SZR5" s="166" t="s">
        <v>13961</v>
      </c>
      <c r="SZS5" s="166" t="s">
        <v>13962</v>
      </c>
      <c r="SZT5" s="166" t="s">
        <v>13963</v>
      </c>
      <c r="SZU5" s="166" t="s">
        <v>13964</v>
      </c>
      <c r="SZV5" s="166" t="s">
        <v>13965</v>
      </c>
      <c r="SZW5" s="166" t="s">
        <v>13966</v>
      </c>
      <c r="SZX5" s="166" t="s">
        <v>13967</v>
      </c>
      <c r="SZY5" s="166" t="s">
        <v>13968</v>
      </c>
      <c r="SZZ5" s="166" t="s">
        <v>13969</v>
      </c>
      <c r="TAA5" s="166" t="s">
        <v>13970</v>
      </c>
      <c r="TAB5" s="166" t="s">
        <v>13971</v>
      </c>
      <c r="TAC5" s="166" t="s">
        <v>13972</v>
      </c>
      <c r="TAD5" s="166" t="s">
        <v>13973</v>
      </c>
      <c r="TAE5" s="166" t="s">
        <v>13974</v>
      </c>
      <c r="TAF5" s="166" t="s">
        <v>13975</v>
      </c>
      <c r="TAG5" s="166" t="s">
        <v>13976</v>
      </c>
      <c r="TAH5" s="166" t="s">
        <v>13977</v>
      </c>
      <c r="TAI5" s="166" t="s">
        <v>13978</v>
      </c>
      <c r="TAJ5" s="166" t="s">
        <v>13979</v>
      </c>
      <c r="TAK5" s="166" t="s">
        <v>13980</v>
      </c>
      <c r="TAL5" s="166" t="s">
        <v>13981</v>
      </c>
      <c r="TAM5" s="166" t="s">
        <v>13982</v>
      </c>
      <c r="TAN5" s="166" t="s">
        <v>13983</v>
      </c>
      <c r="TAO5" s="166" t="s">
        <v>13984</v>
      </c>
      <c r="TAP5" s="166" t="s">
        <v>13985</v>
      </c>
      <c r="TAQ5" s="166" t="s">
        <v>13986</v>
      </c>
      <c r="TAR5" s="166" t="s">
        <v>13987</v>
      </c>
      <c r="TAS5" s="166" t="s">
        <v>13988</v>
      </c>
      <c r="TAT5" s="166" t="s">
        <v>13989</v>
      </c>
      <c r="TAU5" s="166" t="s">
        <v>13990</v>
      </c>
      <c r="TAV5" s="166" t="s">
        <v>13991</v>
      </c>
      <c r="TAW5" s="166" t="s">
        <v>13992</v>
      </c>
      <c r="TAX5" s="166" t="s">
        <v>13993</v>
      </c>
      <c r="TAY5" s="166" t="s">
        <v>13994</v>
      </c>
      <c r="TAZ5" s="166" t="s">
        <v>13995</v>
      </c>
      <c r="TBA5" s="166" t="s">
        <v>13996</v>
      </c>
      <c r="TBB5" s="166" t="s">
        <v>13997</v>
      </c>
      <c r="TBC5" s="166" t="s">
        <v>13998</v>
      </c>
      <c r="TBD5" s="166" t="s">
        <v>13999</v>
      </c>
      <c r="TBE5" s="166" t="s">
        <v>14000</v>
      </c>
      <c r="TBF5" s="166" t="s">
        <v>14001</v>
      </c>
      <c r="TBG5" s="166" t="s">
        <v>14002</v>
      </c>
      <c r="TBH5" s="166" t="s">
        <v>14003</v>
      </c>
      <c r="TBI5" s="166" t="s">
        <v>14004</v>
      </c>
      <c r="TBJ5" s="166" t="s">
        <v>14005</v>
      </c>
      <c r="TBK5" s="166" t="s">
        <v>14006</v>
      </c>
      <c r="TBL5" s="166" t="s">
        <v>14007</v>
      </c>
      <c r="TBM5" s="166" t="s">
        <v>14008</v>
      </c>
      <c r="TBN5" s="166" t="s">
        <v>14009</v>
      </c>
      <c r="TBO5" s="166" t="s">
        <v>14010</v>
      </c>
      <c r="TBP5" s="166" t="s">
        <v>14011</v>
      </c>
      <c r="TBQ5" s="166" t="s">
        <v>14012</v>
      </c>
      <c r="TBR5" s="166" t="s">
        <v>14013</v>
      </c>
      <c r="TBS5" s="166" t="s">
        <v>14014</v>
      </c>
      <c r="TBT5" s="166" t="s">
        <v>14015</v>
      </c>
      <c r="TBU5" s="166" t="s">
        <v>14016</v>
      </c>
      <c r="TBV5" s="166" t="s">
        <v>14017</v>
      </c>
      <c r="TBW5" s="166" t="s">
        <v>14018</v>
      </c>
      <c r="TBX5" s="166" t="s">
        <v>14019</v>
      </c>
      <c r="TBY5" s="166" t="s">
        <v>14020</v>
      </c>
      <c r="TBZ5" s="166" t="s">
        <v>14021</v>
      </c>
      <c r="TCA5" s="166" t="s">
        <v>14022</v>
      </c>
      <c r="TCB5" s="166" t="s">
        <v>14023</v>
      </c>
      <c r="TCC5" s="166" t="s">
        <v>14024</v>
      </c>
      <c r="TCD5" s="166" t="s">
        <v>14025</v>
      </c>
      <c r="TCE5" s="166" t="s">
        <v>14026</v>
      </c>
      <c r="TCF5" s="166" t="s">
        <v>14027</v>
      </c>
      <c r="TCG5" s="166" t="s">
        <v>14028</v>
      </c>
      <c r="TCH5" s="166" t="s">
        <v>14029</v>
      </c>
      <c r="TCI5" s="166" t="s">
        <v>14030</v>
      </c>
      <c r="TCJ5" s="166" t="s">
        <v>14031</v>
      </c>
      <c r="TCK5" s="166" t="s">
        <v>14032</v>
      </c>
      <c r="TCL5" s="166" t="s">
        <v>14033</v>
      </c>
      <c r="TCM5" s="166" t="s">
        <v>14034</v>
      </c>
      <c r="TCN5" s="166" t="s">
        <v>14035</v>
      </c>
      <c r="TCO5" s="166" t="s">
        <v>14036</v>
      </c>
      <c r="TCP5" s="166" t="s">
        <v>14037</v>
      </c>
      <c r="TCQ5" s="166" t="s">
        <v>14038</v>
      </c>
      <c r="TCR5" s="166" t="s">
        <v>14039</v>
      </c>
      <c r="TCS5" s="166" t="s">
        <v>14040</v>
      </c>
      <c r="TCT5" s="166" t="s">
        <v>14041</v>
      </c>
      <c r="TCU5" s="166" t="s">
        <v>14042</v>
      </c>
      <c r="TCV5" s="166" t="s">
        <v>14043</v>
      </c>
      <c r="TCW5" s="166" t="s">
        <v>14044</v>
      </c>
      <c r="TCX5" s="166" t="s">
        <v>14045</v>
      </c>
      <c r="TCY5" s="166" t="s">
        <v>14046</v>
      </c>
      <c r="TCZ5" s="166" t="s">
        <v>14047</v>
      </c>
      <c r="TDA5" s="166" t="s">
        <v>14048</v>
      </c>
      <c r="TDB5" s="166" t="s">
        <v>14049</v>
      </c>
      <c r="TDC5" s="166" t="s">
        <v>14050</v>
      </c>
      <c r="TDD5" s="166" t="s">
        <v>14051</v>
      </c>
      <c r="TDE5" s="166" t="s">
        <v>14052</v>
      </c>
      <c r="TDF5" s="166" t="s">
        <v>14053</v>
      </c>
      <c r="TDG5" s="166" t="s">
        <v>14054</v>
      </c>
      <c r="TDH5" s="166" t="s">
        <v>14055</v>
      </c>
      <c r="TDI5" s="166" t="s">
        <v>14056</v>
      </c>
      <c r="TDJ5" s="166" t="s">
        <v>14057</v>
      </c>
      <c r="TDK5" s="166" t="s">
        <v>14058</v>
      </c>
      <c r="TDL5" s="166" t="s">
        <v>14059</v>
      </c>
      <c r="TDM5" s="166" t="s">
        <v>14060</v>
      </c>
      <c r="TDN5" s="166" t="s">
        <v>14061</v>
      </c>
      <c r="TDO5" s="166" t="s">
        <v>14062</v>
      </c>
      <c r="TDP5" s="166" t="s">
        <v>14063</v>
      </c>
      <c r="TDQ5" s="166" t="s">
        <v>14064</v>
      </c>
      <c r="TDR5" s="166" t="s">
        <v>14065</v>
      </c>
      <c r="TDS5" s="166" t="s">
        <v>14066</v>
      </c>
      <c r="TDT5" s="166" t="s">
        <v>14067</v>
      </c>
      <c r="TDU5" s="166" t="s">
        <v>14068</v>
      </c>
      <c r="TDV5" s="166" t="s">
        <v>14069</v>
      </c>
      <c r="TDW5" s="166" t="s">
        <v>14070</v>
      </c>
      <c r="TDX5" s="166" t="s">
        <v>14071</v>
      </c>
      <c r="TDY5" s="166" t="s">
        <v>14072</v>
      </c>
      <c r="TDZ5" s="166" t="s">
        <v>14073</v>
      </c>
      <c r="TEA5" s="166" t="s">
        <v>14074</v>
      </c>
      <c r="TEB5" s="166" t="s">
        <v>14075</v>
      </c>
      <c r="TEC5" s="166" t="s">
        <v>14076</v>
      </c>
      <c r="TED5" s="166" t="s">
        <v>14077</v>
      </c>
      <c r="TEE5" s="166" t="s">
        <v>14078</v>
      </c>
      <c r="TEF5" s="166" t="s">
        <v>14079</v>
      </c>
      <c r="TEG5" s="166" t="s">
        <v>14080</v>
      </c>
      <c r="TEH5" s="166" t="s">
        <v>14081</v>
      </c>
      <c r="TEI5" s="166" t="s">
        <v>14082</v>
      </c>
      <c r="TEJ5" s="166" t="s">
        <v>14083</v>
      </c>
      <c r="TEK5" s="166" t="s">
        <v>14084</v>
      </c>
      <c r="TEL5" s="166" t="s">
        <v>14085</v>
      </c>
      <c r="TEM5" s="166" t="s">
        <v>14086</v>
      </c>
      <c r="TEN5" s="166" t="s">
        <v>14087</v>
      </c>
      <c r="TEO5" s="166" t="s">
        <v>14088</v>
      </c>
      <c r="TEP5" s="166" t="s">
        <v>14089</v>
      </c>
      <c r="TEQ5" s="166" t="s">
        <v>14090</v>
      </c>
      <c r="TER5" s="166" t="s">
        <v>14091</v>
      </c>
      <c r="TES5" s="166" t="s">
        <v>14092</v>
      </c>
      <c r="TET5" s="166" t="s">
        <v>14093</v>
      </c>
      <c r="TEU5" s="166" t="s">
        <v>14094</v>
      </c>
      <c r="TEV5" s="166" t="s">
        <v>14095</v>
      </c>
      <c r="TEW5" s="166" t="s">
        <v>14096</v>
      </c>
      <c r="TEX5" s="166" t="s">
        <v>14097</v>
      </c>
      <c r="TEY5" s="166" t="s">
        <v>14098</v>
      </c>
      <c r="TEZ5" s="166" t="s">
        <v>14099</v>
      </c>
      <c r="TFA5" s="166" t="s">
        <v>14100</v>
      </c>
      <c r="TFB5" s="166" t="s">
        <v>14101</v>
      </c>
      <c r="TFC5" s="166" t="s">
        <v>14102</v>
      </c>
      <c r="TFD5" s="166" t="s">
        <v>14103</v>
      </c>
      <c r="TFE5" s="166" t="s">
        <v>14104</v>
      </c>
      <c r="TFF5" s="166" t="s">
        <v>14105</v>
      </c>
      <c r="TFG5" s="166" t="s">
        <v>14106</v>
      </c>
      <c r="TFH5" s="166" t="s">
        <v>14107</v>
      </c>
      <c r="TFI5" s="166" t="s">
        <v>14108</v>
      </c>
      <c r="TFJ5" s="166" t="s">
        <v>14109</v>
      </c>
      <c r="TFK5" s="166" t="s">
        <v>14110</v>
      </c>
      <c r="TFL5" s="166" t="s">
        <v>14111</v>
      </c>
      <c r="TFM5" s="166" t="s">
        <v>14112</v>
      </c>
      <c r="TFN5" s="166" t="s">
        <v>14113</v>
      </c>
      <c r="TFO5" s="166" t="s">
        <v>14114</v>
      </c>
      <c r="TFP5" s="166" t="s">
        <v>14115</v>
      </c>
      <c r="TFQ5" s="166" t="s">
        <v>14116</v>
      </c>
      <c r="TFR5" s="166" t="s">
        <v>14117</v>
      </c>
      <c r="TFS5" s="166" t="s">
        <v>14118</v>
      </c>
      <c r="TFT5" s="166" t="s">
        <v>14119</v>
      </c>
      <c r="TFU5" s="166" t="s">
        <v>14120</v>
      </c>
      <c r="TFV5" s="166" t="s">
        <v>14121</v>
      </c>
      <c r="TFW5" s="166" t="s">
        <v>14122</v>
      </c>
      <c r="TFX5" s="166" t="s">
        <v>14123</v>
      </c>
      <c r="TFY5" s="166" t="s">
        <v>14124</v>
      </c>
      <c r="TFZ5" s="166" t="s">
        <v>14125</v>
      </c>
      <c r="TGA5" s="166" t="s">
        <v>14126</v>
      </c>
      <c r="TGB5" s="166" t="s">
        <v>14127</v>
      </c>
      <c r="TGC5" s="166" t="s">
        <v>14128</v>
      </c>
      <c r="TGD5" s="166" t="s">
        <v>14129</v>
      </c>
      <c r="TGE5" s="166" t="s">
        <v>14130</v>
      </c>
      <c r="TGF5" s="166" t="s">
        <v>14131</v>
      </c>
      <c r="TGG5" s="166" t="s">
        <v>14132</v>
      </c>
      <c r="TGH5" s="166" t="s">
        <v>14133</v>
      </c>
      <c r="TGI5" s="166" t="s">
        <v>14134</v>
      </c>
      <c r="TGJ5" s="166" t="s">
        <v>14135</v>
      </c>
      <c r="TGK5" s="166" t="s">
        <v>14136</v>
      </c>
      <c r="TGL5" s="166" t="s">
        <v>14137</v>
      </c>
      <c r="TGM5" s="166" t="s">
        <v>14138</v>
      </c>
      <c r="TGN5" s="166" t="s">
        <v>14139</v>
      </c>
      <c r="TGO5" s="166" t="s">
        <v>14140</v>
      </c>
      <c r="TGP5" s="166" t="s">
        <v>14141</v>
      </c>
      <c r="TGQ5" s="166" t="s">
        <v>14142</v>
      </c>
      <c r="TGR5" s="166" t="s">
        <v>14143</v>
      </c>
      <c r="TGS5" s="166" t="s">
        <v>14144</v>
      </c>
      <c r="TGT5" s="166" t="s">
        <v>14145</v>
      </c>
      <c r="TGU5" s="166" t="s">
        <v>14146</v>
      </c>
      <c r="TGV5" s="166" t="s">
        <v>14147</v>
      </c>
      <c r="TGW5" s="166" t="s">
        <v>14148</v>
      </c>
      <c r="TGX5" s="166" t="s">
        <v>14149</v>
      </c>
      <c r="TGY5" s="166" t="s">
        <v>14150</v>
      </c>
      <c r="TGZ5" s="166" t="s">
        <v>14151</v>
      </c>
      <c r="THA5" s="166" t="s">
        <v>14152</v>
      </c>
      <c r="THB5" s="166" t="s">
        <v>14153</v>
      </c>
      <c r="THC5" s="166" t="s">
        <v>14154</v>
      </c>
      <c r="THD5" s="166" t="s">
        <v>14155</v>
      </c>
      <c r="THE5" s="166" t="s">
        <v>14156</v>
      </c>
      <c r="THF5" s="166" t="s">
        <v>14157</v>
      </c>
      <c r="THG5" s="166" t="s">
        <v>14158</v>
      </c>
      <c r="THH5" s="166" t="s">
        <v>14159</v>
      </c>
      <c r="THI5" s="166" t="s">
        <v>14160</v>
      </c>
      <c r="THJ5" s="166" t="s">
        <v>14161</v>
      </c>
      <c r="THK5" s="166" t="s">
        <v>14162</v>
      </c>
      <c r="THL5" s="166" t="s">
        <v>14163</v>
      </c>
      <c r="THM5" s="166" t="s">
        <v>14164</v>
      </c>
      <c r="THN5" s="166" t="s">
        <v>14165</v>
      </c>
      <c r="THO5" s="166" t="s">
        <v>14166</v>
      </c>
      <c r="THP5" s="166" t="s">
        <v>14167</v>
      </c>
      <c r="THQ5" s="166" t="s">
        <v>14168</v>
      </c>
      <c r="THR5" s="166" t="s">
        <v>14169</v>
      </c>
      <c r="THS5" s="166" t="s">
        <v>14170</v>
      </c>
      <c r="THT5" s="166" t="s">
        <v>14171</v>
      </c>
      <c r="THU5" s="166" t="s">
        <v>14172</v>
      </c>
      <c r="THV5" s="166" t="s">
        <v>14173</v>
      </c>
      <c r="THW5" s="166" t="s">
        <v>14174</v>
      </c>
      <c r="THX5" s="166" t="s">
        <v>14175</v>
      </c>
      <c r="THY5" s="166" t="s">
        <v>14176</v>
      </c>
      <c r="THZ5" s="166" t="s">
        <v>14177</v>
      </c>
      <c r="TIA5" s="166" t="s">
        <v>14178</v>
      </c>
      <c r="TIB5" s="166" t="s">
        <v>14179</v>
      </c>
      <c r="TIC5" s="166" t="s">
        <v>14180</v>
      </c>
      <c r="TID5" s="166" t="s">
        <v>14181</v>
      </c>
      <c r="TIE5" s="166" t="s">
        <v>14182</v>
      </c>
      <c r="TIF5" s="166" t="s">
        <v>14183</v>
      </c>
      <c r="TIG5" s="166" t="s">
        <v>14184</v>
      </c>
      <c r="TIH5" s="166" t="s">
        <v>14185</v>
      </c>
      <c r="TII5" s="166" t="s">
        <v>14186</v>
      </c>
      <c r="TIJ5" s="166" t="s">
        <v>14187</v>
      </c>
      <c r="TIK5" s="166" t="s">
        <v>14188</v>
      </c>
      <c r="TIL5" s="166" t="s">
        <v>14189</v>
      </c>
      <c r="TIM5" s="166" t="s">
        <v>14190</v>
      </c>
      <c r="TIN5" s="166" t="s">
        <v>14191</v>
      </c>
      <c r="TIO5" s="166" t="s">
        <v>14192</v>
      </c>
      <c r="TIP5" s="166" t="s">
        <v>14193</v>
      </c>
      <c r="TIQ5" s="166" t="s">
        <v>14194</v>
      </c>
      <c r="TIR5" s="166" t="s">
        <v>14195</v>
      </c>
      <c r="TIS5" s="166" t="s">
        <v>14196</v>
      </c>
      <c r="TIT5" s="166" t="s">
        <v>14197</v>
      </c>
      <c r="TIU5" s="166" t="s">
        <v>14198</v>
      </c>
      <c r="TIV5" s="166" t="s">
        <v>14199</v>
      </c>
      <c r="TIW5" s="166" t="s">
        <v>14200</v>
      </c>
      <c r="TIX5" s="166" t="s">
        <v>14201</v>
      </c>
      <c r="TIY5" s="166" t="s">
        <v>14202</v>
      </c>
      <c r="TIZ5" s="166" t="s">
        <v>14203</v>
      </c>
      <c r="TJA5" s="166" t="s">
        <v>14204</v>
      </c>
      <c r="TJB5" s="166" t="s">
        <v>14205</v>
      </c>
      <c r="TJC5" s="166" t="s">
        <v>14206</v>
      </c>
      <c r="TJD5" s="166" t="s">
        <v>14207</v>
      </c>
      <c r="TJE5" s="166" t="s">
        <v>14208</v>
      </c>
      <c r="TJF5" s="166" t="s">
        <v>14209</v>
      </c>
      <c r="TJG5" s="166" t="s">
        <v>14210</v>
      </c>
      <c r="TJH5" s="166" t="s">
        <v>14211</v>
      </c>
      <c r="TJI5" s="166" t="s">
        <v>14212</v>
      </c>
      <c r="TJJ5" s="166" t="s">
        <v>14213</v>
      </c>
      <c r="TJK5" s="166" t="s">
        <v>14214</v>
      </c>
      <c r="TJL5" s="166" t="s">
        <v>14215</v>
      </c>
      <c r="TJM5" s="166" t="s">
        <v>14216</v>
      </c>
      <c r="TJN5" s="166" t="s">
        <v>14217</v>
      </c>
      <c r="TJO5" s="166" t="s">
        <v>14218</v>
      </c>
      <c r="TJP5" s="166" t="s">
        <v>14219</v>
      </c>
      <c r="TJQ5" s="166" t="s">
        <v>14220</v>
      </c>
      <c r="TJR5" s="166" t="s">
        <v>14221</v>
      </c>
      <c r="TJS5" s="166" t="s">
        <v>14222</v>
      </c>
      <c r="TJT5" s="166" t="s">
        <v>14223</v>
      </c>
      <c r="TJU5" s="166" t="s">
        <v>14224</v>
      </c>
      <c r="TJV5" s="166" t="s">
        <v>14225</v>
      </c>
      <c r="TJW5" s="166" t="s">
        <v>14226</v>
      </c>
      <c r="TJX5" s="166" t="s">
        <v>14227</v>
      </c>
      <c r="TJY5" s="166" t="s">
        <v>14228</v>
      </c>
      <c r="TJZ5" s="166" t="s">
        <v>14229</v>
      </c>
      <c r="TKA5" s="166" t="s">
        <v>14230</v>
      </c>
      <c r="TKB5" s="166" t="s">
        <v>14231</v>
      </c>
      <c r="TKC5" s="166" t="s">
        <v>14232</v>
      </c>
      <c r="TKD5" s="166" t="s">
        <v>14233</v>
      </c>
      <c r="TKE5" s="166" t="s">
        <v>14234</v>
      </c>
      <c r="TKF5" s="166" t="s">
        <v>14235</v>
      </c>
      <c r="TKG5" s="166" t="s">
        <v>14236</v>
      </c>
      <c r="TKH5" s="166" t="s">
        <v>14237</v>
      </c>
      <c r="TKI5" s="166" t="s">
        <v>14238</v>
      </c>
      <c r="TKJ5" s="166" t="s">
        <v>14239</v>
      </c>
      <c r="TKK5" s="166" t="s">
        <v>14240</v>
      </c>
      <c r="TKL5" s="166" t="s">
        <v>14241</v>
      </c>
      <c r="TKM5" s="166" t="s">
        <v>14242</v>
      </c>
      <c r="TKN5" s="166" t="s">
        <v>14243</v>
      </c>
      <c r="TKO5" s="166" t="s">
        <v>14244</v>
      </c>
      <c r="TKP5" s="166" t="s">
        <v>14245</v>
      </c>
      <c r="TKQ5" s="166" t="s">
        <v>14246</v>
      </c>
      <c r="TKR5" s="166" t="s">
        <v>14247</v>
      </c>
      <c r="TKS5" s="166" t="s">
        <v>14248</v>
      </c>
      <c r="TKT5" s="166" t="s">
        <v>14249</v>
      </c>
      <c r="TKU5" s="166" t="s">
        <v>14250</v>
      </c>
      <c r="TKV5" s="166" t="s">
        <v>14251</v>
      </c>
      <c r="TKW5" s="166" t="s">
        <v>14252</v>
      </c>
      <c r="TKX5" s="166" t="s">
        <v>14253</v>
      </c>
      <c r="TKY5" s="166" t="s">
        <v>14254</v>
      </c>
      <c r="TKZ5" s="166" t="s">
        <v>14255</v>
      </c>
      <c r="TLA5" s="166" t="s">
        <v>14256</v>
      </c>
      <c r="TLB5" s="166" t="s">
        <v>14257</v>
      </c>
      <c r="TLC5" s="166" t="s">
        <v>14258</v>
      </c>
      <c r="TLD5" s="166" t="s">
        <v>14259</v>
      </c>
      <c r="TLE5" s="166" t="s">
        <v>14260</v>
      </c>
      <c r="TLF5" s="166" t="s">
        <v>14261</v>
      </c>
      <c r="TLG5" s="166" t="s">
        <v>14262</v>
      </c>
      <c r="TLH5" s="166" t="s">
        <v>14263</v>
      </c>
      <c r="TLI5" s="166" t="s">
        <v>14264</v>
      </c>
      <c r="TLJ5" s="166" t="s">
        <v>14265</v>
      </c>
      <c r="TLK5" s="166" t="s">
        <v>14266</v>
      </c>
      <c r="TLL5" s="166" t="s">
        <v>14267</v>
      </c>
      <c r="TLM5" s="166" t="s">
        <v>14268</v>
      </c>
      <c r="TLN5" s="166" t="s">
        <v>14269</v>
      </c>
      <c r="TLO5" s="166" t="s">
        <v>14270</v>
      </c>
      <c r="TLP5" s="166" t="s">
        <v>14271</v>
      </c>
      <c r="TLQ5" s="166" t="s">
        <v>14272</v>
      </c>
      <c r="TLR5" s="166" t="s">
        <v>14273</v>
      </c>
      <c r="TLS5" s="166" t="s">
        <v>14274</v>
      </c>
      <c r="TLT5" s="166" t="s">
        <v>14275</v>
      </c>
      <c r="TLU5" s="166" t="s">
        <v>14276</v>
      </c>
      <c r="TLV5" s="166" t="s">
        <v>14277</v>
      </c>
      <c r="TLW5" s="166" t="s">
        <v>14278</v>
      </c>
      <c r="TLX5" s="166" t="s">
        <v>14279</v>
      </c>
      <c r="TLY5" s="166" t="s">
        <v>14280</v>
      </c>
      <c r="TLZ5" s="166" t="s">
        <v>14281</v>
      </c>
      <c r="TMA5" s="166" t="s">
        <v>14282</v>
      </c>
      <c r="TMB5" s="166" t="s">
        <v>14283</v>
      </c>
      <c r="TMC5" s="166" t="s">
        <v>14284</v>
      </c>
      <c r="TMD5" s="166" t="s">
        <v>14285</v>
      </c>
      <c r="TME5" s="166" t="s">
        <v>14286</v>
      </c>
      <c r="TMF5" s="166" t="s">
        <v>14287</v>
      </c>
      <c r="TMG5" s="166" t="s">
        <v>14288</v>
      </c>
      <c r="TMH5" s="166" t="s">
        <v>14289</v>
      </c>
      <c r="TMI5" s="166" t="s">
        <v>14290</v>
      </c>
      <c r="TMJ5" s="166" t="s">
        <v>14291</v>
      </c>
      <c r="TMK5" s="166" t="s">
        <v>14292</v>
      </c>
      <c r="TML5" s="166" t="s">
        <v>14293</v>
      </c>
      <c r="TMM5" s="166" t="s">
        <v>14294</v>
      </c>
      <c r="TMN5" s="166" t="s">
        <v>14295</v>
      </c>
      <c r="TMO5" s="166" t="s">
        <v>14296</v>
      </c>
      <c r="TMP5" s="166" t="s">
        <v>14297</v>
      </c>
      <c r="TMQ5" s="166" t="s">
        <v>14298</v>
      </c>
      <c r="TMR5" s="166" t="s">
        <v>14299</v>
      </c>
      <c r="TMS5" s="166" t="s">
        <v>14300</v>
      </c>
      <c r="TMT5" s="166" t="s">
        <v>14301</v>
      </c>
      <c r="TMU5" s="166" t="s">
        <v>14302</v>
      </c>
      <c r="TMV5" s="166" t="s">
        <v>14303</v>
      </c>
      <c r="TMW5" s="166" t="s">
        <v>14304</v>
      </c>
      <c r="TMX5" s="166" t="s">
        <v>14305</v>
      </c>
      <c r="TMY5" s="166" t="s">
        <v>14306</v>
      </c>
      <c r="TMZ5" s="166" t="s">
        <v>14307</v>
      </c>
      <c r="TNA5" s="166" t="s">
        <v>14308</v>
      </c>
      <c r="TNB5" s="166" t="s">
        <v>14309</v>
      </c>
      <c r="TNC5" s="166" t="s">
        <v>14310</v>
      </c>
      <c r="TND5" s="166" t="s">
        <v>14311</v>
      </c>
      <c r="TNE5" s="166" t="s">
        <v>14312</v>
      </c>
      <c r="TNF5" s="166" t="s">
        <v>14313</v>
      </c>
      <c r="TNG5" s="166" t="s">
        <v>14314</v>
      </c>
      <c r="TNH5" s="166" t="s">
        <v>14315</v>
      </c>
      <c r="TNI5" s="166" t="s">
        <v>14316</v>
      </c>
      <c r="TNJ5" s="166" t="s">
        <v>14317</v>
      </c>
      <c r="TNK5" s="166" t="s">
        <v>14318</v>
      </c>
      <c r="TNL5" s="166" t="s">
        <v>14319</v>
      </c>
      <c r="TNM5" s="166" t="s">
        <v>14320</v>
      </c>
      <c r="TNN5" s="166" t="s">
        <v>14321</v>
      </c>
      <c r="TNO5" s="166" t="s">
        <v>14322</v>
      </c>
      <c r="TNP5" s="166" t="s">
        <v>14323</v>
      </c>
      <c r="TNQ5" s="166" t="s">
        <v>14324</v>
      </c>
      <c r="TNR5" s="166" t="s">
        <v>14325</v>
      </c>
      <c r="TNS5" s="166" t="s">
        <v>14326</v>
      </c>
      <c r="TNT5" s="166" t="s">
        <v>14327</v>
      </c>
      <c r="TNU5" s="166" t="s">
        <v>14328</v>
      </c>
      <c r="TNV5" s="166" t="s">
        <v>14329</v>
      </c>
      <c r="TNW5" s="166" t="s">
        <v>14330</v>
      </c>
      <c r="TNX5" s="166" t="s">
        <v>14331</v>
      </c>
      <c r="TNY5" s="166" t="s">
        <v>14332</v>
      </c>
      <c r="TNZ5" s="166" t="s">
        <v>14333</v>
      </c>
      <c r="TOA5" s="166" t="s">
        <v>14334</v>
      </c>
      <c r="TOB5" s="166" t="s">
        <v>14335</v>
      </c>
      <c r="TOC5" s="166" t="s">
        <v>14336</v>
      </c>
      <c r="TOD5" s="166" t="s">
        <v>14337</v>
      </c>
      <c r="TOE5" s="166" t="s">
        <v>14338</v>
      </c>
      <c r="TOF5" s="166" t="s">
        <v>14339</v>
      </c>
      <c r="TOG5" s="166" t="s">
        <v>14340</v>
      </c>
      <c r="TOH5" s="166" t="s">
        <v>14341</v>
      </c>
      <c r="TOI5" s="166" t="s">
        <v>14342</v>
      </c>
      <c r="TOJ5" s="166" t="s">
        <v>14343</v>
      </c>
      <c r="TOK5" s="166" t="s">
        <v>14344</v>
      </c>
      <c r="TOL5" s="166" t="s">
        <v>14345</v>
      </c>
      <c r="TOM5" s="166" t="s">
        <v>14346</v>
      </c>
      <c r="TON5" s="166" t="s">
        <v>14347</v>
      </c>
      <c r="TOO5" s="166" t="s">
        <v>14348</v>
      </c>
      <c r="TOP5" s="166" t="s">
        <v>14349</v>
      </c>
      <c r="TOQ5" s="166" t="s">
        <v>14350</v>
      </c>
      <c r="TOR5" s="166" t="s">
        <v>14351</v>
      </c>
      <c r="TOS5" s="166" t="s">
        <v>14352</v>
      </c>
      <c r="TOT5" s="166" t="s">
        <v>14353</v>
      </c>
      <c r="TOU5" s="166" t="s">
        <v>14354</v>
      </c>
      <c r="TOV5" s="166" t="s">
        <v>14355</v>
      </c>
      <c r="TOW5" s="166" t="s">
        <v>14356</v>
      </c>
      <c r="TOX5" s="166" t="s">
        <v>14357</v>
      </c>
      <c r="TOY5" s="166" t="s">
        <v>14358</v>
      </c>
      <c r="TOZ5" s="166" t="s">
        <v>14359</v>
      </c>
      <c r="TPA5" s="166" t="s">
        <v>14360</v>
      </c>
      <c r="TPB5" s="166" t="s">
        <v>14361</v>
      </c>
      <c r="TPC5" s="166" t="s">
        <v>14362</v>
      </c>
      <c r="TPD5" s="166" t="s">
        <v>14363</v>
      </c>
      <c r="TPE5" s="166" t="s">
        <v>14364</v>
      </c>
      <c r="TPF5" s="166" t="s">
        <v>14365</v>
      </c>
      <c r="TPG5" s="166" t="s">
        <v>14366</v>
      </c>
      <c r="TPH5" s="166" t="s">
        <v>14367</v>
      </c>
      <c r="TPI5" s="166" t="s">
        <v>14368</v>
      </c>
      <c r="TPJ5" s="166" t="s">
        <v>14369</v>
      </c>
      <c r="TPK5" s="166" t="s">
        <v>14370</v>
      </c>
      <c r="TPL5" s="166" t="s">
        <v>14371</v>
      </c>
      <c r="TPM5" s="166" t="s">
        <v>14372</v>
      </c>
      <c r="TPN5" s="166" t="s">
        <v>14373</v>
      </c>
      <c r="TPO5" s="166" t="s">
        <v>14374</v>
      </c>
      <c r="TPP5" s="166" t="s">
        <v>14375</v>
      </c>
      <c r="TPQ5" s="166" t="s">
        <v>14376</v>
      </c>
      <c r="TPR5" s="166" t="s">
        <v>14377</v>
      </c>
      <c r="TPS5" s="166" t="s">
        <v>14378</v>
      </c>
      <c r="TPT5" s="166" t="s">
        <v>14379</v>
      </c>
      <c r="TPU5" s="166" t="s">
        <v>14380</v>
      </c>
      <c r="TPV5" s="166" t="s">
        <v>14381</v>
      </c>
      <c r="TPW5" s="166" t="s">
        <v>14382</v>
      </c>
      <c r="TPX5" s="166" t="s">
        <v>14383</v>
      </c>
      <c r="TPY5" s="166" t="s">
        <v>14384</v>
      </c>
      <c r="TPZ5" s="166" t="s">
        <v>14385</v>
      </c>
      <c r="TQA5" s="166" t="s">
        <v>14386</v>
      </c>
      <c r="TQB5" s="166" t="s">
        <v>14387</v>
      </c>
      <c r="TQC5" s="166" t="s">
        <v>14388</v>
      </c>
      <c r="TQD5" s="166" t="s">
        <v>14389</v>
      </c>
      <c r="TQE5" s="166" t="s">
        <v>14390</v>
      </c>
      <c r="TQF5" s="166" t="s">
        <v>14391</v>
      </c>
      <c r="TQG5" s="166" t="s">
        <v>14392</v>
      </c>
      <c r="TQH5" s="166" t="s">
        <v>14393</v>
      </c>
      <c r="TQI5" s="166" t="s">
        <v>14394</v>
      </c>
      <c r="TQJ5" s="166" t="s">
        <v>14395</v>
      </c>
      <c r="TQK5" s="166" t="s">
        <v>14396</v>
      </c>
      <c r="TQL5" s="166" t="s">
        <v>14397</v>
      </c>
      <c r="TQM5" s="166" t="s">
        <v>14398</v>
      </c>
      <c r="TQN5" s="166" t="s">
        <v>14399</v>
      </c>
      <c r="TQO5" s="166" t="s">
        <v>14400</v>
      </c>
      <c r="TQP5" s="166" t="s">
        <v>14401</v>
      </c>
      <c r="TQQ5" s="166" t="s">
        <v>14402</v>
      </c>
      <c r="TQR5" s="166" t="s">
        <v>14403</v>
      </c>
      <c r="TQS5" s="166" t="s">
        <v>14404</v>
      </c>
      <c r="TQT5" s="166" t="s">
        <v>14405</v>
      </c>
      <c r="TQU5" s="166" t="s">
        <v>14406</v>
      </c>
      <c r="TQV5" s="166" t="s">
        <v>14407</v>
      </c>
      <c r="TQW5" s="166" t="s">
        <v>14408</v>
      </c>
      <c r="TQX5" s="166" t="s">
        <v>14409</v>
      </c>
      <c r="TQY5" s="166" t="s">
        <v>14410</v>
      </c>
      <c r="TQZ5" s="166" t="s">
        <v>14411</v>
      </c>
      <c r="TRA5" s="166" t="s">
        <v>14412</v>
      </c>
      <c r="TRB5" s="166" t="s">
        <v>14413</v>
      </c>
      <c r="TRC5" s="166" t="s">
        <v>14414</v>
      </c>
      <c r="TRD5" s="166" t="s">
        <v>14415</v>
      </c>
      <c r="TRE5" s="166" t="s">
        <v>14416</v>
      </c>
      <c r="TRF5" s="166" t="s">
        <v>14417</v>
      </c>
      <c r="TRG5" s="166" t="s">
        <v>14418</v>
      </c>
      <c r="TRH5" s="166" t="s">
        <v>14419</v>
      </c>
      <c r="TRI5" s="166" t="s">
        <v>14420</v>
      </c>
      <c r="TRJ5" s="166" t="s">
        <v>14421</v>
      </c>
      <c r="TRK5" s="166" t="s">
        <v>14422</v>
      </c>
      <c r="TRL5" s="166" t="s">
        <v>14423</v>
      </c>
      <c r="TRM5" s="166" t="s">
        <v>14424</v>
      </c>
      <c r="TRN5" s="166" t="s">
        <v>14425</v>
      </c>
      <c r="TRO5" s="166" t="s">
        <v>14426</v>
      </c>
      <c r="TRP5" s="166" t="s">
        <v>14427</v>
      </c>
      <c r="TRQ5" s="166" t="s">
        <v>14428</v>
      </c>
      <c r="TRR5" s="166" t="s">
        <v>14429</v>
      </c>
      <c r="TRS5" s="166" t="s">
        <v>14430</v>
      </c>
      <c r="TRT5" s="166" t="s">
        <v>14431</v>
      </c>
      <c r="TRU5" s="166" t="s">
        <v>14432</v>
      </c>
      <c r="TRV5" s="166" t="s">
        <v>14433</v>
      </c>
      <c r="TRW5" s="166" t="s">
        <v>14434</v>
      </c>
      <c r="TRX5" s="166" t="s">
        <v>14435</v>
      </c>
      <c r="TRY5" s="166" t="s">
        <v>14436</v>
      </c>
      <c r="TRZ5" s="166" t="s">
        <v>14437</v>
      </c>
      <c r="TSA5" s="166" t="s">
        <v>14438</v>
      </c>
      <c r="TSB5" s="166" t="s">
        <v>14439</v>
      </c>
      <c r="TSC5" s="166" t="s">
        <v>14440</v>
      </c>
      <c r="TSD5" s="166" t="s">
        <v>14441</v>
      </c>
      <c r="TSE5" s="166" t="s">
        <v>14442</v>
      </c>
      <c r="TSF5" s="166" t="s">
        <v>14443</v>
      </c>
      <c r="TSG5" s="166" t="s">
        <v>14444</v>
      </c>
      <c r="TSH5" s="166" t="s">
        <v>14445</v>
      </c>
      <c r="TSI5" s="166" t="s">
        <v>14446</v>
      </c>
      <c r="TSJ5" s="166" t="s">
        <v>14447</v>
      </c>
      <c r="TSK5" s="166" t="s">
        <v>14448</v>
      </c>
      <c r="TSL5" s="166" t="s">
        <v>14449</v>
      </c>
      <c r="TSM5" s="166" t="s">
        <v>14450</v>
      </c>
      <c r="TSN5" s="166" t="s">
        <v>14451</v>
      </c>
      <c r="TSO5" s="166" t="s">
        <v>14452</v>
      </c>
      <c r="TSP5" s="166" t="s">
        <v>14453</v>
      </c>
      <c r="TSQ5" s="166" t="s">
        <v>14454</v>
      </c>
      <c r="TSR5" s="166" t="s">
        <v>14455</v>
      </c>
      <c r="TSS5" s="166" t="s">
        <v>14456</v>
      </c>
      <c r="TST5" s="166" t="s">
        <v>14457</v>
      </c>
      <c r="TSU5" s="166" t="s">
        <v>14458</v>
      </c>
      <c r="TSV5" s="166" t="s">
        <v>14459</v>
      </c>
      <c r="TSW5" s="166" t="s">
        <v>14460</v>
      </c>
      <c r="TSX5" s="166" t="s">
        <v>14461</v>
      </c>
      <c r="TSY5" s="166" t="s">
        <v>14462</v>
      </c>
      <c r="TSZ5" s="166" t="s">
        <v>14463</v>
      </c>
      <c r="TTA5" s="166" t="s">
        <v>14464</v>
      </c>
      <c r="TTB5" s="166" t="s">
        <v>14465</v>
      </c>
      <c r="TTC5" s="166" t="s">
        <v>14466</v>
      </c>
      <c r="TTD5" s="166" t="s">
        <v>14467</v>
      </c>
      <c r="TTE5" s="166" t="s">
        <v>14468</v>
      </c>
      <c r="TTF5" s="166" t="s">
        <v>14469</v>
      </c>
      <c r="TTG5" s="166" t="s">
        <v>14470</v>
      </c>
      <c r="TTH5" s="166" t="s">
        <v>14471</v>
      </c>
      <c r="TTI5" s="166" t="s">
        <v>14472</v>
      </c>
      <c r="TTJ5" s="166" t="s">
        <v>14473</v>
      </c>
      <c r="TTK5" s="166" t="s">
        <v>14474</v>
      </c>
      <c r="TTL5" s="166" t="s">
        <v>14475</v>
      </c>
      <c r="TTM5" s="166" t="s">
        <v>14476</v>
      </c>
      <c r="TTN5" s="166" t="s">
        <v>14477</v>
      </c>
      <c r="TTO5" s="166" t="s">
        <v>14478</v>
      </c>
      <c r="TTP5" s="166" t="s">
        <v>14479</v>
      </c>
      <c r="TTQ5" s="166" t="s">
        <v>14480</v>
      </c>
      <c r="TTR5" s="166" t="s">
        <v>14481</v>
      </c>
      <c r="TTS5" s="166" t="s">
        <v>14482</v>
      </c>
      <c r="TTT5" s="166" t="s">
        <v>14483</v>
      </c>
      <c r="TTU5" s="166" t="s">
        <v>14484</v>
      </c>
      <c r="TTV5" s="166" t="s">
        <v>14485</v>
      </c>
      <c r="TTW5" s="166" t="s">
        <v>14486</v>
      </c>
      <c r="TTX5" s="166" t="s">
        <v>14487</v>
      </c>
      <c r="TTY5" s="166" t="s">
        <v>14488</v>
      </c>
      <c r="TTZ5" s="166" t="s">
        <v>14489</v>
      </c>
      <c r="TUA5" s="166" t="s">
        <v>14490</v>
      </c>
      <c r="TUB5" s="166" t="s">
        <v>14491</v>
      </c>
      <c r="TUC5" s="166" t="s">
        <v>14492</v>
      </c>
      <c r="TUD5" s="166" t="s">
        <v>14493</v>
      </c>
      <c r="TUE5" s="166" t="s">
        <v>14494</v>
      </c>
      <c r="TUF5" s="166" t="s">
        <v>14495</v>
      </c>
      <c r="TUG5" s="166" t="s">
        <v>14496</v>
      </c>
      <c r="TUH5" s="166" t="s">
        <v>14497</v>
      </c>
      <c r="TUI5" s="166" t="s">
        <v>14498</v>
      </c>
      <c r="TUJ5" s="166" t="s">
        <v>14499</v>
      </c>
      <c r="TUK5" s="166" t="s">
        <v>14500</v>
      </c>
      <c r="TUL5" s="166" t="s">
        <v>14501</v>
      </c>
      <c r="TUM5" s="166" t="s">
        <v>14502</v>
      </c>
      <c r="TUN5" s="166" t="s">
        <v>14503</v>
      </c>
      <c r="TUO5" s="166" t="s">
        <v>14504</v>
      </c>
      <c r="TUP5" s="166" t="s">
        <v>14505</v>
      </c>
      <c r="TUQ5" s="166" t="s">
        <v>14506</v>
      </c>
      <c r="TUR5" s="166" t="s">
        <v>14507</v>
      </c>
      <c r="TUS5" s="166" t="s">
        <v>14508</v>
      </c>
      <c r="TUT5" s="166" t="s">
        <v>14509</v>
      </c>
      <c r="TUU5" s="166" t="s">
        <v>14510</v>
      </c>
      <c r="TUV5" s="166" t="s">
        <v>14511</v>
      </c>
      <c r="TUW5" s="166" t="s">
        <v>14512</v>
      </c>
      <c r="TUX5" s="166" t="s">
        <v>14513</v>
      </c>
      <c r="TUY5" s="166" t="s">
        <v>14514</v>
      </c>
      <c r="TUZ5" s="166" t="s">
        <v>14515</v>
      </c>
      <c r="TVA5" s="166" t="s">
        <v>14516</v>
      </c>
      <c r="TVB5" s="166" t="s">
        <v>14517</v>
      </c>
      <c r="TVC5" s="166" t="s">
        <v>14518</v>
      </c>
      <c r="TVD5" s="166" t="s">
        <v>14519</v>
      </c>
      <c r="TVE5" s="166" t="s">
        <v>14520</v>
      </c>
      <c r="TVF5" s="166" t="s">
        <v>14521</v>
      </c>
      <c r="TVG5" s="166" t="s">
        <v>14522</v>
      </c>
      <c r="TVH5" s="166" t="s">
        <v>14523</v>
      </c>
      <c r="TVI5" s="166" t="s">
        <v>14524</v>
      </c>
      <c r="TVJ5" s="166" t="s">
        <v>14525</v>
      </c>
      <c r="TVK5" s="166" t="s">
        <v>14526</v>
      </c>
      <c r="TVL5" s="166" t="s">
        <v>14527</v>
      </c>
      <c r="TVM5" s="166" t="s">
        <v>14528</v>
      </c>
      <c r="TVN5" s="166" t="s">
        <v>14529</v>
      </c>
      <c r="TVO5" s="166" t="s">
        <v>14530</v>
      </c>
      <c r="TVP5" s="166" t="s">
        <v>14531</v>
      </c>
      <c r="TVQ5" s="166" t="s">
        <v>14532</v>
      </c>
      <c r="TVR5" s="166" t="s">
        <v>14533</v>
      </c>
      <c r="TVS5" s="166" t="s">
        <v>14534</v>
      </c>
      <c r="TVT5" s="166" t="s">
        <v>14535</v>
      </c>
      <c r="TVU5" s="166" t="s">
        <v>14536</v>
      </c>
      <c r="TVV5" s="166" t="s">
        <v>14537</v>
      </c>
      <c r="TVW5" s="166" t="s">
        <v>14538</v>
      </c>
      <c r="TVX5" s="166" t="s">
        <v>14539</v>
      </c>
      <c r="TVY5" s="166" t="s">
        <v>14540</v>
      </c>
      <c r="TVZ5" s="166" t="s">
        <v>14541</v>
      </c>
      <c r="TWA5" s="166" t="s">
        <v>14542</v>
      </c>
      <c r="TWB5" s="166" t="s">
        <v>14543</v>
      </c>
      <c r="TWC5" s="166" t="s">
        <v>14544</v>
      </c>
      <c r="TWD5" s="166" t="s">
        <v>14545</v>
      </c>
      <c r="TWE5" s="166" t="s">
        <v>14546</v>
      </c>
      <c r="TWF5" s="166" t="s">
        <v>14547</v>
      </c>
      <c r="TWG5" s="166" t="s">
        <v>14548</v>
      </c>
      <c r="TWH5" s="166" t="s">
        <v>14549</v>
      </c>
      <c r="TWI5" s="166" t="s">
        <v>14550</v>
      </c>
      <c r="TWJ5" s="166" t="s">
        <v>14551</v>
      </c>
      <c r="TWK5" s="166" t="s">
        <v>14552</v>
      </c>
      <c r="TWL5" s="166" t="s">
        <v>14553</v>
      </c>
      <c r="TWM5" s="166" t="s">
        <v>14554</v>
      </c>
      <c r="TWN5" s="166" t="s">
        <v>14555</v>
      </c>
      <c r="TWO5" s="166" t="s">
        <v>14556</v>
      </c>
      <c r="TWP5" s="166" t="s">
        <v>14557</v>
      </c>
      <c r="TWQ5" s="166" t="s">
        <v>14558</v>
      </c>
      <c r="TWR5" s="166" t="s">
        <v>14559</v>
      </c>
      <c r="TWS5" s="166" t="s">
        <v>14560</v>
      </c>
      <c r="TWT5" s="166" t="s">
        <v>14561</v>
      </c>
      <c r="TWU5" s="166" t="s">
        <v>14562</v>
      </c>
      <c r="TWV5" s="166" t="s">
        <v>14563</v>
      </c>
      <c r="TWW5" s="166" t="s">
        <v>14564</v>
      </c>
      <c r="TWX5" s="166" t="s">
        <v>14565</v>
      </c>
      <c r="TWY5" s="166" t="s">
        <v>14566</v>
      </c>
      <c r="TWZ5" s="166" t="s">
        <v>14567</v>
      </c>
      <c r="TXA5" s="166" t="s">
        <v>14568</v>
      </c>
      <c r="TXB5" s="166" t="s">
        <v>14569</v>
      </c>
      <c r="TXC5" s="166" t="s">
        <v>14570</v>
      </c>
      <c r="TXD5" s="166" t="s">
        <v>14571</v>
      </c>
      <c r="TXE5" s="166" t="s">
        <v>14572</v>
      </c>
      <c r="TXF5" s="166" t="s">
        <v>14573</v>
      </c>
      <c r="TXG5" s="166" t="s">
        <v>14574</v>
      </c>
      <c r="TXH5" s="166" t="s">
        <v>14575</v>
      </c>
      <c r="TXI5" s="166" t="s">
        <v>14576</v>
      </c>
      <c r="TXJ5" s="166" t="s">
        <v>14577</v>
      </c>
      <c r="TXK5" s="166" t="s">
        <v>14578</v>
      </c>
      <c r="TXL5" s="166" t="s">
        <v>14579</v>
      </c>
      <c r="TXM5" s="166" t="s">
        <v>14580</v>
      </c>
      <c r="TXN5" s="166" t="s">
        <v>14581</v>
      </c>
      <c r="TXO5" s="166" t="s">
        <v>14582</v>
      </c>
      <c r="TXP5" s="166" t="s">
        <v>14583</v>
      </c>
      <c r="TXQ5" s="166" t="s">
        <v>14584</v>
      </c>
      <c r="TXR5" s="166" t="s">
        <v>14585</v>
      </c>
      <c r="TXS5" s="166" t="s">
        <v>14586</v>
      </c>
      <c r="TXT5" s="166" t="s">
        <v>14587</v>
      </c>
      <c r="TXU5" s="166" t="s">
        <v>14588</v>
      </c>
      <c r="TXV5" s="166" t="s">
        <v>14589</v>
      </c>
      <c r="TXW5" s="166" t="s">
        <v>14590</v>
      </c>
      <c r="TXX5" s="166" t="s">
        <v>14591</v>
      </c>
      <c r="TXY5" s="166" t="s">
        <v>14592</v>
      </c>
      <c r="TXZ5" s="166" t="s">
        <v>14593</v>
      </c>
      <c r="TYA5" s="166" t="s">
        <v>14594</v>
      </c>
      <c r="TYB5" s="166" t="s">
        <v>14595</v>
      </c>
      <c r="TYC5" s="166" t="s">
        <v>14596</v>
      </c>
      <c r="TYD5" s="166" t="s">
        <v>14597</v>
      </c>
      <c r="TYE5" s="166" t="s">
        <v>14598</v>
      </c>
      <c r="TYF5" s="166" t="s">
        <v>14599</v>
      </c>
      <c r="TYG5" s="166" t="s">
        <v>14600</v>
      </c>
      <c r="TYH5" s="166" t="s">
        <v>14601</v>
      </c>
      <c r="TYI5" s="166" t="s">
        <v>14602</v>
      </c>
      <c r="TYJ5" s="166" t="s">
        <v>14603</v>
      </c>
      <c r="TYK5" s="166" t="s">
        <v>14604</v>
      </c>
      <c r="TYL5" s="166" t="s">
        <v>14605</v>
      </c>
      <c r="TYM5" s="166" t="s">
        <v>14606</v>
      </c>
      <c r="TYN5" s="166" t="s">
        <v>14607</v>
      </c>
      <c r="TYO5" s="166" t="s">
        <v>14608</v>
      </c>
      <c r="TYP5" s="166" t="s">
        <v>14609</v>
      </c>
      <c r="TYQ5" s="166" t="s">
        <v>14610</v>
      </c>
      <c r="TYR5" s="166" t="s">
        <v>14611</v>
      </c>
      <c r="TYS5" s="166" t="s">
        <v>14612</v>
      </c>
      <c r="TYT5" s="166" t="s">
        <v>14613</v>
      </c>
      <c r="TYU5" s="166" t="s">
        <v>14614</v>
      </c>
      <c r="TYV5" s="166" t="s">
        <v>14615</v>
      </c>
      <c r="TYW5" s="166" t="s">
        <v>14616</v>
      </c>
      <c r="TYX5" s="166" t="s">
        <v>14617</v>
      </c>
      <c r="TYY5" s="166" t="s">
        <v>14618</v>
      </c>
      <c r="TYZ5" s="166" t="s">
        <v>14619</v>
      </c>
      <c r="TZA5" s="166" t="s">
        <v>14620</v>
      </c>
      <c r="TZB5" s="166" t="s">
        <v>14621</v>
      </c>
      <c r="TZC5" s="166" t="s">
        <v>14622</v>
      </c>
      <c r="TZD5" s="166" t="s">
        <v>14623</v>
      </c>
      <c r="TZE5" s="166" t="s">
        <v>14624</v>
      </c>
      <c r="TZF5" s="166" t="s">
        <v>14625</v>
      </c>
      <c r="TZG5" s="166" t="s">
        <v>14626</v>
      </c>
      <c r="TZH5" s="166" t="s">
        <v>14627</v>
      </c>
      <c r="TZI5" s="166" t="s">
        <v>14628</v>
      </c>
      <c r="TZJ5" s="166" t="s">
        <v>14629</v>
      </c>
      <c r="TZK5" s="166" t="s">
        <v>14630</v>
      </c>
      <c r="TZL5" s="166" t="s">
        <v>14631</v>
      </c>
      <c r="TZM5" s="166" t="s">
        <v>14632</v>
      </c>
      <c r="TZN5" s="166" t="s">
        <v>14633</v>
      </c>
      <c r="TZO5" s="166" t="s">
        <v>14634</v>
      </c>
      <c r="TZP5" s="166" t="s">
        <v>14635</v>
      </c>
      <c r="TZQ5" s="166" t="s">
        <v>14636</v>
      </c>
      <c r="TZR5" s="166" t="s">
        <v>14637</v>
      </c>
      <c r="TZS5" s="166" t="s">
        <v>14638</v>
      </c>
      <c r="TZT5" s="166" t="s">
        <v>14639</v>
      </c>
      <c r="TZU5" s="166" t="s">
        <v>14640</v>
      </c>
      <c r="TZV5" s="166" t="s">
        <v>14641</v>
      </c>
      <c r="TZW5" s="166" t="s">
        <v>14642</v>
      </c>
      <c r="TZX5" s="166" t="s">
        <v>14643</v>
      </c>
      <c r="TZY5" s="166" t="s">
        <v>14644</v>
      </c>
      <c r="TZZ5" s="166" t="s">
        <v>14645</v>
      </c>
      <c r="UAA5" s="166" t="s">
        <v>14646</v>
      </c>
      <c r="UAB5" s="166" t="s">
        <v>14647</v>
      </c>
      <c r="UAC5" s="166" t="s">
        <v>14648</v>
      </c>
      <c r="UAD5" s="166" t="s">
        <v>14649</v>
      </c>
      <c r="UAE5" s="166" t="s">
        <v>14650</v>
      </c>
      <c r="UAF5" s="166" t="s">
        <v>14651</v>
      </c>
      <c r="UAG5" s="166" t="s">
        <v>14652</v>
      </c>
      <c r="UAH5" s="166" t="s">
        <v>14653</v>
      </c>
      <c r="UAI5" s="166" t="s">
        <v>14654</v>
      </c>
      <c r="UAJ5" s="166" t="s">
        <v>14655</v>
      </c>
      <c r="UAK5" s="166" t="s">
        <v>14656</v>
      </c>
      <c r="UAL5" s="166" t="s">
        <v>14657</v>
      </c>
      <c r="UAM5" s="166" t="s">
        <v>14658</v>
      </c>
      <c r="UAN5" s="166" t="s">
        <v>14659</v>
      </c>
      <c r="UAO5" s="166" t="s">
        <v>14660</v>
      </c>
      <c r="UAP5" s="166" t="s">
        <v>14661</v>
      </c>
      <c r="UAQ5" s="166" t="s">
        <v>14662</v>
      </c>
      <c r="UAR5" s="166" t="s">
        <v>14663</v>
      </c>
      <c r="UAS5" s="166" t="s">
        <v>14664</v>
      </c>
      <c r="UAT5" s="166" t="s">
        <v>14665</v>
      </c>
      <c r="UAU5" s="166" t="s">
        <v>14666</v>
      </c>
      <c r="UAV5" s="166" t="s">
        <v>14667</v>
      </c>
      <c r="UAW5" s="166" t="s">
        <v>14668</v>
      </c>
      <c r="UAX5" s="166" t="s">
        <v>14669</v>
      </c>
      <c r="UAY5" s="166" t="s">
        <v>14670</v>
      </c>
      <c r="UAZ5" s="166" t="s">
        <v>14671</v>
      </c>
      <c r="UBA5" s="166" t="s">
        <v>14672</v>
      </c>
      <c r="UBB5" s="166" t="s">
        <v>14673</v>
      </c>
      <c r="UBC5" s="166" t="s">
        <v>14674</v>
      </c>
      <c r="UBD5" s="166" t="s">
        <v>14675</v>
      </c>
      <c r="UBE5" s="166" t="s">
        <v>14676</v>
      </c>
      <c r="UBF5" s="166" t="s">
        <v>14677</v>
      </c>
      <c r="UBG5" s="166" t="s">
        <v>14678</v>
      </c>
      <c r="UBH5" s="166" t="s">
        <v>14679</v>
      </c>
      <c r="UBI5" s="166" t="s">
        <v>14680</v>
      </c>
      <c r="UBJ5" s="166" t="s">
        <v>14681</v>
      </c>
      <c r="UBK5" s="166" t="s">
        <v>14682</v>
      </c>
      <c r="UBL5" s="166" t="s">
        <v>14683</v>
      </c>
      <c r="UBM5" s="166" t="s">
        <v>14684</v>
      </c>
      <c r="UBN5" s="166" t="s">
        <v>14685</v>
      </c>
      <c r="UBO5" s="166" t="s">
        <v>14686</v>
      </c>
      <c r="UBP5" s="166" t="s">
        <v>14687</v>
      </c>
      <c r="UBQ5" s="166" t="s">
        <v>14688</v>
      </c>
      <c r="UBR5" s="166" t="s">
        <v>14689</v>
      </c>
      <c r="UBS5" s="166" t="s">
        <v>14690</v>
      </c>
      <c r="UBT5" s="166" t="s">
        <v>14691</v>
      </c>
      <c r="UBU5" s="166" t="s">
        <v>14692</v>
      </c>
      <c r="UBV5" s="166" t="s">
        <v>14693</v>
      </c>
      <c r="UBW5" s="166" t="s">
        <v>14694</v>
      </c>
      <c r="UBX5" s="166" t="s">
        <v>14695</v>
      </c>
      <c r="UBY5" s="166" t="s">
        <v>14696</v>
      </c>
      <c r="UBZ5" s="166" t="s">
        <v>14697</v>
      </c>
      <c r="UCA5" s="166" t="s">
        <v>14698</v>
      </c>
      <c r="UCB5" s="166" t="s">
        <v>14699</v>
      </c>
      <c r="UCC5" s="166" t="s">
        <v>14700</v>
      </c>
      <c r="UCD5" s="166" t="s">
        <v>14701</v>
      </c>
      <c r="UCE5" s="166" t="s">
        <v>14702</v>
      </c>
      <c r="UCF5" s="166" t="s">
        <v>14703</v>
      </c>
      <c r="UCG5" s="166" t="s">
        <v>14704</v>
      </c>
      <c r="UCH5" s="166" t="s">
        <v>14705</v>
      </c>
      <c r="UCI5" s="166" t="s">
        <v>14706</v>
      </c>
      <c r="UCJ5" s="166" t="s">
        <v>14707</v>
      </c>
      <c r="UCK5" s="166" t="s">
        <v>14708</v>
      </c>
      <c r="UCL5" s="166" t="s">
        <v>14709</v>
      </c>
      <c r="UCM5" s="166" t="s">
        <v>14710</v>
      </c>
      <c r="UCN5" s="166" t="s">
        <v>14711</v>
      </c>
      <c r="UCO5" s="166" t="s">
        <v>14712</v>
      </c>
      <c r="UCP5" s="166" t="s">
        <v>14713</v>
      </c>
      <c r="UCQ5" s="166" t="s">
        <v>14714</v>
      </c>
      <c r="UCR5" s="166" t="s">
        <v>14715</v>
      </c>
      <c r="UCS5" s="166" t="s">
        <v>14716</v>
      </c>
      <c r="UCT5" s="166" t="s">
        <v>14717</v>
      </c>
      <c r="UCU5" s="166" t="s">
        <v>14718</v>
      </c>
      <c r="UCV5" s="166" t="s">
        <v>14719</v>
      </c>
      <c r="UCW5" s="166" t="s">
        <v>14720</v>
      </c>
      <c r="UCX5" s="166" t="s">
        <v>14721</v>
      </c>
      <c r="UCY5" s="166" t="s">
        <v>14722</v>
      </c>
      <c r="UCZ5" s="166" t="s">
        <v>14723</v>
      </c>
      <c r="UDA5" s="166" t="s">
        <v>14724</v>
      </c>
      <c r="UDB5" s="166" t="s">
        <v>14725</v>
      </c>
      <c r="UDC5" s="166" t="s">
        <v>14726</v>
      </c>
      <c r="UDD5" s="166" t="s">
        <v>14727</v>
      </c>
      <c r="UDE5" s="166" t="s">
        <v>14728</v>
      </c>
      <c r="UDF5" s="166" t="s">
        <v>14729</v>
      </c>
      <c r="UDG5" s="166" t="s">
        <v>14730</v>
      </c>
      <c r="UDH5" s="166" t="s">
        <v>14731</v>
      </c>
      <c r="UDI5" s="166" t="s">
        <v>14732</v>
      </c>
      <c r="UDJ5" s="166" t="s">
        <v>14733</v>
      </c>
      <c r="UDK5" s="166" t="s">
        <v>14734</v>
      </c>
      <c r="UDL5" s="166" t="s">
        <v>14735</v>
      </c>
      <c r="UDM5" s="166" t="s">
        <v>14736</v>
      </c>
      <c r="UDN5" s="166" t="s">
        <v>14737</v>
      </c>
      <c r="UDO5" s="166" t="s">
        <v>14738</v>
      </c>
      <c r="UDP5" s="166" t="s">
        <v>14739</v>
      </c>
      <c r="UDQ5" s="166" t="s">
        <v>14740</v>
      </c>
      <c r="UDR5" s="166" t="s">
        <v>14741</v>
      </c>
      <c r="UDS5" s="166" t="s">
        <v>14742</v>
      </c>
      <c r="UDT5" s="166" t="s">
        <v>14743</v>
      </c>
      <c r="UDU5" s="166" t="s">
        <v>14744</v>
      </c>
      <c r="UDV5" s="166" t="s">
        <v>14745</v>
      </c>
      <c r="UDW5" s="166" t="s">
        <v>14746</v>
      </c>
      <c r="UDX5" s="166" t="s">
        <v>14747</v>
      </c>
      <c r="UDY5" s="166" t="s">
        <v>14748</v>
      </c>
      <c r="UDZ5" s="166" t="s">
        <v>14749</v>
      </c>
      <c r="UEA5" s="166" t="s">
        <v>14750</v>
      </c>
      <c r="UEB5" s="166" t="s">
        <v>14751</v>
      </c>
      <c r="UEC5" s="166" t="s">
        <v>14752</v>
      </c>
      <c r="UED5" s="166" t="s">
        <v>14753</v>
      </c>
      <c r="UEE5" s="166" t="s">
        <v>14754</v>
      </c>
      <c r="UEF5" s="166" t="s">
        <v>14755</v>
      </c>
      <c r="UEG5" s="166" t="s">
        <v>14756</v>
      </c>
      <c r="UEH5" s="166" t="s">
        <v>14757</v>
      </c>
      <c r="UEI5" s="166" t="s">
        <v>14758</v>
      </c>
      <c r="UEJ5" s="166" t="s">
        <v>14759</v>
      </c>
      <c r="UEK5" s="166" t="s">
        <v>14760</v>
      </c>
      <c r="UEL5" s="166" t="s">
        <v>14761</v>
      </c>
      <c r="UEM5" s="166" t="s">
        <v>14762</v>
      </c>
      <c r="UEN5" s="166" t="s">
        <v>14763</v>
      </c>
      <c r="UEO5" s="166" t="s">
        <v>14764</v>
      </c>
      <c r="UEP5" s="166" t="s">
        <v>14765</v>
      </c>
      <c r="UEQ5" s="166" t="s">
        <v>14766</v>
      </c>
      <c r="UER5" s="166" t="s">
        <v>14767</v>
      </c>
      <c r="UES5" s="166" t="s">
        <v>14768</v>
      </c>
      <c r="UET5" s="166" t="s">
        <v>14769</v>
      </c>
      <c r="UEU5" s="166" t="s">
        <v>14770</v>
      </c>
      <c r="UEV5" s="166" t="s">
        <v>14771</v>
      </c>
      <c r="UEW5" s="166" t="s">
        <v>14772</v>
      </c>
      <c r="UEX5" s="166" t="s">
        <v>14773</v>
      </c>
      <c r="UEY5" s="166" t="s">
        <v>14774</v>
      </c>
      <c r="UEZ5" s="166" t="s">
        <v>14775</v>
      </c>
      <c r="UFA5" s="166" t="s">
        <v>14776</v>
      </c>
      <c r="UFB5" s="166" t="s">
        <v>14777</v>
      </c>
      <c r="UFC5" s="166" t="s">
        <v>14778</v>
      </c>
      <c r="UFD5" s="166" t="s">
        <v>14779</v>
      </c>
      <c r="UFE5" s="166" t="s">
        <v>14780</v>
      </c>
      <c r="UFF5" s="166" t="s">
        <v>14781</v>
      </c>
      <c r="UFG5" s="166" t="s">
        <v>14782</v>
      </c>
      <c r="UFH5" s="166" t="s">
        <v>14783</v>
      </c>
      <c r="UFI5" s="166" t="s">
        <v>14784</v>
      </c>
      <c r="UFJ5" s="166" t="s">
        <v>14785</v>
      </c>
      <c r="UFK5" s="166" t="s">
        <v>14786</v>
      </c>
      <c r="UFL5" s="166" t="s">
        <v>14787</v>
      </c>
      <c r="UFM5" s="166" t="s">
        <v>14788</v>
      </c>
      <c r="UFN5" s="166" t="s">
        <v>14789</v>
      </c>
      <c r="UFO5" s="166" t="s">
        <v>14790</v>
      </c>
      <c r="UFP5" s="166" t="s">
        <v>14791</v>
      </c>
      <c r="UFQ5" s="166" t="s">
        <v>14792</v>
      </c>
      <c r="UFR5" s="166" t="s">
        <v>14793</v>
      </c>
      <c r="UFS5" s="166" t="s">
        <v>14794</v>
      </c>
      <c r="UFT5" s="166" t="s">
        <v>14795</v>
      </c>
      <c r="UFU5" s="166" t="s">
        <v>14796</v>
      </c>
      <c r="UFV5" s="166" t="s">
        <v>14797</v>
      </c>
      <c r="UFW5" s="166" t="s">
        <v>14798</v>
      </c>
      <c r="UFX5" s="166" t="s">
        <v>14799</v>
      </c>
      <c r="UFY5" s="166" t="s">
        <v>14800</v>
      </c>
      <c r="UFZ5" s="166" t="s">
        <v>14801</v>
      </c>
      <c r="UGA5" s="166" t="s">
        <v>14802</v>
      </c>
      <c r="UGB5" s="166" t="s">
        <v>14803</v>
      </c>
      <c r="UGC5" s="166" t="s">
        <v>14804</v>
      </c>
      <c r="UGD5" s="166" t="s">
        <v>14805</v>
      </c>
      <c r="UGE5" s="166" t="s">
        <v>14806</v>
      </c>
      <c r="UGF5" s="166" t="s">
        <v>14807</v>
      </c>
      <c r="UGG5" s="166" t="s">
        <v>14808</v>
      </c>
      <c r="UGH5" s="166" t="s">
        <v>14809</v>
      </c>
      <c r="UGI5" s="166" t="s">
        <v>14810</v>
      </c>
      <c r="UGJ5" s="166" t="s">
        <v>14811</v>
      </c>
      <c r="UGK5" s="166" t="s">
        <v>14812</v>
      </c>
      <c r="UGL5" s="166" t="s">
        <v>14813</v>
      </c>
      <c r="UGM5" s="166" t="s">
        <v>14814</v>
      </c>
      <c r="UGN5" s="166" t="s">
        <v>14815</v>
      </c>
      <c r="UGO5" s="166" t="s">
        <v>14816</v>
      </c>
      <c r="UGP5" s="166" t="s">
        <v>14817</v>
      </c>
      <c r="UGQ5" s="166" t="s">
        <v>14818</v>
      </c>
      <c r="UGR5" s="166" t="s">
        <v>14819</v>
      </c>
      <c r="UGS5" s="166" t="s">
        <v>14820</v>
      </c>
      <c r="UGT5" s="166" t="s">
        <v>14821</v>
      </c>
      <c r="UGU5" s="166" t="s">
        <v>14822</v>
      </c>
      <c r="UGV5" s="166" t="s">
        <v>14823</v>
      </c>
      <c r="UGW5" s="166" t="s">
        <v>14824</v>
      </c>
      <c r="UGX5" s="166" t="s">
        <v>14825</v>
      </c>
      <c r="UGY5" s="166" t="s">
        <v>14826</v>
      </c>
      <c r="UGZ5" s="166" t="s">
        <v>14827</v>
      </c>
      <c r="UHA5" s="166" t="s">
        <v>14828</v>
      </c>
      <c r="UHB5" s="166" t="s">
        <v>14829</v>
      </c>
      <c r="UHC5" s="166" t="s">
        <v>14830</v>
      </c>
      <c r="UHD5" s="166" t="s">
        <v>14831</v>
      </c>
      <c r="UHE5" s="166" t="s">
        <v>14832</v>
      </c>
      <c r="UHF5" s="166" t="s">
        <v>14833</v>
      </c>
      <c r="UHG5" s="166" t="s">
        <v>14834</v>
      </c>
      <c r="UHH5" s="166" t="s">
        <v>14835</v>
      </c>
      <c r="UHI5" s="166" t="s">
        <v>14836</v>
      </c>
      <c r="UHJ5" s="166" t="s">
        <v>14837</v>
      </c>
      <c r="UHK5" s="166" t="s">
        <v>14838</v>
      </c>
      <c r="UHL5" s="166" t="s">
        <v>14839</v>
      </c>
      <c r="UHM5" s="166" t="s">
        <v>14840</v>
      </c>
      <c r="UHN5" s="166" t="s">
        <v>14841</v>
      </c>
      <c r="UHO5" s="166" t="s">
        <v>14842</v>
      </c>
      <c r="UHP5" s="166" t="s">
        <v>14843</v>
      </c>
      <c r="UHQ5" s="166" t="s">
        <v>14844</v>
      </c>
      <c r="UHR5" s="166" t="s">
        <v>14845</v>
      </c>
      <c r="UHS5" s="166" t="s">
        <v>14846</v>
      </c>
      <c r="UHT5" s="166" t="s">
        <v>14847</v>
      </c>
      <c r="UHU5" s="166" t="s">
        <v>14848</v>
      </c>
      <c r="UHV5" s="166" t="s">
        <v>14849</v>
      </c>
      <c r="UHW5" s="166" t="s">
        <v>14850</v>
      </c>
      <c r="UHX5" s="166" t="s">
        <v>14851</v>
      </c>
      <c r="UHY5" s="166" t="s">
        <v>14852</v>
      </c>
      <c r="UHZ5" s="166" t="s">
        <v>14853</v>
      </c>
      <c r="UIA5" s="166" t="s">
        <v>14854</v>
      </c>
      <c r="UIB5" s="166" t="s">
        <v>14855</v>
      </c>
      <c r="UIC5" s="166" t="s">
        <v>14856</v>
      </c>
      <c r="UID5" s="166" t="s">
        <v>14857</v>
      </c>
      <c r="UIE5" s="166" t="s">
        <v>14858</v>
      </c>
      <c r="UIF5" s="166" t="s">
        <v>14859</v>
      </c>
      <c r="UIG5" s="166" t="s">
        <v>14860</v>
      </c>
      <c r="UIH5" s="166" t="s">
        <v>14861</v>
      </c>
      <c r="UII5" s="166" t="s">
        <v>14862</v>
      </c>
      <c r="UIJ5" s="166" t="s">
        <v>14863</v>
      </c>
      <c r="UIK5" s="166" t="s">
        <v>14864</v>
      </c>
      <c r="UIL5" s="166" t="s">
        <v>14865</v>
      </c>
      <c r="UIM5" s="166" t="s">
        <v>14866</v>
      </c>
      <c r="UIN5" s="166" t="s">
        <v>14867</v>
      </c>
      <c r="UIO5" s="166" t="s">
        <v>14868</v>
      </c>
      <c r="UIP5" s="166" t="s">
        <v>14869</v>
      </c>
      <c r="UIQ5" s="166" t="s">
        <v>14870</v>
      </c>
      <c r="UIR5" s="166" t="s">
        <v>14871</v>
      </c>
      <c r="UIS5" s="166" t="s">
        <v>14872</v>
      </c>
      <c r="UIT5" s="166" t="s">
        <v>14873</v>
      </c>
      <c r="UIU5" s="166" t="s">
        <v>14874</v>
      </c>
      <c r="UIV5" s="166" t="s">
        <v>14875</v>
      </c>
      <c r="UIW5" s="166" t="s">
        <v>14876</v>
      </c>
      <c r="UIX5" s="166" t="s">
        <v>14877</v>
      </c>
      <c r="UIY5" s="166" t="s">
        <v>14878</v>
      </c>
      <c r="UIZ5" s="166" t="s">
        <v>14879</v>
      </c>
      <c r="UJA5" s="166" t="s">
        <v>14880</v>
      </c>
      <c r="UJB5" s="166" t="s">
        <v>14881</v>
      </c>
      <c r="UJC5" s="166" t="s">
        <v>14882</v>
      </c>
      <c r="UJD5" s="166" t="s">
        <v>14883</v>
      </c>
      <c r="UJE5" s="166" t="s">
        <v>14884</v>
      </c>
      <c r="UJF5" s="166" t="s">
        <v>14885</v>
      </c>
      <c r="UJG5" s="166" t="s">
        <v>14886</v>
      </c>
      <c r="UJH5" s="166" t="s">
        <v>14887</v>
      </c>
      <c r="UJI5" s="166" t="s">
        <v>14888</v>
      </c>
      <c r="UJJ5" s="166" t="s">
        <v>14889</v>
      </c>
      <c r="UJK5" s="166" t="s">
        <v>14890</v>
      </c>
      <c r="UJL5" s="166" t="s">
        <v>14891</v>
      </c>
      <c r="UJM5" s="166" t="s">
        <v>14892</v>
      </c>
      <c r="UJN5" s="166" t="s">
        <v>14893</v>
      </c>
      <c r="UJO5" s="166" t="s">
        <v>14894</v>
      </c>
      <c r="UJP5" s="166" t="s">
        <v>14895</v>
      </c>
      <c r="UJQ5" s="166" t="s">
        <v>14896</v>
      </c>
      <c r="UJR5" s="166" t="s">
        <v>14897</v>
      </c>
      <c r="UJS5" s="166" t="s">
        <v>14898</v>
      </c>
      <c r="UJT5" s="166" t="s">
        <v>14899</v>
      </c>
      <c r="UJU5" s="166" t="s">
        <v>14900</v>
      </c>
      <c r="UJV5" s="166" t="s">
        <v>14901</v>
      </c>
      <c r="UJW5" s="166" t="s">
        <v>14902</v>
      </c>
      <c r="UJX5" s="166" t="s">
        <v>14903</v>
      </c>
      <c r="UJY5" s="166" t="s">
        <v>14904</v>
      </c>
      <c r="UJZ5" s="166" t="s">
        <v>14905</v>
      </c>
      <c r="UKA5" s="166" t="s">
        <v>14906</v>
      </c>
      <c r="UKB5" s="166" t="s">
        <v>14907</v>
      </c>
      <c r="UKC5" s="166" t="s">
        <v>14908</v>
      </c>
      <c r="UKD5" s="166" t="s">
        <v>14909</v>
      </c>
      <c r="UKE5" s="166" t="s">
        <v>14910</v>
      </c>
      <c r="UKF5" s="166" t="s">
        <v>14911</v>
      </c>
      <c r="UKG5" s="166" t="s">
        <v>14912</v>
      </c>
      <c r="UKH5" s="166" t="s">
        <v>14913</v>
      </c>
      <c r="UKI5" s="166" t="s">
        <v>14914</v>
      </c>
      <c r="UKJ5" s="166" t="s">
        <v>14915</v>
      </c>
      <c r="UKK5" s="166" t="s">
        <v>14916</v>
      </c>
      <c r="UKL5" s="166" t="s">
        <v>14917</v>
      </c>
      <c r="UKM5" s="166" t="s">
        <v>14918</v>
      </c>
      <c r="UKN5" s="166" t="s">
        <v>14919</v>
      </c>
      <c r="UKO5" s="166" t="s">
        <v>14920</v>
      </c>
      <c r="UKP5" s="166" t="s">
        <v>14921</v>
      </c>
      <c r="UKQ5" s="166" t="s">
        <v>14922</v>
      </c>
      <c r="UKR5" s="166" t="s">
        <v>14923</v>
      </c>
      <c r="UKS5" s="166" t="s">
        <v>14924</v>
      </c>
      <c r="UKT5" s="166" t="s">
        <v>14925</v>
      </c>
      <c r="UKU5" s="166" t="s">
        <v>14926</v>
      </c>
      <c r="UKV5" s="166" t="s">
        <v>14927</v>
      </c>
      <c r="UKW5" s="166" t="s">
        <v>14928</v>
      </c>
      <c r="UKX5" s="166" t="s">
        <v>14929</v>
      </c>
      <c r="UKY5" s="166" t="s">
        <v>14930</v>
      </c>
      <c r="UKZ5" s="166" t="s">
        <v>14931</v>
      </c>
      <c r="ULA5" s="166" t="s">
        <v>14932</v>
      </c>
      <c r="ULB5" s="166" t="s">
        <v>14933</v>
      </c>
      <c r="ULC5" s="166" t="s">
        <v>14934</v>
      </c>
      <c r="ULD5" s="166" t="s">
        <v>14935</v>
      </c>
      <c r="ULE5" s="166" t="s">
        <v>14936</v>
      </c>
      <c r="ULF5" s="166" t="s">
        <v>14937</v>
      </c>
      <c r="ULG5" s="166" t="s">
        <v>14938</v>
      </c>
      <c r="ULH5" s="166" t="s">
        <v>14939</v>
      </c>
      <c r="ULI5" s="166" t="s">
        <v>14940</v>
      </c>
      <c r="ULJ5" s="166" t="s">
        <v>14941</v>
      </c>
      <c r="ULK5" s="166" t="s">
        <v>14942</v>
      </c>
      <c r="ULL5" s="166" t="s">
        <v>14943</v>
      </c>
      <c r="ULM5" s="166" t="s">
        <v>14944</v>
      </c>
      <c r="ULN5" s="166" t="s">
        <v>14945</v>
      </c>
      <c r="ULO5" s="166" t="s">
        <v>14946</v>
      </c>
      <c r="ULP5" s="166" t="s">
        <v>14947</v>
      </c>
      <c r="ULQ5" s="166" t="s">
        <v>14948</v>
      </c>
      <c r="ULR5" s="166" t="s">
        <v>14949</v>
      </c>
      <c r="ULS5" s="166" t="s">
        <v>14950</v>
      </c>
      <c r="ULT5" s="166" t="s">
        <v>14951</v>
      </c>
      <c r="ULU5" s="166" t="s">
        <v>14952</v>
      </c>
      <c r="ULV5" s="166" t="s">
        <v>14953</v>
      </c>
      <c r="ULW5" s="166" t="s">
        <v>14954</v>
      </c>
      <c r="ULX5" s="166" t="s">
        <v>14955</v>
      </c>
      <c r="ULY5" s="166" t="s">
        <v>14956</v>
      </c>
      <c r="ULZ5" s="166" t="s">
        <v>14957</v>
      </c>
      <c r="UMA5" s="166" t="s">
        <v>14958</v>
      </c>
      <c r="UMB5" s="166" t="s">
        <v>14959</v>
      </c>
      <c r="UMC5" s="166" t="s">
        <v>14960</v>
      </c>
      <c r="UMD5" s="166" t="s">
        <v>14961</v>
      </c>
      <c r="UME5" s="166" t="s">
        <v>14962</v>
      </c>
      <c r="UMF5" s="166" t="s">
        <v>14963</v>
      </c>
      <c r="UMG5" s="166" t="s">
        <v>14964</v>
      </c>
      <c r="UMH5" s="166" t="s">
        <v>14965</v>
      </c>
      <c r="UMI5" s="166" t="s">
        <v>14966</v>
      </c>
      <c r="UMJ5" s="166" t="s">
        <v>14967</v>
      </c>
      <c r="UMK5" s="166" t="s">
        <v>14968</v>
      </c>
      <c r="UML5" s="166" t="s">
        <v>14969</v>
      </c>
      <c r="UMM5" s="166" t="s">
        <v>14970</v>
      </c>
      <c r="UMN5" s="166" t="s">
        <v>14971</v>
      </c>
      <c r="UMO5" s="166" t="s">
        <v>14972</v>
      </c>
      <c r="UMP5" s="166" t="s">
        <v>14973</v>
      </c>
      <c r="UMQ5" s="166" t="s">
        <v>14974</v>
      </c>
      <c r="UMR5" s="166" t="s">
        <v>14975</v>
      </c>
      <c r="UMS5" s="166" t="s">
        <v>14976</v>
      </c>
      <c r="UMT5" s="166" t="s">
        <v>14977</v>
      </c>
      <c r="UMU5" s="166" t="s">
        <v>14978</v>
      </c>
      <c r="UMV5" s="166" t="s">
        <v>14979</v>
      </c>
      <c r="UMW5" s="166" t="s">
        <v>14980</v>
      </c>
      <c r="UMX5" s="166" t="s">
        <v>14981</v>
      </c>
      <c r="UMY5" s="166" t="s">
        <v>14982</v>
      </c>
      <c r="UMZ5" s="166" t="s">
        <v>14983</v>
      </c>
      <c r="UNA5" s="166" t="s">
        <v>14984</v>
      </c>
      <c r="UNB5" s="166" t="s">
        <v>14985</v>
      </c>
      <c r="UNC5" s="166" t="s">
        <v>14986</v>
      </c>
      <c r="UND5" s="166" t="s">
        <v>14987</v>
      </c>
      <c r="UNE5" s="166" t="s">
        <v>14988</v>
      </c>
      <c r="UNF5" s="166" t="s">
        <v>14989</v>
      </c>
      <c r="UNG5" s="166" t="s">
        <v>14990</v>
      </c>
      <c r="UNH5" s="166" t="s">
        <v>14991</v>
      </c>
      <c r="UNI5" s="166" t="s">
        <v>14992</v>
      </c>
      <c r="UNJ5" s="166" t="s">
        <v>14993</v>
      </c>
      <c r="UNK5" s="166" t="s">
        <v>14994</v>
      </c>
      <c r="UNL5" s="166" t="s">
        <v>14995</v>
      </c>
      <c r="UNM5" s="166" t="s">
        <v>14996</v>
      </c>
      <c r="UNN5" s="166" t="s">
        <v>14997</v>
      </c>
      <c r="UNO5" s="166" t="s">
        <v>14998</v>
      </c>
      <c r="UNP5" s="166" t="s">
        <v>14999</v>
      </c>
      <c r="UNQ5" s="166" t="s">
        <v>15000</v>
      </c>
      <c r="UNR5" s="166" t="s">
        <v>15001</v>
      </c>
      <c r="UNS5" s="166" t="s">
        <v>15002</v>
      </c>
      <c r="UNT5" s="166" t="s">
        <v>15003</v>
      </c>
      <c r="UNU5" s="166" t="s">
        <v>15004</v>
      </c>
      <c r="UNV5" s="166" t="s">
        <v>15005</v>
      </c>
      <c r="UNW5" s="166" t="s">
        <v>15006</v>
      </c>
      <c r="UNX5" s="166" t="s">
        <v>15007</v>
      </c>
      <c r="UNY5" s="166" t="s">
        <v>15008</v>
      </c>
      <c r="UNZ5" s="166" t="s">
        <v>15009</v>
      </c>
      <c r="UOA5" s="166" t="s">
        <v>15010</v>
      </c>
      <c r="UOB5" s="166" t="s">
        <v>15011</v>
      </c>
      <c r="UOC5" s="166" t="s">
        <v>15012</v>
      </c>
      <c r="UOD5" s="166" t="s">
        <v>15013</v>
      </c>
      <c r="UOE5" s="166" t="s">
        <v>15014</v>
      </c>
      <c r="UOF5" s="166" t="s">
        <v>15015</v>
      </c>
      <c r="UOG5" s="166" t="s">
        <v>15016</v>
      </c>
      <c r="UOH5" s="166" t="s">
        <v>15017</v>
      </c>
      <c r="UOI5" s="166" t="s">
        <v>15018</v>
      </c>
      <c r="UOJ5" s="166" t="s">
        <v>15019</v>
      </c>
      <c r="UOK5" s="166" t="s">
        <v>15020</v>
      </c>
      <c r="UOL5" s="166" t="s">
        <v>15021</v>
      </c>
      <c r="UOM5" s="166" t="s">
        <v>15022</v>
      </c>
      <c r="UON5" s="166" t="s">
        <v>15023</v>
      </c>
      <c r="UOO5" s="166" t="s">
        <v>15024</v>
      </c>
      <c r="UOP5" s="166" t="s">
        <v>15025</v>
      </c>
      <c r="UOQ5" s="166" t="s">
        <v>15026</v>
      </c>
      <c r="UOR5" s="166" t="s">
        <v>15027</v>
      </c>
      <c r="UOS5" s="166" t="s">
        <v>15028</v>
      </c>
      <c r="UOT5" s="166" t="s">
        <v>15029</v>
      </c>
      <c r="UOU5" s="166" t="s">
        <v>15030</v>
      </c>
      <c r="UOV5" s="166" t="s">
        <v>15031</v>
      </c>
      <c r="UOW5" s="166" t="s">
        <v>15032</v>
      </c>
      <c r="UOX5" s="166" t="s">
        <v>15033</v>
      </c>
      <c r="UOY5" s="166" t="s">
        <v>15034</v>
      </c>
      <c r="UOZ5" s="166" t="s">
        <v>15035</v>
      </c>
      <c r="UPA5" s="166" t="s">
        <v>15036</v>
      </c>
      <c r="UPB5" s="166" t="s">
        <v>15037</v>
      </c>
      <c r="UPC5" s="166" t="s">
        <v>15038</v>
      </c>
      <c r="UPD5" s="166" t="s">
        <v>15039</v>
      </c>
      <c r="UPE5" s="166" t="s">
        <v>15040</v>
      </c>
      <c r="UPF5" s="166" t="s">
        <v>15041</v>
      </c>
      <c r="UPG5" s="166" t="s">
        <v>15042</v>
      </c>
      <c r="UPH5" s="166" t="s">
        <v>15043</v>
      </c>
      <c r="UPI5" s="166" t="s">
        <v>15044</v>
      </c>
      <c r="UPJ5" s="166" t="s">
        <v>15045</v>
      </c>
      <c r="UPK5" s="166" t="s">
        <v>15046</v>
      </c>
      <c r="UPL5" s="166" t="s">
        <v>15047</v>
      </c>
      <c r="UPM5" s="166" t="s">
        <v>15048</v>
      </c>
      <c r="UPN5" s="166" t="s">
        <v>15049</v>
      </c>
      <c r="UPO5" s="166" t="s">
        <v>15050</v>
      </c>
      <c r="UPP5" s="166" t="s">
        <v>15051</v>
      </c>
      <c r="UPQ5" s="166" t="s">
        <v>15052</v>
      </c>
      <c r="UPR5" s="166" t="s">
        <v>15053</v>
      </c>
      <c r="UPS5" s="166" t="s">
        <v>15054</v>
      </c>
      <c r="UPT5" s="166" t="s">
        <v>15055</v>
      </c>
      <c r="UPU5" s="166" t="s">
        <v>15056</v>
      </c>
      <c r="UPV5" s="166" t="s">
        <v>15057</v>
      </c>
      <c r="UPW5" s="166" t="s">
        <v>15058</v>
      </c>
      <c r="UPX5" s="166" t="s">
        <v>15059</v>
      </c>
      <c r="UPY5" s="166" t="s">
        <v>15060</v>
      </c>
      <c r="UPZ5" s="166" t="s">
        <v>15061</v>
      </c>
      <c r="UQA5" s="166" t="s">
        <v>15062</v>
      </c>
      <c r="UQB5" s="166" t="s">
        <v>15063</v>
      </c>
      <c r="UQC5" s="166" t="s">
        <v>15064</v>
      </c>
      <c r="UQD5" s="166" t="s">
        <v>15065</v>
      </c>
      <c r="UQE5" s="166" t="s">
        <v>15066</v>
      </c>
      <c r="UQF5" s="166" t="s">
        <v>15067</v>
      </c>
      <c r="UQG5" s="166" t="s">
        <v>15068</v>
      </c>
      <c r="UQH5" s="166" t="s">
        <v>15069</v>
      </c>
      <c r="UQI5" s="166" t="s">
        <v>15070</v>
      </c>
      <c r="UQJ5" s="166" t="s">
        <v>15071</v>
      </c>
      <c r="UQK5" s="166" t="s">
        <v>15072</v>
      </c>
      <c r="UQL5" s="166" t="s">
        <v>15073</v>
      </c>
      <c r="UQM5" s="166" t="s">
        <v>15074</v>
      </c>
      <c r="UQN5" s="166" t="s">
        <v>15075</v>
      </c>
      <c r="UQO5" s="166" t="s">
        <v>15076</v>
      </c>
      <c r="UQP5" s="166" t="s">
        <v>15077</v>
      </c>
      <c r="UQQ5" s="166" t="s">
        <v>15078</v>
      </c>
      <c r="UQR5" s="166" t="s">
        <v>15079</v>
      </c>
      <c r="UQS5" s="166" t="s">
        <v>15080</v>
      </c>
      <c r="UQT5" s="166" t="s">
        <v>15081</v>
      </c>
      <c r="UQU5" s="166" t="s">
        <v>15082</v>
      </c>
      <c r="UQV5" s="166" t="s">
        <v>15083</v>
      </c>
      <c r="UQW5" s="166" t="s">
        <v>15084</v>
      </c>
      <c r="UQX5" s="166" t="s">
        <v>15085</v>
      </c>
      <c r="UQY5" s="166" t="s">
        <v>15086</v>
      </c>
      <c r="UQZ5" s="166" t="s">
        <v>15087</v>
      </c>
      <c r="URA5" s="166" t="s">
        <v>15088</v>
      </c>
      <c r="URB5" s="166" t="s">
        <v>15089</v>
      </c>
      <c r="URC5" s="166" t="s">
        <v>15090</v>
      </c>
      <c r="URD5" s="166" t="s">
        <v>15091</v>
      </c>
      <c r="URE5" s="166" t="s">
        <v>15092</v>
      </c>
      <c r="URF5" s="166" t="s">
        <v>15093</v>
      </c>
      <c r="URG5" s="166" t="s">
        <v>15094</v>
      </c>
      <c r="URH5" s="166" t="s">
        <v>15095</v>
      </c>
      <c r="URI5" s="166" t="s">
        <v>15096</v>
      </c>
      <c r="URJ5" s="166" t="s">
        <v>15097</v>
      </c>
      <c r="URK5" s="166" t="s">
        <v>15098</v>
      </c>
      <c r="URL5" s="166" t="s">
        <v>15099</v>
      </c>
      <c r="URM5" s="166" t="s">
        <v>15100</v>
      </c>
      <c r="URN5" s="166" t="s">
        <v>15101</v>
      </c>
      <c r="URO5" s="166" t="s">
        <v>15102</v>
      </c>
      <c r="URP5" s="166" t="s">
        <v>15103</v>
      </c>
      <c r="URQ5" s="166" t="s">
        <v>15104</v>
      </c>
      <c r="URR5" s="166" t="s">
        <v>15105</v>
      </c>
      <c r="URS5" s="166" t="s">
        <v>15106</v>
      </c>
      <c r="URT5" s="166" t="s">
        <v>15107</v>
      </c>
      <c r="URU5" s="166" t="s">
        <v>15108</v>
      </c>
      <c r="URV5" s="166" t="s">
        <v>15109</v>
      </c>
      <c r="URW5" s="166" t="s">
        <v>15110</v>
      </c>
      <c r="URX5" s="166" t="s">
        <v>15111</v>
      </c>
      <c r="URY5" s="166" t="s">
        <v>15112</v>
      </c>
      <c r="URZ5" s="166" t="s">
        <v>15113</v>
      </c>
      <c r="USA5" s="166" t="s">
        <v>15114</v>
      </c>
      <c r="USB5" s="166" t="s">
        <v>15115</v>
      </c>
      <c r="USC5" s="166" t="s">
        <v>15116</v>
      </c>
      <c r="USD5" s="166" t="s">
        <v>15117</v>
      </c>
      <c r="USE5" s="166" t="s">
        <v>15118</v>
      </c>
      <c r="USF5" s="166" t="s">
        <v>15119</v>
      </c>
      <c r="USG5" s="166" t="s">
        <v>15120</v>
      </c>
      <c r="USH5" s="166" t="s">
        <v>15121</v>
      </c>
      <c r="USI5" s="166" t="s">
        <v>15122</v>
      </c>
      <c r="USJ5" s="166" t="s">
        <v>15123</v>
      </c>
      <c r="USK5" s="166" t="s">
        <v>15124</v>
      </c>
      <c r="USL5" s="166" t="s">
        <v>15125</v>
      </c>
      <c r="USM5" s="166" t="s">
        <v>15126</v>
      </c>
      <c r="USN5" s="166" t="s">
        <v>15127</v>
      </c>
      <c r="USO5" s="166" t="s">
        <v>15128</v>
      </c>
      <c r="USP5" s="166" t="s">
        <v>15129</v>
      </c>
      <c r="USQ5" s="166" t="s">
        <v>15130</v>
      </c>
      <c r="USR5" s="166" t="s">
        <v>15131</v>
      </c>
      <c r="USS5" s="166" t="s">
        <v>15132</v>
      </c>
      <c r="UST5" s="166" t="s">
        <v>15133</v>
      </c>
      <c r="USU5" s="166" t="s">
        <v>15134</v>
      </c>
      <c r="USV5" s="166" t="s">
        <v>15135</v>
      </c>
      <c r="USW5" s="166" t="s">
        <v>15136</v>
      </c>
      <c r="USX5" s="166" t="s">
        <v>15137</v>
      </c>
      <c r="USY5" s="166" t="s">
        <v>15138</v>
      </c>
      <c r="USZ5" s="166" t="s">
        <v>15139</v>
      </c>
      <c r="UTA5" s="166" t="s">
        <v>15140</v>
      </c>
      <c r="UTB5" s="166" t="s">
        <v>15141</v>
      </c>
      <c r="UTC5" s="166" t="s">
        <v>15142</v>
      </c>
      <c r="UTD5" s="166" t="s">
        <v>15143</v>
      </c>
      <c r="UTE5" s="166" t="s">
        <v>15144</v>
      </c>
      <c r="UTF5" s="166" t="s">
        <v>15145</v>
      </c>
      <c r="UTG5" s="166" t="s">
        <v>15146</v>
      </c>
      <c r="UTH5" s="166" t="s">
        <v>15147</v>
      </c>
      <c r="UTI5" s="166" t="s">
        <v>15148</v>
      </c>
      <c r="UTJ5" s="166" t="s">
        <v>15149</v>
      </c>
      <c r="UTK5" s="166" t="s">
        <v>15150</v>
      </c>
      <c r="UTL5" s="166" t="s">
        <v>15151</v>
      </c>
      <c r="UTM5" s="166" t="s">
        <v>15152</v>
      </c>
      <c r="UTN5" s="166" t="s">
        <v>15153</v>
      </c>
      <c r="UTO5" s="166" t="s">
        <v>15154</v>
      </c>
      <c r="UTP5" s="166" t="s">
        <v>15155</v>
      </c>
      <c r="UTQ5" s="166" t="s">
        <v>15156</v>
      </c>
      <c r="UTR5" s="166" t="s">
        <v>15157</v>
      </c>
      <c r="UTS5" s="166" t="s">
        <v>15158</v>
      </c>
      <c r="UTT5" s="166" t="s">
        <v>15159</v>
      </c>
      <c r="UTU5" s="166" t="s">
        <v>15160</v>
      </c>
      <c r="UTV5" s="166" t="s">
        <v>15161</v>
      </c>
      <c r="UTW5" s="166" t="s">
        <v>15162</v>
      </c>
      <c r="UTX5" s="166" t="s">
        <v>15163</v>
      </c>
      <c r="UTY5" s="166" t="s">
        <v>15164</v>
      </c>
      <c r="UTZ5" s="166" t="s">
        <v>15165</v>
      </c>
      <c r="UUA5" s="166" t="s">
        <v>15166</v>
      </c>
      <c r="UUB5" s="166" t="s">
        <v>15167</v>
      </c>
      <c r="UUC5" s="166" t="s">
        <v>15168</v>
      </c>
      <c r="UUD5" s="166" t="s">
        <v>15169</v>
      </c>
      <c r="UUE5" s="166" t="s">
        <v>15170</v>
      </c>
      <c r="UUF5" s="166" t="s">
        <v>15171</v>
      </c>
      <c r="UUG5" s="166" t="s">
        <v>15172</v>
      </c>
      <c r="UUH5" s="166" t="s">
        <v>15173</v>
      </c>
      <c r="UUI5" s="166" t="s">
        <v>15174</v>
      </c>
      <c r="UUJ5" s="166" t="s">
        <v>15175</v>
      </c>
      <c r="UUK5" s="166" t="s">
        <v>15176</v>
      </c>
      <c r="UUL5" s="166" t="s">
        <v>15177</v>
      </c>
      <c r="UUM5" s="166" t="s">
        <v>15178</v>
      </c>
      <c r="UUN5" s="166" t="s">
        <v>15179</v>
      </c>
      <c r="UUO5" s="166" t="s">
        <v>15180</v>
      </c>
      <c r="UUP5" s="166" t="s">
        <v>15181</v>
      </c>
      <c r="UUQ5" s="166" t="s">
        <v>15182</v>
      </c>
      <c r="UUR5" s="166" t="s">
        <v>15183</v>
      </c>
      <c r="UUS5" s="166" t="s">
        <v>15184</v>
      </c>
      <c r="UUT5" s="166" t="s">
        <v>15185</v>
      </c>
      <c r="UUU5" s="166" t="s">
        <v>15186</v>
      </c>
      <c r="UUV5" s="166" t="s">
        <v>15187</v>
      </c>
      <c r="UUW5" s="166" t="s">
        <v>15188</v>
      </c>
      <c r="UUX5" s="166" t="s">
        <v>15189</v>
      </c>
      <c r="UUY5" s="166" t="s">
        <v>15190</v>
      </c>
      <c r="UUZ5" s="166" t="s">
        <v>15191</v>
      </c>
      <c r="UVA5" s="166" t="s">
        <v>15192</v>
      </c>
      <c r="UVB5" s="166" t="s">
        <v>15193</v>
      </c>
      <c r="UVC5" s="166" t="s">
        <v>15194</v>
      </c>
      <c r="UVD5" s="166" t="s">
        <v>15195</v>
      </c>
      <c r="UVE5" s="166" t="s">
        <v>15196</v>
      </c>
      <c r="UVF5" s="166" t="s">
        <v>15197</v>
      </c>
      <c r="UVG5" s="166" t="s">
        <v>15198</v>
      </c>
      <c r="UVH5" s="166" t="s">
        <v>15199</v>
      </c>
      <c r="UVI5" s="166" t="s">
        <v>15200</v>
      </c>
      <c r="UVJ5" s="166" t="s">
        <v>15201</v>
      </c>
      <c r="UVK5" s="166" t="s">
        <v>15202</v>
      </c>
      <c r="UVL5" s="166" t="s">
        <v>15203</v>
      </c>
      <c r="UVM5" s="166" t="s">
        <v>15204</v>
      </c>
      <c r="UVN5" s="166" t="s">
        <v>15205</v>
      </c>
      <c r="UVO5" s="166" t="s">
        <v>15206</v>
      </c>
      <c r="UVP5" s="166" t="s">
        <v>15207</v>
      </c>
      <c r="UVQ5" s="166" t="s">
        <v>15208</v>
      </c>
      <c r="UVR5" s="166" t="s">
        <v>15209</v>
      </c>
      <c r="UVS5" s="166" t="s">
        <v>15210</v>
      </c>
      <c r="UVT5" s="166" t="s">
        <v>15211</v>
      </c>
      <c r="UVU5" s="166" t="s">
        <v>15212</v>
      </c>
      <c r="UVV5" s="166" t="s">
        <v>15213</v>
      </c>
      <c r="UVW5" s="166" t="s">
        <v>15214</v>
      </c>
      <c r="UVX5" s="166" t="s">
        <v>15215</v>
      </c>
      <c r="UVY5" s="166" t="s">
        <v>15216</v>
      </c>
      <c r="UVZ5" s="166" t="s">
        <v>15217</v>
      </c>
      <c r="UWA5" s="166" t="s">
        <v>15218</v>
      </c>
      <c r="UWB5" s="166" t="s">
        <v>15219</v>
      </c>
      <c r="UWC5" s="166" t="s">
        <v>15220</v>
      </c>
      <c r="UWD5" s="166" t="s">
        <v>15221</v>
      </c>
      <c r="UWE5" s="166" t="s">
        <v>15222</v>
      </c>
      <c r="UWF5" s="166" t="s">
        <v>15223</v>
      </c>
      <c r="UWG5" s="166" t="s">
        <v>15224</v>
      </c>
      <c r="UWH5" s="166" t="s">
        <v>15225</v>
      </c>
      <c r="UWI5" s="166" t="s">
        <v>15226</v>
      </c>
      <c r="UWJ5" s="166" t="s">
        <v>15227</v>
      </c>
      <c r="UWK5" s="166" t="s">
        <v>15228</v>
      </c>
      <c r="UWL5" s="166" t="s">
        <v>15229</v>
      </c>
      <c r="UWM5" s="166" t="s">
        <v>15230</v>
      </c>
      <c r="UWN5" s="166" t="s">
        <v>15231</v>
      </c>
      <c r="UWO5" s="166" t="s">
        <v>15232</v>
      </c>
      <c r="UWP5" s="166" t="s">
        <v>15233</v>
      </c>
      <c r="UWQ5" s="166" t="s">
        <v>15234</v>
      </c>
      <c r="UWR5" s="166" t="s">
        <v>15235</v>
      </c>
      <c r="UWS5" s="166" t="s">
        <v>15236</v>
      </c>
      <c r="UWT5" s="166" t="s">
        <v>15237</v>
      </c>
      <c r="UWU5" s="166" t="s">
        <v>15238</v>
      </c>
      <c r="UWV5" s="166" t="s">
        <v>15239</v>
      </c>
      <c r="UWW5" s="166" t="s">
        <v>15240</v>
      </c>
      <c r="UWX5" s="166" t="s">
        <v>15241</v>
      </c>
      <c r="UWY5" s="166" t="s">
        <v>15242</v>
      </c>
      <c r="UWZ5" s="166" t="s">
        <v>15243</v>
      </c>
      <c r="UXA5" s="166" t="s">
        <v>15244</v>
      </c>
      <c r="UXB5" s="166" t="s">
        <v>15245</v>
      </c>
      <c r="UXC5" s="166" t="s">
        <v>15246</v>
      </c>
      <c r="UXD5" s="166" t="s">
        <v>15247</v>
      </c>
      <c r="UXE5" s="166" t="s">
        <v>15248</v>
      </c>
      <c r="UXF5" s="166" t="s">
        <v>15249</v>
      </c>
      <c r="UXG5" s="166" t="s">
        <v>15250</v>
      </c>
      <c r="UXH5" s="166" t="s">
        <v>15251</v>
      </c>
      <c r="UXI5" s="166" t="s">
        <v>15252</v>
      </c>
      <c r="UXJ5" s="166" t="s">
        <v>15253</v>
      </c>
      <c r="UXK5" s="166" t="s">
        <v>15254</v>
      </c>
      <c r="UXL5" s="166" t="s">
        <v>15255</v>
      </c>
      <c r="UXM5" s="166" t="s">
        <v>15256</v>
      </c>
      <c r="UXN5" s="166" t="s">
        <v>15257</v>
      </c>
      <c r="UXO5" s="166" t="s">
        <v>15258</v>
      </c>
      <c r="UXP5" s="166" t="s">
        <v>15259</v>
      </c>
      <c r="UXQ5" s="166" t="s">
        <v>15260</v>
      </c>
      <c r="UXR5" s="166" t="s">
        <v>15261</v>
      </c>
      <c r="UXS5" s="166" t="s">
        <v>15262</v>
      </c>
      <c r="UXT5" s="166" t="s">
        <v>15263</v>
      </c>
      <c r="UXU5" s="166" t="s">
        <v>15264</v>
      </c>
      <c r="UXV5" s="166" t="s">
        <v>15265</v>
      </c>
      <c r="UXW5" s="166" t="s">
        <v>15266</v>
      </c>
      <c r="UXX5" s="166" t="s">
        <v>15267</v>
      </c>
      <c r="UXY5" s="166" t="s">
        <v>15268</v>
      </c>
      <c r="UXZ5" s="166" t="s">
        <v>15269</v>
      </c>
      <c r="UYA5" s="166" t="s">
        <v>15270</v>
      </c>
      <c r="UYB5" s="166" t="s">
        <v>15271</v>
      </c>
      <c r="UYC5" s="166" t="s">
        <v>15272</v>
      </c>
      <c r="UYD5" s="166" t="s">
        <v>15273</v>
      </c>
      <c r="UYE5" s="166" t="s">
        <v>15274</v>
      </c>
      <c r="UYF5" s="166" t="s">
        <v>15275</v>
      </c>
      <c r="UYG5" s="166" t="s">
        <v>15276</v>
      </c>
      <c r="UYH5" s="166" t="s">
        <v>15277</v>
      </c>
      <c r="UYI5" s="166" t="s">
        <v>15278</v>
      </c>
      <c r="UYJ5" s="166" t="s">
        <v>15279</v>
      </c>
      <c r="UYK5" s="166" t="s">
        <v>15280</v>
      </c>
      <c r="UYL5" s="166" t="s">
        <v>15281</v>
      </c>
      <c r="UYM5" s="166" t="s">
        <v>15282</v>
      </c>
      <c r="UYN5" s="166" t="s">
        <v>15283</v>
      </c>
      <c r="UYO5" s="166" t="s">
        <v>15284</v>
      </c>
      <c r="UYP5" s="166" t="s">
        <v>15285</v>
      </c>
      <c r="UYQ5" s="166" t="s">
        <v>15286</v>
      </c>
      <c r="UYR5" s="166" t="s">
        <v>15287</v>
      </c>
      <c r="UYS5" s="166" t="s">
        <v>15288</v>
      </c>
      <c r="UYT5" s="166" t="s">
        <v>15289</v>
      </c>
      <c r="UYU5" s="166" t="s">
        <v>15290</v>
      </c>
      <c r="UYV5" s="166" t="s">
        <v>15291</v>
      </c>
      <c r="UYW5" s="166" t="s">
        <v>15292</v>
      </c>
      <c r="UYX5" s="166" t="s">
        <v>15293</v>
      </c>
      <c r="UYY5" s="166" t="s">
        <v>15294</v>
      </c>
      <c r="UYZ5" s="166" t="s">
        <v>15295</v>
      </c>
      <c r="UZA5" s="166" t="s">
        <v>15296</v>
      </c>
      <c r="UZB5" s="166" t="s">
        <v>15297</v>
      </c>
      <c r="UZC5" s="166" t="s">
        <v>15298</v>
      </c>
      <c r="UZD5" s="166" t="s">
        <v>15299</v>
      </c>
      <c r="UZE5" s="166" t="s">
        <v>15300</v>
      </c>
      <c r="UZF5" s="166" t="s">
        <v>15301</v>
      </c>
      <c r="UZG5" s="166" t="s">
        <v>15302</v>
      </c>
      <c r="UZH5" s="166" t="s">
        <v>15303</v>
      </c>
      <c r="UZI5" s="166" t="s">
        <v>15304</v>
      </c>
      <c r="UZJ5" s="166" t="s">
        <v>15305</v>
      </c>
      <c r="UZK5" s="166" t="s">
        <v>15306</v>
      </c>
      <c r="UZL5" s="166" t="s">
        <v>15307</v>
      </c>
      <c r="UZM5" s="166" t="s">
        <v>15308</v>
      </c>
      <c r="UZN5" s="166" t="s">
        <v>15309</v>
      </c>
      <c r="UZO5" s="166" t="s">
        <v>15310</v>
      </c>
      <c r="UZP5" s="166" t="s">
        <v>15311</v>
      </c>
      <c r="UZQ5" s="166" t="s">
        <v>15312</v>
      </c>
      <c r="UZR5" s="166" t="s">
        <v>15313</v>
      </c>
      <c r="UZS5" s="166" t="s">
        <v>15314</v>
      </c>
      <c r="UZT5" s="166" t="s">
        <v>15315</v>
      </c>
      <c r="UZU5" s="166" t="s">
        <v>15316</v>
      </c>
      <c r="UZV5" s="166" t="s">
        <v>15317</v>
      </c>
      <c r="UZW5" s="166" t="s">
        <v>15318</v>
      </c>
      <c r="UZX5" s="166" t="s">
        <v>15319</v>
      </c>
      <c r="UZY5" s="166" t="s">
        <v>15320</v>
      </c>
      <c r="UZZ5" s="166" t="s">
        <v>15321</v>
      </c>
      <c r="VAA5" s="166" t="s">
        <v>15322</v>
      </c>
      <c r="VAB5" s="166" t="s">
        <v>15323</v>
      </c>
      <c r="VAC5" s="166" t="s">
        <v>15324</v>
      </c>
      <c r="VAD5" s="166" t="s">
        <v>15325</v>
      </c>
      <c r="VAE5" s="166" t="s">
        <v>15326</v>
      </c>
      <c r="VAF5" s="166" t="s">
        <v>15327</v>
      </c>
      <c r="VAG5" s="166" t="s">
        <v>15328</v>
      </c>
      <c r="VAH5" s="166" t="s">
        <v>15329</v>
      </c>
      <c r="VAI5" s="166" t="s">
        <v>15330</v>
      </c>
      <c r="VAJ5" s="166" t="s">
        <v>15331</v>
      </c>
      <c r="VAK5" s="166" t="s">
        <v>15332</v>
      </c>
      <c r="VAL5" s="166" t="s">
        <v>15333</v>
      </c>
      <c r="VAM5" s="166" t="s">
        <v>15334</v>
      </c>
      <c r="VAN5" s="166" t="s">
        <v>15335</v>
      </c>
      <c r="VAO5" s="166" t="s">
        <v>15336</v>
      </c>
      <c r="VAP5" s="166" t="s">
        <v>15337</v>
      </c>
      <c r="VAQ5" s="166" t="s">
        <v>15338</v>
      </c>
      <c r="VAR5" s="166" t="s">
        <v>15339</v>
      </c>
      <c r="VAS5" s="166" t="s">
        <v>15340</v>
      </c>
      <c r="VAT5" s="166" t="s">
        <v>15341</v>
      </c>
      <c r="VAU5" s="166" t="s">
        <v>15342</v>
      </c>
      <c r="VAV5" s="166" t="s">
        <v>15343</v>
      </c>
      <c r="VAW5" s="166" t="s">
        <v>15344</v>
      </c>
      <c r="VAX5" s="166" t="s">
        <v>15345</v>
      </c>
      <c r="VAY5" s="166" t="s">
        <v>15346</v>
      </c>
      <c r="VAZ5" s="166" t="s">
        <v>15347</v>
      </c>
      <c r="VBA5" s="166" t="s">
        <v>15348</v>
      </c>
      <c r="VBB5" s="166" t="s">
        <v>15349</v>
      </c>
      <c r="VBC5" s="166" t="s">
        <v>15350</v>
      </c>
      <c r="VBD5" s="166" t="s">
        <v>15351</v>
      </c>
      <c r="VBE5" s="166" t="s">
        <v>15352</v>
      </c>
      <c r="VBF5" s="166" t="s">
        <v>15353</v>
      </c>
      <c r="VBG5" s="166" t="s">
        <v>15354</v>
      </c>
      <c r="VBH5" s="166" t="s">
        <v>15355</v>
      </c>
      <c r="VBI5" s="166" t="s">
        <v>15356</v>
      </c>
      <c r="VBJ5" s="166" t="s">
        <v>15357</v>
      </c>
      <c r="VBK5" s="166" t="s">
        <v>15358</v>
      </c>
      <c r="VBL5" s="166" t="s">
        <v>15359</v>
      </c>
      <c r="VBM5" s="166" t="s">
        <v>15360</v>
      </c>
      <c r="VBN5" s="166" t="s">
        <v>15361</v>
      </c>
      <c r="VBO5" s="166" t="s">
        <v>15362</v>
      </c>
      <c r="VBP5" s="166" t="s">
        <v>15363</v>
      </c>
      <c r="VBQ5" s="166" t="s">
        <v>15364</v>
      </c>
      <c r="VBR5" s="166" t="s">
        <v>15365</v>
      </c>
      <c r="VBS5" s="166" t="s">
        <v>15366</v>
      </c>
      <c r="VBT5" s="166" t="s">
        <v>15367</v>
      </c>
      <c r="VBU5" s="166" t="s">
        <v>15368</v>
      </c>
      <c r="VBV5" s="166" t="s">
        <v>15369</v>
      </c>
      <c r="VBW5" s="166" t="s">
        <v>15370</v>
      </c>
      <c r="VBX5" s="166" t="s">
        <v>15371</v>
      </c>
      <c r="VBY5" s="166" t="s">
        <v>15372</v>
      </c>
      <c r="VBZ5" s="166" t="s">
        <v>15373</v>
      </c>
      <c r="VCA5" s="166" t="s">
        <v>15374</v>
      </c>
      <c r="VCB5" s="166" t="s">
        <v>15375</v>
      </c>
      <c r="VCC5" s="166" t="s">
        <v>15376</v>
      </c>
      <c r="VCD5" s="166" t="s">
        <v>15377</v>
      </c>
      <c r="VCE5" s="166" t="s">
        <v>15378</v>
      </c>
      <c r="VCF5" s="166" t="s">
        <v>15379</v>
      </c>
      <c r="VCG5" s="166" t="s">
        <v>15380</v>
      </c>
      <c r="VCH5" s="166" t="s">
        <v>15381</v>
      </c>
      <c r="VCI5" s="166" t="s">
        <v>15382</v>
      </c>
      <c r="VCJ5" s="166" t="s">
        <v>15383</v>
      </c>
      <c r="VCK5" s="166" t="s">
        <v>15384</v>
      </c>
      <c r="VCL5" s="166" t="s">
        <v>15385</v>
      </c>
      <c r="VCM5" s="166" t="s">
        <v>15386</v>
      </c>
      <c r="VCN5" s="166" t="s">
        <v>15387</v>
      </c>
      <c r="VCO5" s="166" t="s">
        <v>15388</v>
      </c>
      <c r="VCP5" s="166" t="s">
        <v>15389</v>
      </c>
      <c r="VCQ5" s="166" t="s">
        <v>15390</v>
      </c>
      <c r="VCR5" s="166" t="s">
        <v>15391</v>
      </c>
      <c r="VCS5" s="166" t="s">
        <v>15392</v>
      </c>
      <c r="VCT5" s="166" t="s">
        <v>15393</v>
      </c>
      <c r="VCU5" s="166" t="s">
        <v>15394</v>
      </c>
      <c r="VCV5" s="166" t="s">
        <v>15395</v>
      </c>
      <c r="VCW5" s="166" t="s">
        <v>15396</v>
      </c>
      <c r="VCX5" s="166" t="s">
        <v>15397</v>
      </c>
      <c r="VCY5" s="166" t="s">
        <v>15398</v>
      </c>
      <c r="VCZ5" s="166" t="s">
        <v>15399</v>
      </c>
      <c r="VDA5" s="166" t="s">
        <v>15400</v>
      </c>
      <c r="VDB5" s="166" t="s">
        <v>15401</v>
      </c>
      <c r="VDC5" s="166" t="s">
        <v>15402</v>
      </c>
      <c r="VDD5" s="166" t="s">
        <v>15403</v>
      </c>
      <c r="VDE5" s="166" t="s">
        <v>15404</v>
      </c>
      <c r="VDF5" s="166" t="s">
        <v>15405</v>
      </c>
      <c r="VDG5" s="166" t="s">
        <v>15406</v>
      </c>
      <c r="VDH5" s="166" t="s">
        <v>15407</v>
      </c>
      <c r="VDI5" s="166" t="s">
        <v>15408</v>
      </c>
      <c r="VDJ5" s="166" t="s">
        <v>15409</v>
      </c>
      <c r="VDK5" s="166" t="s">
        <v>15410</v>
      </c>
      <c r="VDL5" s="166" t="s">
        <v>15411</v>
      </c>
      <c r="VDM5" s="166" t="s">
        <v>15412</v>
      </c>
      <c r="VDN5" s="166" t="s">
        <v>15413</v>
      </c>
      <c r="VDO5" s="166" t="s">
        <v>15414</v>
      </c>
      <c r="VDP5" s="166" t="s">
        <v>15415</v>
      </c>
      <c r="VDQ5" s="166" t="s">
        <v>15416</v>
      </c>
      <c r="VDR5" s="166" t="s">
        <v>15417</v>
      </c>
      <c r="VDS5" s="166" t="s">
        <v>15418</v>
      </c>
      <c r="VDT5" s="166" t="s">
        <v>15419</v>
      </c>
      <c r="VDU5" s="166" t="s">
        <v>15420</v>
      </c>
      <c r="VDV5" s="166" t="s">
        <v>15421</v>
      </c>
      <c r="VDW5" s="166" t="s">
        <v>15422</v>
      </c>
      <c r="VDX5" s="166" t="s">
        <v>15423</v>
      </c>
      <c r="VDY5" s="166" t="s">
        <v>15424</v>
      </c>
      <c r="VDZ5" s="166" t="s">
        <v>15425</v>
      </c>
      <c r="VEA5" s="166" t="s">
        <v>15426</v>
      </c>
      <c r="VEB5" s="166" t="s">
        <v>15427</v>
      </c>
      <c r="VEC5" s="166" t="s">
        <v>15428</v>
      </c>
      <c r="VED5" s="166" t="s">
        <v>15429</v>
      </c>
      <c r="VEE5" s="166" t="s">
        <v>15430</v>
      </c>
      <c r="VEF5" s="166" t="s">
        <v>15431</v>
      </c>
      <c r="VEG5" s="166" t="s">
        <v>15432</v>
      </c>
      <c r="VEH5" s="166" t="s">
        <v>15433</v>
      </c>
      <c r="VEI5" s="166" t="s">
        <v>15434</v>
      </c>
      <c r="VEJ5" s="166" t="s">
        <v>15435</v>
      </c>
      <c r="VEK5" s="166" t="s">
        <v>15436</v>
      </c>
      <c r="VEL5" s="166" t="s">
        <v>15437</v>
      </c>
      <c r="VEM5" s="166" t="s">
        <v>15438</v>
      </c>
      <c r="VEN5" s="166" t="s">
        <v>15439</v>
      </c>
      <c r="VEO5" s="166" t="s">
        <v>15440</v>
      </c>
      <c r="VEP5" s="166" t="s">
        <v>15441</v>
      </c>
      <c r="VEQ5" s="166" t="s">
        <v>15442</v>
      </c>
      <c r="VER5" s="166" t="s">
        <v>15443</v>
      </c>
      <c r="VES5" s="166" t="s">
        <v>15444</v>
      </c>
      <c r="VET5" s="166" t="s">
        <v>15445</v>
      </c>
      <c r="VEU5" s="166" t="s">
        <v>15446</v>
      </c>
      <c r="VEV5" s="166" t="s">
        <v>15447</v>
      </c>
      <c r="VEW5" s="166" t="s">
        <v>15448</v>
      </c>
      <c r="VEX5" s="166" t="s">
        <v>15449</v>
      </c>
      <c r="VEY5" s="166" t="s">
        <v>15450</v>
      </c>
      <c r="VEZ5" s="166" t="s">
        <v>15451</v>
      </c>
      <c r="VFA5" s="166" t="s">
        <v>15452</v>
      </c>
      <c r="VFB5" s="166" t="s">
        <v>15453</v>
      </c>
      <c r="VFC5" s="166" t="s">
        <v>15454</v>
      </c>
      <c r="VFD5" s="166" t="s">
        <v>15455</v>
      </c>
      <c r="VFE5" s="166" t="s">
        <v>15456</v>
      </c>
      <c r="VFF5" s="166" t="s">
        <v>15457</v>
      </c>
      <c r="VFG5" s="166" t="s">
        <v>15458</v>
      </c>
      <c r="VFH5" s="166" t="s">
        <v>15459</v>
      </c>
      <c r="VFI5" s="166" t="s">
        <v>15460</v>
      </c>
      <c r="VFJ5" s="166" t="s">
        <v>15461</v>
      </c>
      <c r="VFK5" s="166" t="s">
        <v>15462</v>
      </c>
      <c r="VFL5" s="166" t="s">
        <v>15463</v>
      </c>
      <c r="VFM5" s="166" t="s">
        <v>15464</v>
      </c>
      <c r="VFN5" s="166" t="s">
        <v>15465</v>
      </c>
      <c r="VFO5" s="166" t="s">
        <v>15466</v>
      </c>
      <c r="VFP5" s="166" t="s">
        <v>15467</v>
      </c>
      <c r="VFQ5" s="166" t="s">
        <v>15468</v>
      </c>
      <c r="VFR5" s="166" t="s">
        <v>15469</v>
      </c>
      <c r="VFS5" s="166" t="s">
        <v>15470</v>
      </c>
      <c r="VFT5" s="166" t="s">
        <v>15471</v>
      </c>
      <c r="VFU5" s="166" t="s">
        <v>15472</v>
      </c>
      <c r="VFV5" s="166" t="s">
        <v>15473</v>
      </c>
      <c r="VFW5" s="166" t="s">
        <v>15474</v>
      </c>
      <c r="VFX5" s="166" t="s">
        <v>15475</v>
      </c>
      <c r="VFY5" s="166" t="s">
        <v>15476</v>
      </c>
      <c r="VFZ5" s="166" t="s">
        <v>15477</v>
      </c>
      <c r="VGA5" s="166" t="s">
        <v>15478</v>
      </c>
      <c r="VGB5" s="166" t="s">
        <v>15479</v>
      </c>
      <c r="VGC5" s="166" t="s">
        <v>15480</v>
      </c>
      <c r="VGD5" s="166" t="s">
        <v>15481</v>
      </c>
      <c r="VGE5" s="166" t="s">
        <v>15482</v>
      </c>
      <c r="VGF5" s="166" t="s">
        <v>15483</v>
      </c>
      <c r="VGG5" s="166" t="s">
        <v>15484</v>
      </c>
      <c r="VGH5" s="166" t="s">
        <v>15485</v>
      </c>
      <c r="VGI5" s="166" t="s">
        <v>15486</v>
      </c>
      <c r="VGJ5" s="166" t="s">
        <v>15487</v>
      </c>
      <c r="VGK5" s="166" t="s">
        <v>15488</v>
      </c>
      <c r="VGL5" s="166" t="s">
        <v>15489</v>
      </c>
      <c r="VGM5" s="166" t="s">
        <v>15490</v>
      </c>
      <c r="VGN5" s="166" t="s">
        <v>15491</v>
      </c>
      <c r="VGO5" s="166" t="s">
        <v>15492</v>
      </c>
      <c r="VGP5" s="166" t="s">
        <v>15493</v>
      </c>
      <c r="VGQ5" s="166" t="s">
        <v>15494</v>
      </c>
      <c r="VGR5" s="166" t="s">
        <v>15495</v>
      </c>
      <c r="VGS5" s="166" t="s">
        <v>15496</v>
      </c>
      <c r="VGT5" s="166" t="s">
        <v>15497</v>
      </c>
      <c r="VGU5" s="166" t="s">
        <v>15498</v>
      </c>
      <c r="VGV5" s="166" t="s">
        <v>15499</v>
      </c>
      <c r="VGW5" s="166" t="s">
        <v>15500</v>
      </c>
      <c r="VGX5" s="166" t="s">
        <v>15501</v>
      </c>
      <c r="VGY5" s="166" t="s">
        <v>15502</v>
      </c>
      <c r="VGZ5" s="166" t="s">
        <v>15503</v>
      </c>
      <c r="VHA5" s="166" t="s">
        <v>15504</v>
      </c>
      <c r="VHB5" s="166" t="s">
        <v>15505</v>
      </c>
      <c r="VHC5" s="166" t="s">
        <v>15506</v>
      </c>
      <c r="VHD5" s="166" t="s">
        <v>15507</v>
      </c>
      <c r="VHE5" s="166" t="s">
        <v>15508</v>
      </c>
      <c r="VHF5" s="166" t="s">
        <v>15509</v>
      </c>
      <c r="VHG5" s="166" t="s">
        <v>15510</v>
      </c>
      <c r="VHH5" s="166" t="s">
        <v>15511</v>
      </c>
      <c r="VHI5" s="166" t="s">
        <v>15512</v>
      </c>
      <c r="VHJ5" s="166" t="s">
        <v>15513</v>
      </c>
      <c r="VHK5" s="166" t="s">
        <v>15514</v>
      </c>
      <c r="VHL5" s="166" t="s">
        <v>15515</v>
      </c>
      <c r="VHM5" s="166" t="s">
        <v>15516</v>
      </c>
      <c r="VHN5" s="166" t="s">
        <v>15517</v>
      </c>
      <c r="VHO5" s="166" t="s">
        <v>15518</v>
      </c>
      <c r="VHP5" s="166" t="s">
        <v>15519</v>
      </c>
      <c r="VHQ5" s="166" t="s">
        <v>15520</v>
      </c>
      <c r="VHR5" s="166" t="s">
        <v>15521</v>
      </c>
      <c r="VHS5" s="166" t="s">
        <v>15522</v>
      </c>
      <c r="VHT5" s="166" t="s">
        <v>15523</v>
      </c>
      <c r="VHU5" s="166" t="s">
        <v>15524</v>
      </c>
      <c r="VHV5" s="166" t="s">
        <v>15525</v>
      </c>
      <c r="VHW5" s="166" t="s">
        <v>15526</v>
      </c>
      <c r="VHX5" s="166" t="s">
        <v>15527</v>
      </c>
      <c r="VHY5" s="166" t="s">
        <v>15528</v>
      </c>
      <c r="VHZ5" s="166" t="s">
        <v>15529</v>
      </c>
      <c r="VIA5" s="166" t="s">
        <v>15530</v>
      </c>
      <c r="VIB5" s="166" t="s">
        <v>15531</v>
      </c>
      <c r="VIC5" s="166" t="s">
        <v>15532</v>
      </c>
      <c r="VID5" s="166" t="s">
        <v>15533</v>
      </c>
      <c r="VIE5" s="166" t="s">
        <v>15534</v>
      </c>
      <c r="VIF5" s="166" t="s">
        <v>15535</v>
      </c>
      <c r="VIG5" s="166" t="s">
        <v>15536</v>
      </c>
      <c r="VIH5" s="166" t="s">
        <v>15537</v>
      </c>
      <c r="VII5" s="166" t="s">
        <v>15538</v>
      </c>
      <c r="VIJ5" s="166" t="s">
        <v>15539</v>
      </c>
      <c r="VIK5" s="166" t="s">
        <v>15540</v>
      </c>
      <c r="VIL5" s="166" t="s">
        <v>15541</v>
      </c>
      <c r="VIM5" s="166" t="s">
        <v>15542</v>
      </c>
      <c r="VIN5" s="166" t="s">
        <v>15543</v>
      </c>
      <c r="VIO5" s="166" t="s">
        <v>15544</v>
      </c>
      <c r="VIP5" s="166" t="s">
        <v>15545</v>
      </c>
      <c r="VIQ5" s="166" t="s">
        <v>15546</v>
      </c>
      <c r="VIR5" s="166" t="s">
        <v>15547</v>
      </c>
      <c r="VIS5" s="166" t="s">
        <v>15548</v>
      </c>
      <c r="VIT5" s="166" t="s">
        <v>15549</v>
      </c>
      <c r="VIU5" s="166" t="s">
        <v>15550</v>
      </c>
      <c r="VIV5" s="166" t="s">
        <v>15551</v>
      </c>
      <c r="VIW5" s="166" t="s">
        <v>15552</v>
      </c>
      <c r="VIX5" s="166" t="s">
        <v>15553</v>
      </c>
      <c r="VIY5" s="166" t="s">
        <v>15554</v>
      </c>
      <c r="VIZ5" s="166" t="s">
        <v>15555</v>
      </c>
      <c r="VJA5" s="166" t="s">
        <v>15556</v>
      </c>
      <c r="VJB5" s="166" t="s">
        <v>15557</v>
      </c>
      <c r="VJC5" s="166" t="s">
        <v>15558</v>
      </c>
      <c r="VJD5" s="166" t="s">
        <v>15559</v>
      </c>
      <c r="VJE5" s="166" t="s">
        <v>15560</v>
      </c>
      <c r="VJF5" s="166" t="s">
        <v>15561</v>
      </c>
      <c r="VJG5" s="166" t="s">
        <v>15562</v>
      </c>
      <c r="VJH5" s="166" t="s">
        <v>15563</v>
      </c>
      <c r="VJI5" s="166" t="s">
        <v>15564</v>
      </c>
      <c r="VJJ5" s="166" t="s">
        <v>15565</v>
      </c>
      <c r="VJK5" s="166" t="s">
        <v>15566</v>
      </c>
      <c r="VJL5" s="166" t="s">
        <v>15567</v>
      </c>
      <c r="VJM5" s="166" t="s">
        <v>15568</v>
      </c>
      <c r="VJN5" s="166" t="s">
        <v>15569</v>
      </c>
      <c r="VJO5" s="166" t="s">
        <v>15570</v>
      </c>
      <c r="VJP5" s="166" t="s">
        <v>15571</v>
      </c>
      <c r="VJQ5" s="166" t="s">
        <v>15572</v>
      </c>
      <c r="VJR5" s="166" t="s">
        <v>15573</v>
      </c>
      <c r="VJS5" s="166" t="s">
        <v>15574</v>
      </c>
      <c r="VJT5" s="166" t="s">
        <v>15575</v>
      </c>
      <c r="VJU5" s="166" t="s">
        <v>15576</v>
      </c>
      <c r="VJV5" s="166" t="s">
        <v>15577</v>
      </c>
      <c r="VJW5" s="166" t="s">
        <v>15578</v>
      </c>
      <c r="VJX5" s="166" t="s">
        <v>15579</v>
      </c>
      <c r="VJY5" s="166" t="s">
        <v>15580</v>
      </c>
      <c r="VJZ5" s="166" t="s">
        <v>15581</v>
      </c>
      <c r="VKA5" s="166" t="s">
        <v>15582</v>
      </c>
      <c r="VKB5" s="166" t="s">
        <v>15583</v>
      </c>
      <c r="VKC5" s="166" t="s">
        <v>15584</v>
      </c>
      <c r="VKD5" s="166" t="s">
        <v>15585</v>
      </c>
      <c r="VKE5" s="166" t="s">
        <v>15586</v>
      </c>
      <c r="VKF5" s="166" t="s">
        <v>15587</v>
      </c>
      <c r="VKG5" s="166" t="s">
        <v>15588</v>
      </c>
      <c r="VKH5" s="166" t="s">
        <v>15589</v>
      </c>
      <c r="VKI5" s="166" t="s">
        <v>15590</v>
      </c>
      <c r="VKJ5" s="166" t="s">
        <v>15591</v>
      </c>
      <c r="VKK5" s="166" t="s">
        <v>15592</v>
      </c>
      <c r="VKL5" s="166" t="s">
        <v>15593</v>
      </c>
      <c r="VKM5" s="166" t="s">
        <v>15594</v>
      </c>
      <c r="VKN5" s="166" t="s">
        <v>15595</v>
      </c>
      <c r="VKO5" s="166" t="s">
        <v>15596</v>
      </c>
      <c r="VKP5" s="166" t="s">
        <v>15597</v>
      </c>
      <c r="VKQ5" s="166" t="s">
        <v>15598</v>
      </c>
      <c r="VKR5" s="166" t="s">
        <v>15599</v>
      </c>
      <c r="VKS5" s="166" t="s">
        <v>15600</v>
      </c>
      <c r="VKT5" s="166" t="s">
        <v>15601</v>
      </c>
      <c r="VKU5" s="166" t="s">
        <v>15602</v>
      </c>
      <c r="VKV5" s="166" t="s">
        <v>15603</v>
      </c>
      <c r="VKW5" s="166" t="s">
        <v>15604</v>
      </c>
      <c r="VKX5" s="166" t="s">
        <v>15605</v>
      </c>
      <c r="VKY5" s="166" t="s">
        <v>15606</v>
      </c>
      <c r="VKZ5" s="166" t="s">
        <v>15607</v>
      </c>
      <c r="VLA5" s="166" t="s">
        <v>15608</v>
      </c>
      <c r="VLB5" s="166" t="s">
        <v>15609</v>
      </c>
      <c r="VLC5" s="166" t="s">
        <v>15610</v>
      </c>
      <c r="VLD5" s="166" t="s">
        <v>15611</v>
      </c>
      <c r="VLE5" s="166" t="s">
        <v>15612</v>
      </c>
      <c r="VLF5" s="166" t="s">
        <v>15613</v>
      </c>
      <c r="VLG5" s="166" t="s">
        <v>15614</v>
      </c>
      <c r="VLH5" s="166" t="s">
        <v>15615</v>
      </c>
      <c r="VLI5" s="166" t="s">
        <v>15616</v>
      </c>
      <c r="VLJ5" s="166" t="s">
        <v>15617</v>
      </c>
      <c r="VLK5" s="166" t="s">
        <v>15618</v>
      </c>
      <c r="VLL5" s="166" t="s">
        <v>15619</v>
      </c>
      <c r="VLM5" s="166" t="s">
        <v>15620</v>
      </c>
      <c r="VLN5" s="166" t="s">
        <v>15621</v>
      </c>
      <c r="VLO5" s="166" t="s">
        <v>15622</v>
      </c>
      <c r="VLP5" s="166" t="s">
        <v>15623</v>
      </c>
      <c r="VLQ5" s="166" t="s">
        <v>15624</v>
      </c>
      <c r="VLR5" s="166" t="s">
        <v>15625</v>
      </c>
      <c r="VLS5" s="166" t="s">
        <v>15626</v>
      </c>
      <c r="VLT5" s="166" t="s">
        <v>15627</v>
      </c>
      <c r="VLU5" s="166" t="s">
        <v>15628</v>
      </c>
      <c r="VLV5" s="166" t="s">
        <v>15629</v>
      </c>
      <c r="VLW5" s="166" t="s">
        <v>15630</v>
      </c>
      <c r="VLX5" s="166" t="s">
        <v>15631</v>
      </c>
      <c r="VLY5" s="166" t="s">
        <v>15632</v>
      </c>
      <c r="VLZ5" s="166" t="s">
        <v>15633</v>
      </c>
      <c r="VMA5" s="166" t="s">
        <v>15634</v>
      </c>
      <c r="VMB5" s="166" t="s">
        <v>15635</v>
      </c>
      <c r="VMC5" s="166" t="s">
        <v>15636</v>
      </c>
      <c r="VMD5" s="166" t="s">
        <v>15637</v>
      </c>
      <c r="VME5" s="166" t="s">
        <v>15638</v>
      </c>
      <c r="VMF5" s="166" t="s">
        <v>15639</v>
      </c>
      <c r="VMG5" s="166" t="s">
        <v>15640</v>
      </c>
      <c r="VMH5" s="166" t="s">
        <v>15641</v>
      </c>
      <c r="VMI5" s="166" t="s">
        <v>15642</v>
      </c>
      <c r="VMJ5" s="166" t="s">
        <v>15643</v>
      </c>
      <c r="VMK5" s="166" t="s">
        <v>15644</v>
      </c>
      <c r="VML5" s="166" t="s">
        <v>15645</v>
      </c>
      <c r="VMM5" s="166" t="s">
        <v>15646</v>
      </c>
      <c r="VMN5" s="166" t="s">
        <v>15647</v>
      </c>
      <c r="VMO5" s="166" t="s">
        <v>15648</v>
      </c>
      <c r="VMP5" s="166" t="s">
        <v>15649</v>
      </c>
      <c r="VMQ5" s="166" t="s">
        <v>15650</v>
      </c>
      <c r="VMR5" s="166" t="s">
        <v>15651</v>
      </c>
      <c r="VMS5" s="166" t="s">
        <v>15652</v>
      </c>
      <c r="VMT5" s="166" t="s">
        <v>15653</v>
      </c>
      <c r="VMU5" s="166" t="s">
        <v>15654</v>
      </c>
      <c r="VMV5" s="166" t="s">
        <v>15655</v>
      </c>
      <c r="VMW5" s="166" t="s">
        <v>15656</v>
      </c>
      <c r="VMX5" s="166" t="s">
        <v>15657</v>
      </c>
      <c r="VMY5" s="166" t="s">
        <v>15658</v>
      </c>
      <c r="VMZ5" s="166" t="s">
        <v>15659</v>
      </c>
      <c r="VNA5" s="166" t="s">
        <v>15660</v>
      </c>
      <c r="VNB5" s="166" t="s">
        <v>15661</v>
      </c>
      <c r="VNC5" s="166" t="s">
        <v>15662</v>
      </c>
      <c r="VND5" s="166" t="s">
        <v>15663</v>
      </c>
      <c r="VNE5" s="166" t="s">
        <v>15664</v>
      </c>
      <c r="VNF5" s="166" t="s">
        <v>15665</v>
      </c>
      <c r="VNG5" s="166" t="s">
        <v>15666</v>
      </c>
      <c r="VNH5" s="166" t="s">
        <v>15667</v>
      </c>
      <c r="VNI5" s="166" t="s">
        <v>15668</v>
      </c>
      <c r="VNJ5" s="166" t="s">
        <v>15669</v>
      </c>
      <c r="VNK5" s="166" t="s">
        <v>15670</v>
      </c>
      <c r="VNL5" s="166" t="s">
        <v>15671</v>
      </c>
      <c r="VNM5" s="166" t="s">
        <v>15672</v>
      </c>
      <c r="VNN5" s="166" t="s">
        <v>15673</v>
      </c>
      <c r="VNO5" s="166" t="s">
        <v>15674</v>
      </c>
      <c r="VNP5" s="166" t="s">
        <v>15675</v>
      </c>
      <c r="VNQ5" s="166" t="s">
        <v>15676</v>
      </c>
      <c r="VNR5" s="166" t="s">
        <v>15677</v>
      </c>
      <c r="VNS5" s="166" t="s">
        <v>15678</v>
      </c>
      <c r="VNT5" s="166" t="s">
        <v>15679</v>
      </c>
      <c r="VNU5" s="166" t="s">
        <v>15680</v>
      </c>
      <c r="VNV5" s="166" t="s">
        <v>15681</v>
      </c>
      <c r="VNW5" s="166" t="s">
        <v>15682</v>
      </c>
      <c r="VNX5" s="166" t="s">
        <v>15683</v>
      </c>
      <c r="VNY5" s="166" t="s">
        <v>15684</v>
      </c>
      <c r="VNZ5" s="166" t="s">
        <v>15685</v>
      </c>
      <c r="VOA5" s="166" t="s">
        <v>15686</v>
      </c>
      <c r="VOB5" s="166" t="s">
        <v>15687</v>
      </c>
      <c r="VOC5" s="166" t="s">
        <v>15688</v>
      </c>
      <c r="VOD5" s="166" t="s">
        <v>15689</v>
      </c>
      <c r="VOE5" s="166" t="s">
        <v>15690</v>
      </c>
      <c r="VOF5" s="166" t="s">
        <v>15691</v>
      </c>
      <c r="VOG5" s="166" t="s">
        <v>15692</v>
      </c>
      <c r="VOH5" s="166" t="s">
        <v>15693</v>
      </c>
      <c r="VOI5" s="166" t="s">
        <v>15694</v>
      </c>
      <c r="VOJ5" s="166" t="s">
        <v>15695</v>
      </c>
      <c r="VOK5" s="166" t="s">
        <v>15696</v>
      </c>
      <c r="VOL5" s="166" t="s">
        <v>15697</v>
      </c>
      <c r="VOM5" s="166" t="s">
        <v>15698</v>
      </c>
      <c r="VON5" s="166" t="s">
        <v>15699</v>
      </c>
      <c r="VOO5" s="166" t="s">
        <v>15700</v>
      </c>
      <c r="VOP5" s="166" t="s">
        <v>15701</v>
      </c>
      <c r="VOQ5" s="166" t="s">
        <v>15702</v>
      </c>
      <c r="VOR5" s="166" t="s">
        <v>15703</v>
      </c>
      <c r="VOS5" s="166" t="s">
        <v>15704</v>
      </c>
      <c r="VOT5" s="166" t="s">
        <v>15705</v>
      </c>
      <c r="VOU5" s="166" t="s">
        <v>15706</v>
      </c>
      <c r="VOV5" s="166" t="s">
        <v>15707</v>
      </c>
      <c r="VOW5" s="166" t="s">
        <v>15708</v>
      </c>
      <c r="VOX5" s="166" t="s">
        <v>15709</v>
      </c>
      <c r="VOY5" s="166" t="s">
        <v>15710</v>
      </c>
      <c r="VOZ5" s="166" t="s">
        <v>15711</v>
      </c>
      <c r="VPA5" s="166" t="s">
        <v>15712</v>
      </c>
      <c r="VPB5" s="166" t="s">
        <v>15713</v>
      </c>
      <c r="VPC5" s="166" t="s">
        <v>15714</v>
      </c>
      <c r="VPD5" s="166" t="s">
        <v>15715</v>
      </c>
      <c r="VPE5" s="166" t="s">
        <v>15716</v>
      </c>
      <c r="VPF5" s="166" t="s">
        <v>15717</v>
      </c>
      <c r="VPG5" s="166" t="s">
        <v>15718</v>
      </c>
      <c r="VPH5" s="166" t="s">
        <v>15719</v>
      </c>
      <c r="VPI5" s="166" t="s">
        <v>15720</v>
      </c>
      <c r="VPJ5" s="166" t="s">
        <v>15721</v>
      </c>
      <c r="VPK5" s="166" t="s">
        <v>15722</v>
      </c>
      <c r="VPL5" s="166" t="s">
        <v>15723</v>
      </c>
      <c r="VPM5" s="166" t="s">
        <v>15724</v>
      </c>
      <c r="VPN5" s="166" t="s">
        <v>15725</v>
      </c>
      <c r="VPO5" s="166" t="s">
        <v>15726</v>
      </c>
      <c r="VPP5" s="166" t="s">
        <v>15727</v>
      </c>
      <c r="VPQ5" s="166" t="s">
        <v>15728</v>
      </c>
      <c r="VPR5" s="166" t="s">
        <v>15729</v>
      </c>
      <c r="VPS5" s="166" t="s">
        <v>15730</v>
      </c>
      <c r="VPT5" s="166" t="s">
        <v>15731</v>
      </c>
      <c r="VPU5" s="166" t="s">
        <v>15732</v>
      </c>
      <c r="VPV5" s="166" t="s">
        <v>15733</v>
      </c>
      <c r="VPW5" s="166" t="s">
        <v>15734</v>
      </c>
      <c r="VPX5" s="166" t="s">
        <v>15735</v>
      </c>
      <c r="VPY5" s="166" t="s">
        <v>15736</v>
      </c>
      <c r="VPZ5" s="166" t="s">
        <v>15737</v>
      </c>
      <c r="VQA5" s="166" t="s">
        <v>15738</v>
      </c>
      <c r="VQB5" s="166" t="s">
        <v>15739</v>
      </c>
      <c r="VQC5" s="166" t="s">
        <v>15740</v>
      </c>
      <c r="VQD5" s="166" t="s">
        <v>15741</v>
      </c>
      <c r="VQE5" s="166" t="s">
        <v>15742</v>
      </c>
      <c r="VQF5" s="166" t="s">
        <v>15743</v>
      </c>
      <c r="VQG5" s="166" t="s">
        <v>15744</v>
      </c>
      <c r="VQH5" s="166" t="s">
        <v>15745</v>
      </c>
      <c r="VQI5" s="166" t="s">
        <v>15746</v>
      </c>
      <c r="VQJ5" s="166" t="s">
        <v>15747</v>
      </c>
      <c r="VQK5" s="166" t="s">
        <v>15748</v>
      </c>
      <c r="VQL5" s="166" t="s">
        <v>15749</v>
      </c>
      <c r="VQM5" s="166" t="s">
        <v>15750</v>
      </c>
      <c r="VQN5" s="166" t="s">
        <v>15751</v>
      </c>
      <c r="VQO5" s="166" t="s">
        <v>15752</v>
      </c>
      <c r="VQP5" s="166" t="s">
        <v>15753</v>
      </c>
      <c r="VQQ5" s="166" t="s">
        <v>15754</v>
      </c>
      <c r="VQR5" s="166" t="s">
        <v>15755</v>
      </c>
      <c r="VQS5" s="166" t="s">
        <v>15756</v>
      </c>
      <c r="VQT5" s="166" t="s">
        <v>15757</v>
      </c>
      <c r="VQU5" s="166" t="s">
        <v>15758</v>
      </c>
      <c r="VQV5" s="166" t="s">
        <v>15759</v>
      </c>
      <c r="VQW5" s="166" t="s">
        <v>15760</v>
      </c>
      <c r="VQX5" s="166" t="s">
        <v>15761</v>
      </c>
      <c r="VQY5" s="166" t="s">
        <v>15762</v>
      </c>
      <c r="VQZ5" s="166" t="s">
        <v>15763</v>
      </c>
      <c r="VRA5" s="166" t="s">
        <v>15764</v>
      </c>
      <c r="VRB5" s="166" t="s">
        <v>15765</v>
      </c>
      <c r="VRC5" s="166" t="s">
        <v>15766</v>
      </c>
      <c r="VRD5" s="166" t="s">
        <v>15767</v>
      </c>
      <c r="VRE5" s="166" t="s">
        <v>15768</v>
      </c>
      <c r="VRF5" s="166" t="s">
        <v>15769</v>
      </c>
      <c r="VRG5" s="166" t="s">
        <v>15770</v>
      </c>
      <c r="VRH5" s="166" t="s">
        <v>15771</v>
      </c>
      <c r="VRI5" s="166" t="s">
        <v>15772</v>
      </c>
      <c r="VRJ5" s="166" t="s">
        <v>15773</v>
      </c>
      <c r="VRK5" s="166" t="s">
        <v>15774</v>
      </c>
      <c r="VRL5" s="166" t="s">
        <v>15775</v>
      </c>
      <c r="VRM5" s="166" t="s">
        <v>15776</v>
      </c>
      <c r="VRN5" s="166" t="s">
        <v>15777</v>
      </c>
      <c r="VRO5" s="166" t="s">
        <v>15778</v>
      </c>
      <c r="VRP5" s="166" t="s">
        <v>15779</v>
      </c>
      <c r="VRQ5" s="166" t="s">
        <v>15780</v>
      </c>
      <c r="VRR5" s="166" t="s">
        <v>15781</v>
      </c>
      <c r="VRS5" s="166" t="s">
        <v>15782</v>
      </c>
      <c r="VRT5" s="166" t="s">
        <v>15783</v>
      </c>
      <c r="VRU5" s="166" t="s">
        <v>15784</v>
      </c>
      <c r="VRV5" s="166" t="s">
        <v>15785</v>
      </c>
      <c r="VRW5" s="166" t="s">
        <v>15786</v>
      </c>
      <c r="VRX5" s="166" t="s">
        <v>15787</v>
      </c>
      <c r="VRY5" s="166" t="s">
        <v>15788</v>
      </c>
      <c r="VRZ5" s="166" t="s">
        <v>15789</v>
      </c>
      <c r="VSA5" s="166" t="s">
        <v>15790</v>
      </c>
      <c r="VSB5" s="166" t="s">
        <v>15791</v>
      </c>
      <c r="VSC5" s="166" t="s">
        <v>15792</v>
      </c>
      <c r="VSD5" s="166" t="s">
        <v>15793</v>
      </c>
      <c r="VSE5" s="166" t="s">
        <v>15794</v>
      </c>
      <c r="VSF5" s="166" t="s">
        <v>15795</v>
      </c>
      <c r="VSG5" s="166" t="s">
        <v>15796</v>
      </c>
      <c r="VSH5" s="166" t="s">
        <v>15797</v>
      </c>
      <c r="VSI5" s="166" t="s">
        <v>15798</v>
      </c>
      <c r="VSJ5" s="166" t="s">
        <v>15799</v>
      </c>
      <c r="VSK5" s="166" t="s">
        <v>15800</v>
      </c>
      <c r="VSL5" s="166" t="s">
        <v>15801</v>
      </c>
      <c r="VSM5" s="166" t="s">
        <v>15802</v>
      </c>
      <c r="VSN5" s="166" t="s">
        <v>15803</v>
      </c>
      <c r="VSO5" s="166" t="s">
        <v>15804</v>
      </c>
      <c r="VSP5" s="166" t="s">
        <v>15805</v>
      </c>
      <c r="VSQ5" s="166" t="s">
        <v>15806</v>
      </c>
      <c r="VSR5" s="166" t="s">
        <v>15807</v>
      </c>
      <c r="VSS5" s="166" t="s">
        <v>15808</v>
      </c>
      <c r="VST5" s="166" t="s">
        <v>15809</v>
      </c>
      <c r="VSU5" s="166" t="s">
        <v>15810</v>
      </c>
      <c r="VSV5" s="166" t="s">
        <v>15811</v>
      </c>
      <c r="VSW5" s="166" t="s">
        <v>15812</v>
      </c>
      <c r="VSX5" s="166" t="s">
        <v>15813</v>
      </c>
      <c r="VSY5" s="166" t="s">
        <v>15814</v>
      </c>
      <c r="VSZ5" s="166" t="s">
        <v>15815</v>
      </c>
      <c r="VTA5" s="166" t="s">
        <v>15816</v>
      </c>
      <c r="VTB5" s="166" t="s">
        <v>15817</v>
      </c>
      <c r="VTC5" s="166" t="s">
        <v>15818</v>
      </c>
      <c r="VTD5" s="166" t="s">
        <v>15819</v>
      </c>
      <c r="VTE5" s="166" t="s">
        <v>15820</v>
      </c>
      <c r="VTF5" s="166" t="s">
        <v>15821</v>
      </c>
      <c r="VTG5" s="166" t="s">
        <v>15822</v>
      </c>
      <c r="VTH5" s="166" t="s">
        <v>15823</v>
      </c>
      <c r="VTI5" s="166" t="s">
        <v>15824</v>
      </c>
      <c r="VTJ5" s="166" t="s">
        <v>15825</v>
      </c>
      <c r="VTK5" s="166" t="s">
        <v>15826</v>
      </c>
      <c r="VTL5" s="166" t="s">
        <v>15827</v>
      </c>
      <c r="VTM5" s="166" t="s">
        <v>15828</v>
      </c>
      <c r="VTN5" s="166" t="s">
        <v>15829</v>
      </c>
      <c r="VTO5" s="166" t="s">
        <v>15830</v>
      </c>
      <c r="VTP5" s="166" t="s">
        <v>15831</v>
      </c>
      <c r="VTQ5" s="166" t="s">
        <v>15832</v>
      </c>
      <c r="VTR5" s="166" t="s">
        <v>15833</v>
      </c>
      <c r="VTS5" s="166" t="s">
        <v>15834</v>
      </c>
      <c r="VTT5" s="166" t="s">
        <v>15835</v>
      </c>
      <c r="VTU5" s="166" t="s">
        <v>15836</v>
      </c>
      <c r="VTV5" s="166" t="s">
        <v>15837</v>
      </c>
      <c r="VTW5" s="166" t="s">
        <v>15838</v>
      </c>
      <c r="VTX5" s="166" t="s">
        <v>15839</v>
      </c>
      <c r="VTY5" s="166" t="s">
        <v>15840</v>
      </c>
      <c r="VTZ5" s="166" t="s">
        <v>15841</v>
      </c>
      <c r="VUA5" s="166" t="s">
        <v>15842</v>
      </c>
      <c r="VUB5" s="166" t="s">
        <v>15843</v>
      </c>
      <c r="VUC5" s="166" t="s">
        <v>15844</v>
      </c>
      <c r="VUD5" s="166" t="s">
        <v>15845</v>
      </c>
      <c r="VUE5" s="166" t="s">
        <v>15846</v>
      </c>
      <c r="VUF5" s="166" t="s">
        <v>15847</v>
      </c>
      <c r="VUG5" s="166" t="s">
        <v>15848</v>
      </c>
      <c r="VUH5" s="166" t="s">
        <v>15849</v>
      </c>
      <c r="VUI5" s="166" t="s">
        <v>15850</v>
      </c>
      <c r="VUJ5" s="166" t="s">
        <v>15851</v>
      </c>
      <c r="VUK5" s="166" t="s">
        <v>15852</v>
      </c>
      <c r="VUL5" s="166" t="s">
        <v>15853</v>
      </c>
      <c r="VUM5" s="166" t="s">
        <v>15854</v>
      </c>
      <c r="VUN5" s="166" t="s">
        <v>15855</v>
      </c>
      <c r="VUO5" s="166" t="s">
        <v>15856</v>
      </c>
      <c r="VUP5" s="166" t="s">
        <v>15857</v>
      </c>
      <c r="VUQ5" s="166" t="s">
        <v>15858</v>
      </c>
      <c r="VUR5" s="166" t="s">
        <v>15859</v>
      </c>
      <c r="VUS5" s="166" t="s">
        <v>15860</v>
      </c>
      <c r="VUT5" s="166" t="s">
        <v>15861</v>
      </c>
      <c r="VUU5" s="166" t="s">
        <v>15862</v>
      </c>
      <c r="VUV5" s="166" t="s">
        <v>15863</v>
      </c>
      <c r="VUW5" s="166" t="s">
        <v>15864</v>
      </c>
      <c r="VUX5" s="166" t="s">
        <v>15865</v>
      </c>
      <c r="VUY5" s="166" t="s">
        <v>15866</v>
      </c>
      <c r="VUZ5" s="166" t="s">
        <v>15867</v>
      </c>
      <c r="VVA5" s="166" t="s">
        <v>15868</v>
      </c>
      <c r="VVB5" s="166" t="s">
        <v>15869</v>
      </c>
      <c r="VVC5" s="166" t="s">
        <v>15870</v>
      </c>
      <c r="VVD5" s="166" t="s">
        <v>15871</v>
      </c>
      <c r="VVE5" s="166" t="s">
        <v>15872</v>
      </c>
      <c r="VVF5" s="166" t="s">
        <v>15873</v>
      </c>
      <c r="VVG5" s="166" t="s">
        <v>15874</v>
      </c>
      <c r="VVH5" s="166" t="s">
        <v>15875</v>
      </c>
      <c r="VVI5" s="166" t="s">
        <v>15876</v>
      </c>
      <c r="VVJ5" s="166" t="s">
        <v>15877</v>
      </c>
      <c r="VVK5" s="166" t="s">
        <v>15878</v>
      </c>
      <c r="VVL5" s="166" t="s">
        <v>15879</v>
      </c>
      <c r="VVM5" s="166" t="s">
        <v>15880</v>
      </c>
      <c r="VVN5" s="166" t="s">
        <v>15881</v>
      </c>
      <c r="VVO5" s="166" t="s">
        <v>15882</v>
      </c>
      <c r="VVP5" s="166" t="s">
        <v>15883</v>
      </c>
      <c r="VVQ5" s="166" t="s">
        <v>15884</v>
      </c>
      <c r="VVR5" s="166" t="s">
        <v>15885</v>
      </c>
      <c r="VVS5" s="166" t="s">
        <v>15886</v>
      </c>
      <c r="VVT5" s="166" t="s">
        <v>15887</v>
      </c>
      <c r="VVU5" s="166" t="s">
        <v>15888</v>
      </c>
      <c r="VVV5" s="166" t="s">
        <v>15889</v>
      </c>
      <c r="VVW5" s="166" t="s">
        <v>15890</v>
      </c>
      <c r="VVX5" s="166" t="s">
        <v>15891</v>
      </c>
      <c r="VVY5" s="166" t="s">
        <v>15892</v>
      </c>
      <c r="VVZ5" s="166" t="s">
        <v>15893</v>
      </c>
      <c r="VWA5" s="166" t="s">
        <v>15894</v>
      </c>
      <c r="VWB5" s="166" t="s">
        <v>15895</v>
      </c>
      <c r="VWC5" s="166" t="s">
        <v>15896</v>
      </c>
      <c r="VWD5" s="166" t="s">
        <v>15897</v>
      </c>
      <c r="VWE5" s="166" t="s">
        <v>15898</v>
      </c>
      <c r="VWF5" s="166" t="s">
        <v>15899</v>
      </c>
      <c r="VWG5" s="166" t="s">
        <v>15900</v>
      </c>
      <c r="VWH5" s="166" t="s">
        <v>15901</v>
      </c>
      <c r="VWI5" s="166" t="s">
        <v>15902</v>
      </c>
      <c r="VWJ5" s="166" t="s">
        <v>15903</v>
      </c>
      <c r="VWK5" s="166" t="s">
        <v>15904</v>
      </c>
      <c r="VWL5" s="166" t="s">
        <v>15905</v>
      </c>
      <c r="VWM5" s="166" t="s">
        <v>15906</v>
      </c>
      <c r="VWN5" s="166" t="s">
        <v>15907</v>
      </c>
      <c r="VWO5" s="166" t="s">
        <v>15908</v>
      </c>
      <c r="VWP5" s="166" t="s">
        <v>15909</v>
      </c>
      <c r="VWQ5" s="166" t="s">
        <v>15910</v>
      </c>
      <c r="VWR5" s="166" t="s">
        <v>15911</v>
      </c>
      <c r="VWS5" s="166" t="s">
        <v>15912</v>
      </c>
      <c r="VWT5" s="166" t="s">
        <v>15913</v>
      </c>
      <c r="VWU5" s="166" t="s">
        <v>15914</v>
      </c>
      <c r="VWV5" s="166" t="s">
        <v>15915</v>
      </c>
      <c r="VWW5" s="166" t="s">
        <v>15916</v>
      </c>
      <c r="VWX5" s="166" t="s">
        <v>15917</v>
      </c>
      <c r="VWY5" s="166" t="s">
        <v>15918</v>
      </c>
      <c r="VWZ5" s="166" t="s">
        <v>15919</v>
      </c>
      <c r="VXA5" s="166" t="s">
        <v>15920</v>
      </c>
      <c r="VXB5" s="166" t="s">
        <v>15921</v>
      </c>
      <c r="VXC5" s="166" t="s">
        <v>15922</v>
      </c>
      <c r="VXD5" s="166" t="s">
        <v>15923</v>
      </c>
      <c r="VXE5" s="166" t="s">
        <v>15924</v>
      </c>
      <c r="VXF5" s="166" t="s">
        <v>15925</v>
      </c>
      <c r="VXG5" s="166" t="s">
        <v>15926</v>
      </c>
      <c r="VXH5" s="166" t="s">
        <v>15927</v>
      </c>
      <c r="VXI5" s="166" t="s">
        <v>15928</v>
      </c>
      <c r="VXJ5" s="166" t="s">
        <v>15929</v>
      </c>
      <c r="VXK5" s="166" t="s">
        <v>15930</v>
      </c>
      <c r="VXL5" s="166" t="s">
        <v>15931</v>
      </c>
      <c r="VXM5" s="166" t="s">
        <v>15932</v>
      </c>
      <c r="VXN5" s="166" t="s">
        <v>15933</v>
      </c>
      <c r="VXO5" s="166" t="s">
        <v>15934</v>
      </c>
      <c r="VXP5" s="166" t="s">
        <v>15935</v>
      </c>
      <c r="VXQ5" s="166" t="s">
        <v>15936</v>
      </c>
      <c r="VXR5" s="166" t="s">
        <v>15937</v>
      </c>
      <c r="VXS5" s="166" t="s">
        <v>15938</v>
      </c>
      <c r="VXT5" s="166" t="s">
        <v>15939</v>
      </c>
      <c r="VXU5" s="166" t="s">
        <v>15940</v>
      </c>
      <c r="VXV5" s="166" t="s">
        <v>15941</v>
      </c>
      <c r="VXW5" s="166" t="s">
        <v>15942</v>
      </c>
      <c r="VXX5" s="166" t="s">
        <v>15943</v>
      </c>
      <c r="VXY5" s="166" t="s">
        <v>15944</v>
      </c>
      <c r="VXZ5" s="166" t="s">
        <v>15945</v>
      </c>
      <c r="VYA5" s="166" t="s">
        <v>15946</v>
      </c>
      <c r="VYB5" s="166" t="s">
        <v>15947</v>
      </c>
      <c r="VYC5" s="166" t="s">
        <v>15948</v>
      </c>
      <c r="VYD5" s="166" t="s">
        <v>15949</v>
      </c>
      <c r="VYE5" s="166" t="s">
        <v>15950</v>
      </c>
      <c r="VYF5" s="166" t="s">
        <v>15951</v>
      </c>
      <c r="VYG5" s="166" t="s">
        <v>15952</v>
      </c>
      <c r="VYH5" s="166" t="s">
        <v>15953</v>
      </c>
      <c r="VYI5" s="166" t="s">
        <v>15954</v>
      </c>
      <c r="VYJ5" s="166" t="s">
        <v>15955</v>
      </c>
      <c r="VYK5" s="166" t="s">
        <v>15956</v>
      </c>
      <c r="VYL5" s="166" t="s">
        <v>15957</v>
      </c>
      <c r="VYM5" s="166" t="s">
        <v>15958</v>
      </c>
      <c r="VYN5" s="166" t="s">
        <v>15959</v>
      </c>
      <c r="VYO5" s="166" t="s">
        <v>15960</v>
      </c>
      <c r="VYP5" s="166" t="s">
        <v>15961</v>
      </c>
      <c r="VYQ5" s="166" t="s">
        <v>15962</v>
      </c>
      <c r="VYR5" s="166" t="s">
        <v>15963</v>
      </c>
      <c r="VYS5" s="166" t="s">
        <v>15964</v>
      </c>
      <c r="VYT5" s="166" t="s">
        <v>15965</v>
      </c>
      <c r="VYU5" s="166" t="s">
        <v>15966</v>
      </c>
      <c r="VYV5" s="166" t="s">
        <v>15967</v>
      </c>
      <c r="VYW5" s="166" t="s">
        <v>15968</v>
      </c>
      <c r="VYX5" s="166" t="s">
        <v>15969</v>
      </c>
      <c r="VYY5" s="166" t="s">
        <v>15970</v>
      </c>
      <c r="VYZ5" s="166" t="s">
        <v>15971</v>
      </c>
      <c r="VZA5" s="166" t="s">
        <v>15972</v>
      </c>
      <c r="VZB5" s="166" t="s">
        <v>15973</v>
      </c>
      <c r="VZC5" s="166" t="s">
        <v>15974</v>
      </c>
      <c r="VZD5" s="166" t="s">
        <v>15975</v>
      </c>
      <c r="VZE5" s="166" t="s">
        <v>15976</v>
      </c>
      <c r="VZF5" s="166" t="s">
        <v>15977</v>
      </c>
      <c r="VZG5" s="166" t="s">
        <v>15978</v>
      </c>
      <c r="VZH5" s="166" t="s">
        <v>15979</v>
      </c>
      <c r="VZI5" s="166" t="s">
        <v>15980</v>
      </c>
      <c r="VZJ5" s="166" t="s">
        <v>15981</v>
      </c>
      <c r="VZK5" s="166" t="s">
        <v>15982</v>
      </c>
      <c r="VZL5" s="166" t="s">
        <v>15983</v>
      </c>
      <c r="VZM5" s="166" t="s">
        <v>15984</v>
      </c>
      <c r="VZN5" s="166" t="s">
        <v>15985</v>
      </c>
      <c r="VZO5" s="166" t="s">
        <v>15986</v>
      </c>
      <c r="VZP5" s="166" t="s">
        <v>15987</v>
      </c>
      <c r="VZQ5" s="166" t="s">
        <v>15988</v>
      </c>
      <c r="VZR5" s="166" t="s">
        <v>15989</v>
      </c>
      <c r="VZS5" s="166" t="s">
        <v>15990</v>
      </c>
      <c r="VZT5" s="166" t="s">
        <v>15991</v>
      </c>
      <c r="VZU5" s="166" t="s">
        <v>15992</v>
      </c>
      <c r="VZV5" s="166" t="s">
        <v>15993</v>
      </c>
      <c r="VZW5" s="166" t="s">
        <v>15994</v>
      </c>
      <c r="VZX5" s="166" t="s">
        <v>15995</v>
      </c>
      <c r="VZY5" s="166" t="s">
        <v>15996</v>
      </c>
      <c r="VZZ5" s="166" t="s">
        <v>15997</v>
      </c>
      <c r="WAA5" s="166" t="s">
        <v>15998</v>
      </c>
      <c r="WAB5" s="166" t="s">
        <v>15999</v>
      </c>
      <c r="WAC5" s="166" t="s">
        <v>16000</v>
      </c>
      <c r="WAD5" s="166" t="s">
        <v>16001</v>
      </c>
      <c r="WAE5" s="166" t="s">
        <v>16002</v>
      </c>
      <c r="WAF5" s="166" t="s">
        <v>16003</v>
      </c>
      <c r="WAG5" s="166" t="s">
        <v>16004</v>
      </c>
      <c r="WAH5" s="166" t="s">
        <v>16005</v>
      </c>
      <c r="WAI5" s="166" t="s">
        <v>16006</v>
      </c>
      <c r="WAJ5" s="166" t="s">
        <v>16007</v>
      </c>
      <c r="WAK5" s="166" t="s">
        <v>16008</v>
      </c>
      <c r="WAL5" s="166" t="s">
        <v>16009</v>
      </c>
      <c r="WAM5" s="166" t="s">
        <v>16010</v>
      </c>
      <c r="WAN5" s="166" t="s">
        <v>16011</v>
      </c>
      <c r="WAO5" s="166" t="s">
        <v>16012</v>
      </c>
      <c r="WAP5" s="166" t="s">
        <v>16013</v>
      </c>
      <c r="WAQ5" s="166" t="s">
        <v>16014</v>
      </c>
      <c r="WAR5" s="166" t="s">
        <v>16015</v>
      </c>
      <c r="WAS5" s="166" t="s">
        <v>16016</v>
      </c>
      <c r="WAT5" s="166" t="s">
        <v>16017</v>
      </c>
      <c r="WAU5" s="166" t="s">
        <v>16018</v>
      </c>
      <c r="WAV5" s="166" t="s">
        <v>16019</v>
      </c>
      <c r="WAW5" s="166" t="s">
        <v>16020</v>
      </c>
      <c r="WAX5" s="166" t="s">
        <v>16021</v>
      </c>
      <c r="WAY5" s="166" t="s">
        <v>16022</v>
      </c>
      <c r="WAZ5" s="166" t="s">
        <v>16023</v>
      </c>
      <c r="WBA5" s="166" t="s">
        <v>16024</v>
      </c>
      <c r="WBB5" s="166" t="s">
        <v>16025</v>
      </c>
      <c r="WBC5" s="166" t="s">
        <v>16026</v>
      </c>
      <c r="WBD5" s="166" t="s">
        <v>16027</v>
      </c>
      <c r="WBE5" s="166" t="s">
        <v>16028</v>
      </c>
      <c r="WBF5" s="166" t="s">
        <v>16029</v>
      </c>
      <c r="WBG5" s="166" t="s">
        <v>16030</v>
      </c>
      <c r="WBH5" s="166" t="s">
        <v>16031</v>
      </c>
      <c r="WBI5" s="166" t="s">
        <v>16032</v>
      </c>
      <c r="WBJ5" s="166" t="s">
        <v>16033</v>
      </c>
      <c r="WBK5" s="166" t="s">
        <v>16034</v>
      </c>
      <c r="WBL5" s="166" t="s">
        <v>16035</v>
      </c>
      <c r="WBM5" s="166" t="s">
        <v>16036</v>
      </c>
      <c r="WBN5" s="166" t="s">
        <v>16037</v>
      </c>
      <c r="WBO5" s="166" t="s">
        <v>16038</v>
      </c>
      <c r="WBP5" s="166" t="s">
        <v>16039</v>
      </c>
      <c r="WBQ5" s="166" t="s">
        <v>16040</v>
      </c>
      <c r="WBR5" s="166" t="s">
        <v>16041</v>
      </c>
      <c r="WBS5" s="166" t="s">
        <v>16042</v>
      </c>
      <c r="WBT5" s="166" t="s">
        <v>16043</v>
      </c>
      <c r="WBU5" s="166" t="s">
        <v>16044</v>
      </c>
      <c r="WBV5" s="166" t="s">
        <v>16045</v>
      </c>
      <c r="WBW5" s="166" t="s">
        <v>16046</v>
      </c>
      <c r="WBX5" s="166" t="s">
        <v>16047</v>
      </c>
      <c r="WBY5" s="166" t="s">
        <v>16048</v>
      </c>
      <c r="WBZ5" s="166" t="s">
        <v>16049</v>
      </c>
      <c r="WCA5" s="166" t="s">
        <v>16050</v>
      </c>
      <c r="WCB5" s="166" t="s">
        <v>16051</v>
      </c>
      <c r="WCC5" s="166" t="s">
        <v>16052</v>
      </c>
      <c r="WCD5" s="166" t="s">
        <v>16053</v>
      </c>
      <c r="WCE5" s="166" t="s">
        <v>16054</v>
      </c>
      <c r="WCF5" s="166" t="s">
        <v>16055</v>
      </c>
      <c r="WCG5" s="166" t="s">
        <v>16056</v>
      </c>
      <c r="WCH5" s="166" t="s">
        <v>16057</v>
      </c>
      <c r="WCI5" s="166" t="s">
        <v>16058</v>
      </c>
      <c r="WCJ5" s="166" t="s">
        <v>16059</v>
      </c>
      <c r="WCK5" s="166" t="s">
        <v>16060</v>
      </c>
      <c r="WCL5" s="166" t="s">
        <v>16061</v>
      </c>
      <c r="WCM5" s="166" t="s">
        <v>16062</v>
      </c>
      <c r="WCN5" s="166" t="s">
        <v>16063</v>
      </c>
      <c r="WCO5" s="166" t="s">
        <v>16064</v>
      </c>
      <c r="WCP5" s="166" t="s">
        <v>16065</v>
      </c>
      <c r="WCQ5" s="166" t="s">
        <v>16066</v>
      </c>
      <c r="WCR5" s="166" t="s">
        <v>16067</v>
      </c>
      <c r="WCS5" s="166" t="s">
        <v>16068</v>
      </c>
      <c r="WCT5" s="166" t="s">
        <v>16069</v>
      </c>
      <c r="WCU5" s="166" t="s">
        <v>16070</v>
      </c>
      <c r="WCV5" s="166" t="s">
        <v>16071</v>
      </c>
      <c r="WCW5" s="166" t="s">
        <v>16072</v>
      </c>
      <c r="WCX5" s="166" t="s">
        <v>16073</v>
      </c>
      <c r="WCY5" s="166" t="s">
        <v>16074</v>
      </c>
      <c r="WCZ5" s="166" t="s">
        <v>16075</v>
      </c>
      <c r="WDA5" s="166" t="s">
        <v>16076</v>
      </c>
      <c r="WDB5" s="166" t="s">
        <v>16077</v>
      </c>
      <c r="WDC5" s="166" t="s">
        <v>16078</v>
      </c>
      <c r="WDD5" s="166" t="s">
        <v>16079</v>
      </c>
      <c r="WDE5" s="166" t="s">
        <v>16080</v>
      </c>
      <c r="WDF5" s="166" t="s">
        <v>16081</v>
      </c>
      <c r="WDG5" s="166" t="s">
        <v>16082</v>
      </c>
      <c r="WDH5" s="166" t="s">
        <v>16083</v>
      </c>
      <c r="WDI5" s="166" t="s">
        <v>16084</v>
      </c>
      <c r="WDJ5" s="166" t="s">
        <v>16085</v>
      </c>
      <c r="WDK5" s="166" t="s">
        <v>16086</v>
      </c>
      <c r="WDL5" s="166" t="s">
        <v>16087</v>
      </c>
      <c r="WDM5" s="166" t="s">
        <v>16088</v>
      </c>
      <c r="WDN5" s="166" t="s">
        <v>16089</v>
      </c>
      <c r="WDO5" s="166" t="s">
        <v>16090</v>
      </c>
      <c r="WDP5" s="166" t="s">
        <v>16091</v>
      </c>
      <c r="WDQ5" s="166" t="s">
        <v>16092</v>
      </c>
      <c r="WDR5" s="166" t="s">
        <v>16093</v>
      </c>
      <c r="WDS5" s="166" t="s">
        <v>16094</v>
      </c>
      <c r="WDT5" s="166" t="s">
        <v>16095</v>
      </c>
      <c r="WDU5" s="166" t="s">
        <v>16096</v>
      </c>
      <c r="WDV5" s="166" t="s">
        <v>16097</v>
      </c>
      <c r="WDW5" s="166" t="s">
        <v>16098</v>
      </c>
      <c r="WDX5" s="166" t="s">
        <v>16099</v>
      </c>
      <c r="WDY5" s="166" t="s">
        <v>16100</v>
      </c>
      <c r="WDZ5" s="166" t="s">
        <v>16101</v>
      </c>
      <c r="WEA5" s="166" t="s">
        <v>16102</v>
      </c>
      <c r="WEB5" s="166" t="s">
        <v>16103</v>
      </c>
      <c r="WEC5" s="166" t="s">
        <v>16104</v>
      </c>
      <c r="WED5" s="166" t="s">
        <v>16105</v>
      </c>
      <c r="WEE5" s="166" t="s">
        <v>16106</v>
      </c>
      <c r="WEF5" s="166" t="s">
        <v>16107</v>
      </c>
      <c r="WEG5" s="166" t="s">
        <v>16108</v>
      </c>
      <c r="WEH5" s="166" t="s">
        <v>16109</v>
      </c>
      <c r="WEI5" s="166" t="s">
        <v>16110</v>
      </c>
      <c r="WEJ5" s="166" t="s">
        <v>16111</v>
      </c>
      <c r="WEK5" s="166" t="s">
        <v>16112</v>
      </c>
      <c r="WEL5" s="166" t="s">
        <v>16113</v>
      </c>
      <c r="WEM5" s="166" t="s">
        <v>16114</v>
      </c>
      <c r="WEN5" s="166" t="s">
        <v>16115</v>
      </c>
      <c r="WEO5" s="166" t="s">
        <v>16116</v>
      </c>
      <c r="WEP5" s="166" t="s">
        <v>16117</v>
      </c>
      <c r="WEQ5" s="166" t="s">
        <v>16118</v>
      </c>
      <c r="WER5" s="166" t="s">
        <v>16119</v>
      </c>
      <c r="WES5" s="166" t="s">
        <v>16120</v>
      </c>
      <c r="WET5" s="166" t="s">
        <v>16121</v>
      </c>
      <c r="WEU5" s="166" t="s">
        <v>16122</v>
      </c>
      <c r="WEV5" s="166" t="s">
        <v>16123</v>
      </c>
      <c r="WEW5" s="166" t="s">
        <v>16124</v>
      </c>
      <c r="WEX5" s="166" t="s">
        <v>16125</v>
      </c>
      <c r="WEY5" s="166" t="s">
        <v>16126</v>
      </c>
      <c r="WEZ5" s="166" t="s">
        <v>16127</v>
      </c>
      <c r="WFA5" s="166" t="s">
        <v>16128</v>
      </c>
      <c r="WFB5" s="166" t="s">
        <v>16129</v>
      </c>
      <c r="WFC5" s="166" t="s">
        <v>16130</v>
      </c>
      <c r="WFD5" s="166" t="s">
        <v>16131</v>
      </c>
      <c r="WFE5" s="166" t="s">
        <v>16132</v>
      </c>
      <c r="WFF5" s="166" t="s">
        <v>16133</v>
      </c>
      <c r="WFG5" s="166" t="s">
        <v>16134</v>
      </c>
      <c r="WFH5" s="166" t="s">
        <v>16135</v>
      </c>
      <c r="WFI5" s="166" t="s">
        <v>16136</v>
      </c>
      <c r="WFJ5" s="166" t="s">
        <v>16137</v>
      </c>
      <c r="WFK5" s="166" t="s">
        <v>16138</v>
      </c>
      <c r="WFL5" s="166" t="s">
        <v>16139</v>
      </c>
      <c r="WFM5" s="166" t="s">
        <v>16140</v>
      </c>
      <c r="WFN5" s="166" t="s">
        <v>16141</v>
      </c>
      <c r="WFO5" s="166" t="s">
        <v>16142</v>
      </c>
      <c r="WFP5" s="166" t="s">
        <v>16143</v>
      </c>
      <c r="WFQ5" s="166" t="s">
        <v>16144</v>
      </c>
      <c r="WFR5" s="166" t="s">
        <v>16145</v>
      </c>
      <c r="WFS5" s="166" t="s">
        <v>16146</v>
      </c>
      <c r="WFT5" s="166" t="s">
        <v>16147</v>
      </c>
      <c r="WFU5" s="166" t="s">
        <v>16148</v>
      </c>
      <c r="WFV5" s="166" t="s">
        <v>16149</v>
      </c>
      <c r="WFW5" s="166" t="s">
        <v>16150</v>
      </c>
      <c r="WFX5" s="166" t="s">
        <v>16151</v>
      </c>
      <c r="WFY5" s="166" t="s">
        <v>16152</v>
      </c>
      <c r="WFZ5" s="166" t="s">
        <v>16153</v>
      </c>
      <c r="WGA5" s="166" t="s">
        <v>16154</v>
      </c>
      <c r="WGB5" s="166" t="s">
        <v>16155</v>
      </c>
      <c r="WGC5" s="166" t="s">
        <v>16156</v>
      </c>
      <c r="WGD5" s="166" t="s">
        <v>16157</v>
      </c>
      <c r="WGE5" s="166" t="s">
        <v>16158</v>
      </c>
      <c r="WGF5" s="166" t="s">
        <v>16159</v>
      </c>
      <c r="WGG5" s="166" t="s">
        <v>16160</v>
      </c>
      <c r="WGH5" s="166" t="s">
        <v>16161</v>
      </c>
      <c r="WGI5" s="166" t="s">
        <v>16162</v>
      </c>
      <c r="WGJ5" s="166" t="s">
        <v>16163</v>
      </c>
      <c r="WGK5" s="166" t="s">
        <v>16164</v>
      </c>
      <c r="WGL5" s="166" t="s">
        <v>16165</v>
      </c>
      <c r="WGM5" s="166" t="s">
        <v>16166</v>
      </c>
      <c r="WGN5" s="166" t="s">
        <v>16167</v>
      </c>
      <c r="WGO5" s="166" t="s">
        <v>16168</v>
      </c>
      <c r="WGP5" s="166" t="s">
        <v>16169</v>
      </c>
      <c r="WGQ5" s="166" t="s">
        <v>16170</v>
      </c>
      <c r="WGR5" s="166" t="s">
        <v>16171</v>
      </c>
      <c r="WGS5" s="166" t="s">
        <v>16172</v>
      </c>
      <c r="WGT5" s="166" t="s">
        <v>16173</v>
      </c>
      <c r="WGU5" s="166" t="s">
        <v>16174</v>
      </c>
      <c r="WGV5" s="166" t="s">
        <v>16175</v>
      </c>
      <c r="WGW5" s="166" t="s">
        <v>16176</v>
      </c>
      <c r="WGX5" s="166" t="s">
        <v>16177</v>
      </c>
      <c r="WGY5" s="166" t="s">
        <v>16178</v>
      </c>
      <c r="WGZ5" s="166" t="s">
        <v>16179</v>
      </c>
      <c r="WHA5" s="166" t="s">
        <v>16180</v>
      </c>
      <c r="WHB5" s="166" t="s">
        <v>16181</v>
      </c>
      <c r="WHC5" s="166" t="s">
        <v>16182</v>
      </c>
      <c r="WHD5" s="166" t="s">
        <v>16183</v>
      </c>
      <c r="WHE5" s="166" t="s">
        <v>16184</v>
      </c>
      <c r="WHF5" s="166" t="s">
        <v>16185</v>
      </c>
      <c r="WHG5" s="166" t="s">
        <v>16186</v>
      </c>
      <c r="WHH5" s="166" t="s">
        <v>16187</v>
      </c>
      <c r="WHI5" s="166" t="s">
        <v>16188</v>
      </c>
      <c r="WHJ5" s="166" t="s">
        <v>16189</v>
      </c>
      <c r="WHK5" s="166" t="s">
        <v>16190</v>
      </c>
      <c r="WHL5" s="166" t="s">
        <v>16191</v>
      </c>
      <c r="WHM5" s="166" t="s">
        <v>16192</v>
      </c>
      <c r="WHN5" s="166" t="s">
        <v>16193</v>
      </c>
      <c r="WHO5" s="166" t="s">
        <v>16194</v>
      </c>
      <c r="WHP5" s="166" t="s">
        <v>16195</v>
      </c>
      <c r="WHQ5" s="166" t="s">
        <v>16196</v>
      </c>
      <c r="WHR5" s="166" t="s">
        <v>16197</v>
      </c>
      <c r="WHS5" s="166" t="s">
        <v>16198</v>
      </c>
      <c r="WHT5" s="166" t="s">
        <v>16199</v>
      </c>
      <c r="WHU5" s="166" t="s">
        <v>16200</v>
      </c>
      <c r="WHV5" s="166" t="s">
        <v>16201</v>
      </c>
      <c r="WHW5" s="166" t="s">
        <v>16202</v>
      </c>
      <c r="WHX5" s="166" t="s">
        <v>16203</v>
      </c>
      <c r="WHY5" s="166" t="s">
        <v>16204</v>
      </c>
      <c r="WHZ5" s="166" t="s">
        <v>16205</v>
      </c>
      <c r="WIA5" s="166" t="s">
        <v>16206</v>
      </c>
      <c r="WIB5" s="166" t="s">
        <v>16207</v>
      </c>
      <c r="WIC5" s="166" t="s">
        <v>16208</v>
      </c>
      <c r="WID5" s="166" t="s">
        <v>16209</v>
      </c>
      <c r="WIE5" s="166" t="s">
        <v>16210</v>
      </c>
      <c r="WIF5" s="166" t="s">
        <v>16211</v>
      </c>
      <c r="WIG5" s="166" t="s">
        <v>16212</v>
      </c>
      <c r="WIH5" s="166" t="s">
        <v>16213</v>
      </c>
      <c r="WII5" s="166" t="s">
        <v>16214</v>
      </c>
      <c r="WIJ5" s="166" t="s">
        <v>16215</v>
      </c>
      <c r="WIK5" s="166" t="s">
        <v>16216</v>
      </c>
      <c r="WIL5" s="166" t="s">
        <v>16217</v>
      </c>
      <c r="WIM5" s="166" t="s">
        <v>16218</v>
      </c>
      <c r="WIN5" s="166" t="s">
        <v>16219</v>
      </c>
      <c r="WIO5" s="166" t="s">
        <v>16220</v>
      </c>
      <c r="WIP5" s="166" t="s">
        <v>16221</v>
      </c>
      <c r="WIQ5" s="166" t="s">
        <v>16222</v>
      </c>
      <c r="WIR5" s="166" t="s">
        <v>16223</v>
      </c>
      <c r="WIS5" s="166" t="s">
        <v>16224</v>
      </c>
      <c r="WIT5" s="166" t="s">
        <v>16225</v>
      </c>
      <c r="WIU5" s="166" t="s">
        <v>16226</v>
      </c>
      <c r="WIV5" s="166" t="s">
        <v>16227</v>
      </c>
      <c r="WIW5" s="166" t="s">
        <v>16228</v>
      </c>
      <c r="WIX5" s="166" t="s">
        <v>16229</v>
      </c>
      <c r="WIY5" s="166" t="s">
        <v>16230</v>
      </c>
      <c r="WIZ5" s="166" t="s">
        <v>16231</v>
      </c>
      <c r="WJA5" s="166" t="s">
        <v>16232</v>
      </c>
      <c r="WJB5" s="166" t="s">
        <v>16233</v>
      </c>
      <c r="WJC5" s="166" t="s">
        <v>16234</v>
      </c>
      <c r="WJD5" s="166" t="s">
        <v>16235</v>
      </c>
      <c r="WJE5" s="166" t="s">
        <v>16236</v>
      </c>
      <c r="WJF5" s="166" t="s">
        <v>16237</v>
      </c>
      <c r="WJG5" s="166" t="s">
        <v>16238</v>
      </c>
      <c r="WJH5" s="166" t="s">
        <v>16239</v>
      </c>
      <c r="WJI5" s="166" t="s">
        <v>16240</v>
      </c>
      <c r="WJJ5" s="166" t="s">
        <v>16241</v>
      </c>
      <c r="WJK5" s="166" t="s">
        <v>16242</v>
      </c>
      <c r="WJL5" s="166" t="s">
        <v>16243</v>
      </c>
      <c r="WJM5" s="166" t="s">
        <v>16244</v>
      </c>
      <c r="WJN5" s="166" t="s">
        <v>16245</v>
      </c>
      <c r="WJO5" s="166" t="s">
        <v>16246</v>
      </c>
      <c r="WJP5" s="166" t="s">
        <v>16247</v>
      </c>
      <c r="WJQ5" s="166" t="s">
        <v>16248</v>
      </c>
      <c r="WJR5" s="166" t="s">
        <v>16249</v>
      </c>
      <c r="WJS5" s="166" t="s">
        <v>16250</v>
      </c>
      <c r="WJT5" s="166" t="s">
        <v>16251</v>
      </c>
      <c r="WJU5" s="166" t="s">
        <v>16252</v>
      </c>
      <c r="WJV5" s="166" t="s">
        <v>16253</v>
      </c>
      <c r="WJW5" s="166" t="s">
        <v>16254</v>
      </c>
      <c r="WJX5" s="166" t="s">
        <v>16255</v>
      </c>
      <c r="WJY5" s="166" t="s">
        <v>16256</v>
      </c>
      <c r="WJZ5" s="166" t="s">
        <v>16257</v>
      </c>
      <c r="WKA5" s="166" t="s">
        <v>16258</v>
      </c>
      <c r="WKB5" s="166" t="s">
        <v>16259</v>
      </c>
      <c r="WKC5" s="166" t="s">
        <v>16260</v>
      </c>
      <c r="WKD5" s="166" t="s">
        <v>16261</v>
      </c>
      <c r="WKE5" s="166" t="s">
        <v>16262</v>
      </c>
      <c r="WKF5" s="166" t="s">
        <v>16263</v>
      </c>
      <c r="WKG5" s="166" t="s">
        <v>16264</v>
      </c>
      <c r="WKH5" s="166" t="s">
        <v>16265</v>
      </c>
      <c r="WKI5" s="166" t="s">
        <v>16266</v>
      </c>
      <c r="WKJ5" s="166" t="s">
        <v>16267</v>
      </c>
      <c r="WKK5" s="166" t="s">
        <v>16268</v>
      </c>
      <c r="WKL5" s="166" t="s">
        <v>16269</v>
      </c>
      <c r="WKM5" s="166" t="s">
        <v>16270</v>
      </c>
      <c r="WKN5" s="166" t="s">
        <v>16271</v>
      </c>
      <c r="WKO5" s="166" t="s">
        <v>16272</v>
      </c>
      <c r="WKP5" s="166" t="s">
        <v>16273</v>
      </c>
      <c r="WKQ5" s="166" t="s">
        <v>16274</v>
      </c>
      <c r="WKR5" s="166" t="s">
        <v>16275</v>
      </c>
      <c r="WKS5" s="166" t="s">
        <v>16276</v>
      </c>
      <c r="WKT5" s="166" t="s">
        <v>16277</v>
      </c>
      <c r="WKU5" s="166" t="s">
        <v>16278</v>
      </c>
      <c r="WKV5" s="166" t="s">
        <v>16279</v>
      </c>
      <c r="WKW5" s="166" t="s">
        <v>16280</v>
      </c>
      <c r="WKX5" s="166" t="s">
        <v>16281</v>
      </c>
      <c r="WKY5" s="166" t="s">
        <v>16282</v>
      </c>
      <c r="WKZ5" s="166" t="s">
        <v>16283</v>
      </c>
      <c r="WLA5" s="166" t="s">
        <v>16284</v>
      </c>
      <c r="WLB5" s="166" t="s">
        <v>16285</v>
      </c>
      <c r="WLC5" s="166" t="s">
        <v>16286</v>
      </c>
      <c r="WLD5" s="166" t="s">
        <v>16287</v>
      </c>
      <c r="WLE5" s="166" t="s">
        <v>16288</v>
      </c>
      <c r="WLF5" s="166" t="s">
        <v>16289</v>
      </c>
      <c r="WLG5" s="166" t="s">
        <v>16290</v>
      </c>
      <c r="WLH5" s="166" t="s">
        <v>16291</v>
      </c>
      <c r="WLI5" s="166" t="s">
        <v>16292</v>
      </c>
      <c r="WLJ5" s="166" t="s">
        <v>16293</v>
      </c>
      <c r="WLK5" s="166" t="s">
        <v>16294</v>
      </c>
      <c r="WLL5" s="166" t="s">
        <v>16295</v>
      </c>
      <c r="WLM5" s="166" t="s">
        <v>16296</v>
      </c>
      <c r="WLN5" s="166" t="s">
        <v>16297</v>
      </c>
      <c r="WLO5" s="166" t="s">
        <v>16298</v>
      </c>
      <c r="WLP5" s="166" t="s">
        <v>16299</v>
      </c>
      <c r="WLQ5" s="166" t="s">
        <v>16300</v>
      </c>
      <c r="WLR5" s="166" t="s">
        <v>16301</v>
      </c>
      <c r="WLS5" s="166" t="s">
        <v>16302</v>
      </c>
      <c r="WLT5" s="166" t="s">
        <v>16303</v>
      </c>
      <c r="WLU5" s="166" t="s">
        <v>16304</v>
      </c>
      <c r="WLV5" s="166" t="s">
        <v>16305</v>
      </c>
      <c r="WLW5" s="166" t="s">
        <v>16306</v>
      </c>
      <c r="WLX5" s="166" t="s">
        <v>16307</v>
      </c>
      <c r="WLY5" s="166" t="s">
        <v>16308</v>
      </c>
      <c r="WLZ5" s="166" t="s">
        <v>16309</v>
      </c>
      <c r="WMA5" s="166" t="s">
        <v>16310</v>
      </c>
      <c r="WMB5" s="166" t="s">
        <v>16311</v>
      </c>
      <c r="WMC5" s="166" t="s">
        <v>16312</v>
      </c>
      <c r="WMD5" s="166" t="s">
        <v>16313</v>
      </c>
      <c r="WME5" s="166" t="s">
        <v>16314</v>
      </c>
      <c r="WMF5" s="166" t="s">
        <v>16315</v>
      </c>
      <c r="WMG5" s="166" t="s">
        <v>16316</v>
      </c>
      <c r="WMH5" s="166" t="s">
        <v>16317</v>
      </c>
      <c r="WMI5" s="166" t="s">
        <v>16318</v>
      </c>
      <c r="WMJ5" s="166" t="s">
        <v>16319</v>
      </c>
      <c r="WMK5" s="166" t="s">
        <v>16320</v>
      </c>
      <c r="WML5" s="166" t="s">
        <v>16321</v>
      </c>
      <c r="WMM5" s="166" t="s">
        <v>16322</v>
      </c>
      <c r="WMN5" s="166" t="s">
        <v>16323</v>
      </c>
      <c r="WMO5" s="166" t="s">
        <v>16324</v>
      </c>
      <c r="WMP5" s="166" t="s">
        <v>16325</v>
      </c>
      <c r="WMQ5" s="166" t="s">
        <v>16326</v>
      </c>
      <c r="WMR5" s="166" t="s">
        <v>16327</v>
      </c>
      <c r="WMS5" s="166" t="s">
        <v>16328</v>
      </c>
      <c r="WMT5" s="166" t="s">
        <v>16329</v>
      </c>
      <c r="WMU5" s="166" t="s">
        <v>16330</v>
      </c>
      <c r="WMV5" s="166" t="s">
        <v>16331</v>
      </c>
      <c r="WMW5" s="166" t="s">
        <v>16332</v>
      </c>
      <c r="WMX5" s="166" t="s">
        <v>16333</v>
      </c>
      <c r="WMY5" s="166" t="s">
        <v>16334</v>
      </c>
      <c r="WMZ5" s="166" t="s">
        <v>16335</v>
      </c>
      <c r="WNA5" s="166" t="s">
        <v>16336</v>
      </c>
      <c r="WNB5" s="166" t="s">
        <v>16337</v>
      </c>
      <c r="WNC5" s="166" t="s">
        <v>16338</v>
      </c>
      <c r="WND5" s="166" t="s">
        <v>16339</v>
      </c>
      <c r="WNE5" s="166" t="s">
        <v>16340</v>
      </c>
      <c r="WNF5" s="166" t="s">
        <v>16341</v>
      </c>
      <c r="WNG5" s="166" t="s">
        <v>16342</v>
      </c>
      <c r="WNH5" s="166" t="s">
        <v>16343</v>
      </c>
      <c r="WNI5" s="166" t="s">
        <v>16344</v>
      </c>
      <c r="WNJ5" s="166" t="s">
        <v>16345</v>
      </c>
      <c r="WNK5" s="166" t="s">
        <v>16346</v>
      </c>
      <c r="WNL5" s="166" t="s">
        <v>16347</v>
      </c>
      <c r="WNM5" s="166" t="s">
        <v>16348</v>
      </c>
      <c r="WNN5" s="166" t="s">
        <v>16349</v>
      </c>
      <c r="WNO5" s="166" t="s">
        <v>16350</v>
      </c>
      <c r="WNP5" s="166" t="s">
        <v>16351</v>
      </c>
      <c r="WNQ5" s="166" t="s">
        <v>16352</v>
      </c>
      <c r="WNR5" s="166" t="s">
        <v>16353</v>
      </c>
      <c r="WNS5" s="166" t="s">
        <v>16354</v>
      </c>
      <c r="WNT5" s="166" t="s">
        <v>16355</v>
      </c>
      <c r="WNU5" s="166" t="s">
        <v>16356</v>
      </c>
      <c r="WNV5" s="166" t="s">
        <v>16357</v>
      </c>
      <c r="WNW5" s="166" t="s">
        <v>16358</v>
      </c>
      <c r="WNX5" s="166" t="s">
        <v>16359</v>
      </c>
      <c r="WNY5" s="166" t="s">
        <v>16360</v>
      </c>
      <c r="WNZ5" s="166" t="s">
        <v>16361</v>
      </c>
      <c r="WOA5" s="166" t="s">
        <v>16362</v>
      </c>
      <c r="WOB5" s="166" t="s">
        <v>16363</v>
      </c>
      <c r="WOC5" s="166" t="s">
        <v>16364</v>
      </c>
      <c r="WOD5" s="166" t="s">
        <v>16365</v>
      </c>
      <c r="WOE5" s="166" t="s">
        <v>16366</v>
      </c>
      <c r="WOF5" s="166" t="s">
        <v>16367</v>
      </c>
      <c r="WOG5" s="166" t="s">
        <v>16368</v>
      </c>
      <c r="WOH5" s="166" t="s">
        <v>16369</v>
      </c>
      <c r="WOI5" s="166" t="s">
        <v>16370</v>
      </c>
      <c r="WOJ5" s="166" t="s">
        <v>16371</v>
      </c>
      <c r="WOK5" s="166" t="s">
        <v>16372</v>
      </c>
      <c r="WOL5" s="166" t="s">
        <v>16373</v>
      </c>
      <c r="WOM5" s="166" t="s">
        <v>16374</v>
      </c>
      <c r="WON5" s="166" t="s">
        <v>16375</v>
      </c>
      <c r="WOO5" s="166" t="s">
        <v>16376</v>
      </c>
      <c r="WOP5" s="166" t="s">
        <v>16377</v>
      </c>
      <c r="WOQ5" s="166" t="s">
        <v>16378</v>
      </c>
      <c r="WOR5" s="166" t="s">
        <v>16379</v>
      </c>
      <c r="WOS5" s="166" t="s">
        <v>16380</v>
      </c>
      <c r="WOT5" s="166" t="s">
        <v>16381</v>
      </c>
      <c r="WOU5" s="166" t="s">
        <v>16382</v>
      </c>
      <c r="WOV5" s="166" t="s">
        <v>16383</v>
      </c>
      <c r="WOW5" s="166" t="s">
        <v>16384</v>
      </c>
      <c r="WOX5" s="166" t="s">
        <v>16385</v>
      </c>
      <c r="WOY5" s="166" t="s">
        <v>16386</v>
      </c>
      <c r="WOZ5" s="166" t="s">
        <v>16387</v>
      </c>
      <c r="WPA5" s="166" t="s">
        <v>16388</v>
      </c>
      <c r="WPB5" s="166" t="s">
        <v>16389</v>
      </c>
      <c r="WPC5" s="166" t="s">
        <v>16390</v>
      </c>
      <c r="WPD5" s="166" t="s">
        <v>16391</v>
      </c>
      <c r="WPE5" s="166" t="s">
        <v>16392</v>
      </c>
      <c r="WPF5" s="166" t="s">
        <v>16393</v>
      </c>
      <c r="WPG5" s="166" t="s">
        <v>16394</v>
      </c>
      <c r="WPH5" s="166" t="s">
        <v>16395</v>
      </c>
      <c r="WPI5" s="166" t="s">
        <v>16396</v>
      </c>
      <c r="WPJ5" s="166" t="s">
        <v>16397</v>
      </c>
      <c r="WPK5" s="166" t="s">
        <v>16398</v>
      </c>
      <c r="WPL5" s="166" t="s">
        <v>16399</v>
      </c>
      <c r="WPM5" s="166" t="s">
        <v>16400</v>
      </c>
      <c r="WPN5" s="166" t="s">
        <v>16401</v>
      </c>
      <c r="WPO5" s="166" t="s">
        <v>16402</v>
      </c>
      <c r="WPP5" s="166" t="s">
        <v>16403</v>
      </c>
      <c r="WPQ5" s="166" t="s">
        <v>16404</v>
      </c>
      <c r="WPR5" s="166" t="s">
        <v>16405</v>
      </c>
      <c r="WPS5" s="166" t="s">
        <v>16406</v>
      </c>
      <c r="WPT5" s="166" t="s">
        <v>16407</v>
      </c>
      <c r="WPU5" s="166" t="s">
        <v>16408</v>
      </c>
      <c r="WPV5" s="166" t="s">
        <v>16409</v>
      </c>
      <c r="WPW5" s="166" t="s">
        <v>16410</v>
      </c>
      <c r="WPX5" s="166" t="s">
        <v>16411</v>
      </c>
      <c r="WPY5" s="166" t="s">
        <v>16412</v>
      </c>
      <c r="WPZ5" s="166" t="s">
        <v>16413</v>
      </c>
      <c r="WQA5" s="166" t="s">
        <v>16414</v>
      </c>
      <c r="WQB5" s="166" t="s">
        <v>16415</v>
      </c>
      <c r="WQC5" s="166" t="s">
        <v>16416</v>
      </c>
      <c r="WQD5" s="166" t="s">
        <v>16417</v>
      </c>
      <c r="WQE5" s="166" t="s">
        <v>16418</v>
      </c>
      <c r="WQF5" s="166" t="s">
        <v>16419</v>
      </c>
      <c r="WQG5" s="166" t="s">
        <v>16420</v>
      </c>
      <c r="WQH5" s="166" t="s">
        <v>16421</v>
      </c>
      <c r="WQI5" s="166" t="s">
        <v>16422</v>
      </c>
      <c r="WQJ5" s="166" t="s">
        <v>16423</v>
      </c>
      <c r="WQK5" s="166" t="s">
        <v>16424</v>
      </c>
      <c r="WQL5" s="166" t="s">
        <v>16425</v>
      </c>
      <c r="WQM5" s="166" t="s">
        <v>16426</v>
      </c>
      <c r="WQN5" s="166" t="s">
        <v>16427</v>
      </c>
      <c r="WQO5" s="166" t="s">
        <v>16428</v>
      </c>
      <c r="WQP5" s="166" t="s">
        <v>16429</v>
      </c>
      <c r="WQQ5" s="166" t="s">
        <v>16430</v>
      </c>
      <c r="WQR5" s="166" t="s">
        <v>16431</v>
      </c>
      <c r="WQS5" s="166" t="s">
        <v>16432</v>
      </c>
      <c r="WQT5" s="166" t="s">
        <v>16433</v>
      </c>
      <c r="WQU5" s="166" t="s">
        <v>16434</v>
      </c>
      <c r="WQV5" s="166" t="s">
        <v>16435</v>
      </c>
      <c r="WQW5" s="166" t="s">
        <v>16436</v>
      </c>
      <c r="WQX5" s="166" t="s">
        <v>16437</v>
      </c>
      <c r="WQY5" s="166" t="s">
        <v>16438</v>
      </c>
      <c r="WQZ5" s="166" t="s">
        <v>16439</v>
      </c>
      <c r="WRA5" s="166" t="s">
        <v>16440</v>
      </c>
      <c r="WRB5" s="166" t="s">
        <v>16441</v>
      </c>
      <c r="WRC5" s="166" t="s">
        <v>16442</v>
      </c>
      <c r="WRD5" s="166" t="s">
        <v>16443</v>
      </c>
      <c r="WRE5" s="166" t="s">
        <v>16444</v>
      </c>
      <c r="WRF5" s="166" t="s">
        <v>16445</v>
      </c>
      <c r="WRG5" s="166" t="s">
        <v>16446</v>
      </c>
      <c r="WRH5" s="166" t="s">
        <v>16447</v>
      </c>
      <c r="WRI5" s="166" t="s">
        <v>16448</v>
      </c>
      <c r="WRJ5" s="166" t="s">
        <v>16449</v>
      </c>
      <c r="WRK5" s="166" t="s">
        <v>16450</v>
      </c>
      <c r="WRL5" s="166" t="s">
        <v>16451</v>
      </c>
      <c r="WRM5" s="166" t="s">
        <v>16452</v>
      </c>
      <c r="WRN5" s="166" t="s">
        <v>16453</v>
      </c>
      <c r="WRO5" s="166" t="s">
        <v>16454</v>
      </c>
      <c r="WRP5" s="166" t="s">
        <v>16455</v>
      </c>
      <c r="WRQ5" s="166" t="s">
        <v>16456</v>
      </c>
      <c r="WRR5" s="166" t="s">
        <v>16457</v>
      </c>
      <c r="WRS5" s="166" t="s">
        <v>16458</v>
      </c>
      <c r="WRT5" s="166" t="s">
        <v>16459</v>
      </c>
      <c r="WRU5" s="166" t="s">
        <v>16460</v>
      </c>
      <c r="WRV5" s="166" t="s">
        <v>16461</v>
      </c>
      <c r="WRW5" s="166" t="s">
        <v>16462</v>
      </c>
      <c r="WRX5" s="166" t="s">
        <v>16463</v>
      </c>
      <c r="WRY5" s="166" t="s">
        <v>16464</v>
      </c>
      <c r="WRZ5" s="166" t="s">
        <v>16465</v>
      </c>
      <c r="WSA5" s="166" t="s">
        <v>16466</v>
      </c>
      <c r="WSB5" s="166" t="s">
        <v>16467</v>
      </c>
      <c r="WSC5" s="166" t="s">
        <v>16468</v>
      </c>
      <c r="WSD5" s="166" t="s">
        <v>16469</v>
      </c>
      <c r="WSE5" s="166" t="s">
        <v>16470</v>
      </c>
      <c r="WSF5" s="166" t="s">
        <v>16471</v>
      </c>
      <c r="WSG5" s="166" t="s">
        <v>16472</v>
      </c>
      <c r="WSH5" s="166" t="s">
        <v>16473</v>
      </c>
      <c r="WSI5" s="166" t="s">
        <v>16474</v>
      </c>
      <c r="WSJ5" s="166" t="s">
        <v>16475</v>
      </c>
      <c r="WSK5" s="166" t="s">
        <v>16476</v>
      </c>
      <c r="WSL5" s="166" t="s">
        <v>16477</v>
      </c>
      <c r="WSM5" s="166" t="s">
        <v>16478</v>
      </c>
      <c r="WSN5" s="166" t="s">
        <v>16479</v>
      </c>
      <c r="WSO5" s="166" t="s">
        <v>16480</v>
      </c>
      <c r="WSP5" s="166" t="s">
        <v>16481</v>
      </c>
      <c r="WSQ5" s="166" t="s">
        <v>16482</v>
      </c>
      <c r="WSR5" s="166" t="s">
        <v>16483</v>
      </c>
      <c r="WSS5" s="166" t="s">
        <v>16484</v>
      </c>
      <c r="WST5" s="166" t="s">
        <v>16485</v>
      </c>
      <c r="WSU5" s="166" t="s">
        <v>16486</v>
      </c>
      <c r="WSV5" s="166" t="s">
        <v>16487</v>
      </c>
      <c r="WSW5" s="166" t="s">
        <v>16488</v>
      </c>
      <c r="WSX5" s="166" t="s">
        <v>16489</v>
      </c>
      <c r="WSY5" s="166" t="s">
        <v>16490</v>
      </c>
      <c r="WSZ5" s="166" t="s">
        <v>16491</v>
      </c>
      <c r="WTA5" s="166" t="s">
        <v>16492</v>
      </c>
      <c r="WTB5" s="166" t="s">
        <v>16493</v>
      </c>
      <c r="WTC5" s="166" t="s">
        <v>16494</v>
      </c>
      <c r="WTD5" s="166" t="s">
        <v>16495</v>
      </c>
      <c r="WTE5" s="166" t="s">
        <v>16496</v>
      </c>
      <c r="WTF5" s="166" t="s">
        <v>16497</v>
      </c>
      <c r="WTG5" s="166" t="s">
        <v>16498</v>
      </c>
      <c r="WTH5" s="166" t="s">
        <v>16499</v>
      </c>
      <c r="WTI5" s="166" t="s">
        <v>16500</v>
      </c>
      <c r="WTJ5" s="166" t="s">
        <v>16501</v>
      </c>
      <c r="WTK5" s="166" t="s">
        <v>16502</v>
      </c>
      <c r="WTL5" s="166" t="s">
        <v>16503</v>
      </c>
      <c r="WTM5" s="166" t="s">
        <v>16504</v>
      </c>
      <c r="WTN5" s="166" t="s">
        <v>16505</v>
      </c>
      <c r="WTO5" s="166" t="s">
        <v>16506</v>
      </c>
      <c r="WTP5" s="166" t="s">
        <v>16507</v>
      </c>
      <c r="WTQ5" s="166" t="s">
        <v>16508</v>
      </c>
      <c r="WTR5" s="166" t="s">
        <v>16509</v>
      </c>
      <c r="WTS5" s="166" t="s">
        <v>16510</v>
      </c>
      <c r="WTT5" s="166" t="s">
        <v>16511</v>
      </c>
      <c r="WTU5" s="166" t="s">
        <v>16512</v>
      </c>
      <c r="WTV5" s="166" t="s">
        <v>16513</v>
      </c>
      <c r="WTW5" s="166" t="s">
        <v>16514</v>
      </c>
      <c r="WTX5" s="166" t="s">
        <v>16515</v>
      </c>
      <c r="WTY5" s="166" t="s">
        <v>16516</v>
      </c>
      <c r="WTZ5" s="166" t="s">
        <v>16517</v>
      </c>
      <c r="WUA5" s="166" t="s">
        <v>16518</v>
      </c>
      <c r="WUB5" s="166" t="s">
        <v>16519</v>
      </c>
      <c r="WUC5" s="166" t="s">
        <v>16520</v>
      </c>
      <c r="WUD5" s="166" t="s">
        <v>16521</v>
      </c>
      <c r="WUE5" s="166" t="s">
        <v>16522</v>
      </c>
      <c r="WUF5" s="166" t="s">
        <v>16523</v>
      </c>
      <c r="WUG5" s="166" t="s">
        <v>16524</v>
      </c>
      <c r="WUH5" s="166" t="s">
        <v>16525</v>
      </c>
      <c r="WUI5" s="166" t="s">
        <v>16526</v>
      </c>
      <c r="WUJ5" s="166" t="s">
        <v>16527</v>
      </c>
      <c r="WUK5" s="166" t="s">
        <v>16528</v>
      </c>
      <c r="WUL5" s="166" t="s">
        <v>16529</v>
      </c>
      <c r="WUM5" s="166" t="s">
        <v>16530</v>
      </c>
      <c r="WUN5" s="166" t="s">
        <v>16531</v>
      </c>
      <c r="WUO5" s="166" t="s">
        <v>16532</v>
      </c>
      <c r="WUP5" s="166" t="s">
        <v>16533</v>
      </c>
      <c r="WUQ5" s="166" t="s">
        <v>16534</v>
      </c>
      <c r="WUR5" s="166" t="s">
        <v>16535</v>
      </c>
      <c r="WUS5" s="166" t="s">
        <v>16536</v>
      </c>
      <c r="WUT5" s="166" t="s">
        <v>16537</v>
      </c>
      <c r="WUU5" s="166" t="s">
        <v>16538</v>
      </c>
      <c r="WUV5" s="166" t="s">
        <v>16539</v>
      </c>
      <c r="WUW5" s="166" t="s">
        <v>16540</v>
      </c>
      <c r="WUX5" s="166" t="s">
        <v>16541</v>
      </c>
      <c r="WUY5" s="166" t="s">
        <v>16542</v>
      </c>
      <c r="WUZ5" s="166" t="s">
        <v>16543</v>
      </c>
      <c r="WVA5" s="166" t="s">
        <v>16544</v>
      </c>
      <c r="WVB5" s="166" t="s">
        <v>16545</v>
      </c>
      <c r="WVC5" s="166" t="s">
        <v>16546</v>
      </c>
      <c r="WVD5" s="166" t="s">
        <v>16547</v>
      </c>
      <c r="WVE5" s="166" t="s">
        <v>16548</v>
      </c>
      <c r="WVF5" s="166" t="s">
        <v>16549</v>
      </c>
      <c r="WVG5" s="166" t="s">
        <v>16550</v>
      </c>
      <c r="WVH5" s="166" t="s">
        <v>16551</v>
      </c>
      <c r="WVI5" s="166" t="s">
        <v>16552</v>
      </c>
      <c r="WVJ5" s="166" t="s">
        <v>16553</v>
      </c>
      <c r="WVK5" s="166" t="s">
        <v>16554</v>
      </c>
      <c r="WVL5" s="166" t="s">
        <v>16555</v>
      </c>
      <c r="WVM5" s="166" t="s">
        <v>16556</v>
      </c>
      <c r="WVN5" s="166" t="s">
        <v>16557</v>
      </c>
      <c r="WVO5" s="166" t="s">
        <v>16558</v>
      </c>
      <c r="WVP5" s="166" t="s">
        <v>16559</v>
      </c>
      <c r="WVQ5" s="166" t="s">
        <v>16560</v>
      </c>
      <c r="WVR5" s="166" t="s">
        <v>16561</v>
      </c>
      <c r="WVS5" s="166" t="s">
        <v>16562</v>
      </c>
      <c r="WVT5" s="166" t="s">
        <v>16563</v>
      </c>
      <c r="WVU5" s="166" t="s">
        <v>16564</v>
      </c>
      <c r="WVV5" s="166" t="s">
        <v>16565</v>
      </c>
      <c r="WVW5" s="166" t="s">
        <v>16566</v>
      </c>
      <c r="WVX5" s="166" t="s">
        <v>16567</v>
      </c>
      <c r="WVY5" s="166" t="s">
        <v>16568</v>
      </c>
      <c r="WVZ5" s="166" t="s">
        <v>16569</v>
      </c>
      <c r="WWA5" s="166" t="s">
        <v>16570</v>
      </c>
      <c r="WWB5" s="166" t="s">
        <v>16571</v>
      </c>
      <c r="WWC5" s="166" t="s">
        <v>16572</v>
      </c>
      <c r="WWD5" s="166" t="s">
        <v>16573</v>
      </c>
      <c r="WWE5" s="166" t="s">
        <v>16574</v>
      </c>
      <c r="WWF5" s="166" t="s">
        <v>16575</v>
      </c>
      <c r="WWG5" s="166" t="s">
        <v>16576</v>
      </c>
      <c r="WWH5" s="166" t="s">
        <v>16577</v>
      </c>
      <c r="WWI5" s="166" t="s">
        <v>16578</v>
      </c>
      <c r="WWJ5" s="166" t="s">
        <v>16579</v>
      </c>
      <c r="WWK5" s="166" t="s">
        <v>16580</v>
      </c>
      <c r="WWL5" s="166" t="s">
        <v>16581</v>
      </c>
      <c r="WWM5" s="166" t="s">
        <v>16582</v>
      </c>
      <c r="WWN5" s="166" t="s">
        <v>16583</v>
      </c>
      <c r="WWO5" s="166" t="s">
        <v>16584</v>
      </c>
      <c r="WWP5" s="166" t="s">
        <v>16585</v>
      </c>
      <c r="WWQ5" s="166" t="s">
        <v>16586</v>
      </c>
      <c r="WWR5" s="166" t="s">
        <v>16587</v>
      </c>
      <c r="WWS5" s="166" t="s">
        <v>16588</v>
      </c>
      <c r="WWT5" s="166" t="s">
        <v>16589</v>
      </c>
      <c r="WWU5" s="166" t="s">
        <v>16590</v>
      </c>
      <c r="WWV5" s="166" t="s">
        <v>16591</v>
      </c>
      <c r="WWW5" s="166" t="s">
        <v>16592</v>
      </c>
      <c r="WWX5" s="166" t="s">
        <v>16593</v>
      </c>
      <c r="WWY5" s="166" t="s">
        <v>16594</v>
      </c>
      <c r="WWZ5" s="166" t="s">
        <v>16595</v>
      </c>
      <c r="WXA5" s="166" t="s">
        <v>16596</v>
      </c>
      <c r="WXB5" s="166" t="s">
        <v>16597</v>
      </c>
      <c r="WXC5" s="166" t="s">
        <v>16598</v>
      </c>
      <c r="WXD5" s="166" t="s">
        <v>16599</v>
      </c>
      <c r="WXE5" s="166" t="s">
        <v>16600</v>
      </c>
      <c r="WXF5" s="166" t="s">
        <v>16601</v>
      </c>
      <c r="WXG5" s="166" t="s">
        <v>16602</v>
      </c>
      <c r="WXH5" s="166" t="s">
        <v>16603</v>
      </c>
      <c r="WXI5" s="166" t="s">
        <v>16604</v>
      </c>
      <c r="WXJ5" s="166" t="s">
        <v>16605</v>
      </c>
      <c r="WXK5" s="166" t="s">
        <v>16606</v>
      </c>
      <c r="WXL5" s="166" t="s">
        <v>16607</v>
      </c>
      <c r="WXM5" s="166" t="s">
        <v>16608</v>
      </c>
      <c r="WXN5" s="166" t="s">
        <v>16609</v>
      </c>
      <c r="WXO5" s="166" t="s">
        <v>16610</v>
      </c>
      <c r="WXP5" s="166" t="s">
        <v>16611</v>
      </c>
      <c r="WXQ5" s="166" t="s">
        <v>16612</v>
      </c>
      <c r="WXR5" s="166" t="s">
        <v>16613</v>
      </c>
      <c r="WXS5" s="166" t="s">
        <v>16614</v>
      </c>
      <c r="WXT5" s="166" t="s">
        <v>16615</v>
      </c>
      <c r="WXU5" s="166" t="s">
        <v>16616</v>
      </c>
      <c r="WXV5" s="166" t="s">
        <v>16617</v>
      </c>
      <c r="WXW5" s="166" t="s">
        <v>16618</v>
      </c>
      <c r="WXX5" s="166" t="s">
        <v>16619</v>
      </c>
      <c r="WXY5" s="166" t="s">
        <v>16620</v>
      </c>
      <c r="WXZ5" s="166" t="s">
        <v>16621</v>
      </c>
      <c r="WYA5" s="166" t="s">
        <v>16622</v>
      </c>
      <c r="WYB5" s="166" t="s">
        <v>16623</v>
      </c>
      <c r="WYC5" s="166" t="s">
        <v>16624</v>
      </c>
      <c r="WYD5" s="166" t="s">
        <v>16625</v>
      </c>
      <c r="WYE5" s="166" t="s">
        <v>16626</v>
      </c>
      <c r="WYF5" s="166" t="s">
        <v>16627</v>
      </c>
      <c r="WYG5" s="166" t="s">
        <v>16628</v>
      </c>
      <c r="WYH5" s="166" t="s">
        <v>16629</v>
      </c>
      <c r="WYI5" s="166" t="s">
        <v>16630</v>
      </c>
      <c r="WYJ5" s="166" t="s">
        <v>16631</v>
      </c>
      <c r="WYK5" s="166" t="s">
        <v>16632</v>
      </c>
      <c r="WYL5" s="166" t="s">
        <v>16633</v>
      </c>
      <c r="WYM5" s="166" t="s">
        <v>16634</v>
      </c>
      <c r="WYN5" s="166" t="s">
        <v>16635</v>
      </c>
      <c r="WYO5" s="166" t="s">
        <v>16636</v>
      </c>
      <c r="WYP5" s="166" t="s">
        <v>16637</v>
      </c>
      <c r="WYQ5" s="166" t="s">
        <v>16638</v>
      </c>
      <c r="WYR5" s="166" t="s">
        <v>16639</v>
      </c>
      <c r="WYS5" s="166" t="s">
        <v>16640</v>
      </c>
      <c r="WYT5" s="166" t="s">
        <v>16641</v>
      </c>
      <c r="WYU5" s="166" t="s">
        <v>16642</v>
      </c>
      <c r="WYV5" s="166" t="s">
        <v>16643</v>
      </c>
      <c r="WYW5" s="166" t="s">
        <v>16644</v>
      </c>
      <c r="WYX5" s="166" t="s">
        <v>16645</v>
      </c>
      <c r="WYY5" s="166" t="s">
        <v>16646</v>
      </c>
      <c r="WYZ5" s="166" t="s">
        <v>16647</v>
      </c>
      <c r="WZA5" s="166" t="s">
        <v>16648</v>
      </c>
      <c r="WZB5" s="166" t="s">
        <v>16649</v>
      </c>
      <c r="WZC5" s="166" t="s">
        <v>16650</v>
      </c>
      <c r="WZD5" s="166" t="s">
        <v>16651</v>
      </c>
      <c r="WZE5" s="166" t="s">
        <v>16652</v>
      </c>
      <c r="WZF5" s="166" t="s">
        <v>16653</v>
      </c>
      <c r="WZG5" s="166" t="s">
        <v>16654</v>
      </c>
      <c r="WZH5" s="166" t="s">
        <v>16655</v>
      </c>
      <c r="WZI5" s="166" t="s">
        <v>16656</v>
      </c>
      <c r="WZJ5" s="166" t="s">
        <v>16657</v>
      </c>
      <c r="WZK5" s="166" t="s">
        <v>16658</v>
      </c>
      <c r="WZL5" s="166" t="s">
        <v>16659</v>
      </c>
      <c r="WZM5" s="166" t="s">
        <v>16660</v>
      </c>
      <c r="WZN5" s="166" t="s">
        <v>16661</v>
      </c>
      <c r="WZO5" s="166" t="s">
        <v>16662</v>
      </c>
      <c r="WZP5" s="166" t="s">
        <v>16663</v>
      </c>
      <c r="WZQ5" s="166" t="s">
        <v>16664</v>
      </c>
      <c r="WZR5" s="166" t="s">
        <v>16665</v>
      </c>
      <c r="WZS5" s="166" t="s">
        <v>16666</v>
      </c>
      <c r="WZT5" s="166" t="s">
        <v>16667</v>
      </c>
      <c r="WZU5" s="166" t="s">
        <v>16668</v>
      </c>
      <c r="WZV5" s="166" t="s">
        <v>16669</v>
      </c>
      <c r="WZW5" s="166" t="s">
        <v>16670</v>
      </c>
      <c r="WZX5" s="166" t="s">
        <v>16671</v>
      </c>
      <c r="WZY5" s="166" t="s">
        <v>16672</v>
      </c>
      <c r="WZZ5" s="166" t="s">
        <v>16673</v>
      </c>
      <c r="XAA5" s="166" t="s">
        <v>16674</v>
      </c>
      <c r="XAB5" s="166" t="s">
        <v>16675</v>
      </c>
      <c r="XAC5" s="166" t="s">
        <v>16676</v>
      </c>
      <c r="XAD5" s="166" t="s">
        <v>16677</v>
      </c>
      <c r="XAE5" s="166" t="s">
        <v>16678</v>
      </c>
      <c r="XAF5" s="166" t="s">
        <v>16679</v>
      </c>
      <c r="XAG5" s="166" t="s">
        <v>16680</v>
      </c>
      <c r="XAH5" s="166" t="s">
        <v>16681</v>
      </c>
      <c r="XAI5" s="166" t="s">
        <v>16682</v>
      </c>
      <c r="XAJ5" s="166" t="s">
        <v>16683</v>
      </c>
      <c r="XAK5" s="166" t="s">
        <v>16684</v>
      </c>
      <c r="XAL5" s="166" t="s">
        <v>16685</v>
      </c>
      <c r="XAM5" s="166" t="s">
        <v>16686</v>
      </c>
      <c r="XAN5" s="166" t="s">
        <v>16687</v>
      </c>
      <c r="XAO5" s="166" t="s">
        <v>16688</v>
      </c>
      <c r="XAP5" s="166" t="s">
        <v>16689</v>
      </c>
      <c r="XAQ5" s="166" t="s">
        <v>16690</v>
      </c>
      <c r="XAR5" s="166" t="s">
        <v>16691</v>
      </c>
      <c r="XAS5" s="166" t="s">
        <v>16692</v>
      </c>
      <c r="XAT5" s="166" t="s">
        <v>16693</v>
      </c>
      <c r="XAU5" s="166" t="s">
        <v>16694</v>
      </c>
      <c r="XAV5" s="166" t="s">
        <v>16695</v>
      </c>
      <c r="XAW5" s="166" t="s">
        <v>16696</v>
      </c>
      <c r="XAX5" s="166" t="s">
        <v>16697</v>
      </c>
      <c r="XAY5" s="166" t="s">
        <v>16698</v>
      </c>
      <c r="XAZ5" s="166" t="s">
        <v>16699</v>
      </c>
      <c r="XBA5" s="166" t="s">
        <v>16700</v>
      </c>
      <c r="XBB5" s="166" t="s">
        <v>16701</v>
      </c>
      <c r="XBC5" s="166" t="s">
        <v>16702</v>
      </c>
      <c r="XBD5" s="166" t="s">
        <v>16703</v>
      </c>
      <c r="XBE5" s="166" t="s">
        <v>16704</v>
      </c>
      <c r="XBF5" s="166" t="s">
        <v>16705</v>
      </c>
      <c r="XBG5" s="166" t="s">
        <v>16706</v>
      </c>
      <c r="XBH5" s="166" t="s">
        <v>16707</v>
      </c>
      <c r="XBI5" s="166" t="s">
        <v>16708</v>
      </c>
      <c r="XBJ5" s="166" t="s">
        <v>16709</v>
      </c>
      <c r="XBK5" s="166" t="s">
        <v>16710</v>
      </c>
      <c r="XBL5" s="166" t="s">
        <v>16711</v>
      </c>
      <c r="XBM5" s="166" t="s">
        <v>16712</v>
      </c>
      <c r="XBN5" s="166" t="s">
        <v>16713</v>
      </c>
      <c r="XBO5" s="166" t="s">
        <v>16714</v>
      </c>
      <c r="XBP5" s="166" t="s">
        <v>16715</v>
      </c>
      <c r="XBQ5" s="166" t="s">
        <v>16716</v>
      </c>
      <c r="XBR5" s="166" t="s">
        <v>16717</v>
      </c>
      <c r="XBS5" s="166" t="s">
        <v>16718</v>
      </c>
      <c r="XBT5" s="166" t="s">
        <v>16719</v>
      </c>
      <c r="XBU5" s="166" t="s">
        <v>16720</v>
      </c>
      <c r="XBV5" s="166" t="s">
        <v>16721</v>
      </c>
      <c r="XBW5" s="166" t="s">
        <v>16722</v>
      </c>
      <c r="XBX5" s="166" t="s">
        <v>16723</v>
      </c>
      <c r="XBY5" s="166" t="s">
        <v>16724</v>
      </c>
      <c r="XBZ5" s="166" t="s">
        <v>16725</v>
      </c>
      <c r="XCA5" s="166" t="s">
        <v>16726</v>
      </c>
      <c r="XCB5" s="166" t="s">
        <v>16727</v>
      </c>
      <c r="XCC5" s="166" t="s">
        <v>16728</v>
      </c>
      <c r="XCD5" s="166" t="s">
        <v>16729</v>
      </c>
      <c r="XCE5" s="166" t="s">
        <v>16730</v>
      </c>
      <c r="XCF5" s="166" t="s">
        <v>16731</v>
      </c>
      <c r="XCG5" s="166" t="s">
        <v>16732</v>
      </c>
      <c r="XCH5" s="166" t="s">
        <v>16733</v>
      </c>
      <c r="XCI5" s="166" t="s">
        <v>16734</v>
      </c>
      <c r="XCJ5" s="166" t="s">
        <v>16735</v>
      </c>
      <c r="XCK5" s="166" t="s">
        <v>16736</v>
      </c>
      <c r="XCL5" s="166" t="s">
        <v>16737</v>
      </c>
      <c r="XCM5" s="166" t="s">
        <v>16738</v>
      </c>
      <c r="XCN5" s="166" t="s">
        <v>16739</v>
      </c>
      <c r="XCO5" s="166" t="s">
        <v>16740</v>
      </c>
      <c r="XCP5" s="166" t="s">
        <v>16741</v>
      </c>
      <c r="XCQ5" s="166" t="s">
        <v>16742</v>
      </c>
      <c r="XCR5" s="166" t="s">
        <v>16743</v>
      </c>
      <c r="XCS5" s="166" t="s">
        <v>16744</v>
      </c>
      <c r="XCT5" s="166" t="s">
        <v>16745</v>
      </c>
      <c r="XCU5" s="166" t="s">
        <v>16746</v>
      </c>
      <c r="XCV5" s="166" t="s">
        <v>16747</v>
      </c>
      <c r="XCW5" s="166" t="s">
        <v>16748</v>
      </c>
      <c r="XCX5" s="166" t="s">
        <v>16749</v>
      </c>
      <c r="XCY5" s="166" t="s">
        <v>16750</v>
      </c>
      <c r="XCZ5" s="166" t="s">
        <v>16751</v>
      </c>
      <c r="XDA5" s="166" t="s">
        <v>16752</v>
      </c>
      <c r="XDB5" s="166" t="s">
        <v>16753</v>
      </c>
      <c r="XDC5" s="166" t="s">
        <v>16754</v>
      </c>
      <c r="XDD5" s="166" t="s">
        <v>16755</v>
      </c>
      <c r="XDE5" s="166" t="s">
        <v>16756</v>
      </c>
      <c r="XDF5" s="166" t="s">
        <v>16757</v>
      </c>
      <c r="XDG5" s="166" t="s">
        <v>16758</v>
      </c>
      <c r="XDH5" s="166" t="s">
        <v>16759</v>
      </c>
      <c r="XDI5" s="166" t="s">
        <v>16760</v>
      </c>
      <c r="XDJ5" s="166" t="s">
        <v>16761</v>
      </c>
      <c r="XDK5" s="166" t="s">
        <v>16762</v>
      </c>
      <c r="XDL5" s="166" t="s">
        <v>16763</v>
      </c>
      <c r="XDM5" s="166" t="s">
        <v>16764</v>
      </c>
      <c r="XDN5" s="166" t="s">
        <v>16765</v>
      </c>
      <c r="XDO5" s="166" t="s">
        <v>16766</v>
      </c>
      <c r="XDP5" s="166" t="s">
        <v>16767</v>
      </c>
      <c r="XDQ5" s="166" t="s">
        <v>16768</v>
      </c>
      <c r="XDR5" s="166" t="s">
        <v>16769</v>
      </c>
      <c r="XDS5" s="166" t="s">
        <v>16770</v>
      </c>
      <c r="XDT5" s="166" t="s">
        <v>16771</v>
      </c>
      <c r="XDU5" s="166" t="s">
        <v>16772</v>
      </c>
      <c r="XDV5" s="166" t="s">
        <v>16773</v>
      </c>
      <c r="XDW5" s="166" t="s">
        <v>16774</v>
      </c>
      <c r="XDX5" s="166" t="s">
        <v>16775</v>
      </c>
      <c r="XDY5" s="166" t="s">
        <v>16776</v>
      </c>
      <c r="XDZ5" s="166" t="s">
        <v>16777</v>
      </c>
      <c r="XEA5" s="166" t="s">
        <v>16778</v>
      </c>
      <c r="XEB5" s="166" t="s">
        <v>16779</v>
      </c>
      <c r="XEC5" s="166" t="s">
        <v>16780</v>
      </c>
      <c r="XED5" s="166" t="s">
        <v>16781</v>
      </c>
      <c r="XEE5" s="166" t="s">
        <v>16782</v>
      </c>
      <c r="XEF5" s="166" t="s">
        <v>16783</v>
      </c>
      <c r="XEG5" s="166" t="s">
        <v>16784</v>
      </c>
      <c r="XEH5" s="166" t="s">
        <v>16785</v>
      </c>
      <c r="XEI5" s="166" t="s">
        <v>16786</v>
      </c>
      <c r="XEJ5" s="166" t="s">
        <v>16787</v>
      </c>
      <c r="XEK5" s="166" t="s">
        <v>16788</v>
      </c>
      <c r="XEL5" s="166" t="s">
        <v>16789</v>
      </c>
      <c r="XEM5" s="166" t="s">
        <v>16790</v>
      </c>
      <c r="XEN5" s="166" t="s">
        <v>16791</v>
      </c>
      <c r="XEO5" s="166" t="s">
        <v>16792</v>
      </c>
      <c r="XEP5" s="166" t="s">
        <v>16793</v>
      </c>
      <c r="XEQ5" s="166" t="s">
        <v>16794</v>
      </c>
      <c r="XER5" s="166" t="s">
        <v>16795</v>
      </c>
      <c r="XES5" s="166" t="s">
        <v>16796</v>
      </c>
      <c r="XET5" s="166" t="s">
        <v>16797</v>
      </c>
      <c r="XEU5" s="166" t="s">
        <v>16798</v>
      </c>
      <c r="XEV5" s="166" t="s">
        <v>16799</v>
      </c>
      <c r="XEW5" s="166" t="s">
        <v>16800</v>
      </c>
      <c r="XEX5" s="166" t="s">
        <v>16801</v>
      </c>
      <c r="XEY5" s="166" t="s">
        <v>16802</v>
      </c>
      <c r="XEZ5" s="166" t="s">
        <v>16803</v>
      </c>
      <c r="XFA5" s="166" t="s">
        <v>16804</v>
      </c>
      <c r="XFB5" s="166" t="s">
        <v>16805</v>
      </c>
      <c r="XFC5" s="166" t="s">
        <v>16806</v>
      </c>
      <c r="XFD5" s="166" t="s">
        <v>16807</v>
      </c>
    </row>
    <row r="6" spans="1:16384" s="164" customFormat="1" ht="15.75" x14ac:dyDescent="0.25">
      <c r="A6" s="163" t="s">
        <v>19</v>
      </c>
      <c r="B6" s="170">
        <v>1165</v>
      </c>
      <c r="C6" s="32" t="s">
        <v>5</v>
      </c>
      <c r="D6" s="33" t="s">
        <v>5</v>
      </c>
      <c r="E6" s="32">
        <v>385</v>
      </c>
      <c r="F6" s="33">
        <f>Table23[[#This Row],[Australian ballot towns - How many people voted (including absentee ballots)?]]/Table23[[#This Row],[How many voters were on your Town Meeting checklist?]]</f>
        <v>0.33047210300429186</v>
      </c>
      <c r="G6" s="32">
        <v>22</v>
      </c>
      <c r="H6" s="33">
        <f>Table23[[#This Row],[Australian ballot towns - How many voted by absentee ballot?]]/Table23[[#This Row],[Australian ballot towns - How many people voted (including absentee ballots)?]]</f>
        <v>5.7142857142857141E-2</v>
      </c>
      <c r="I6" s="178" t="s">
        <v>299</v>
      </c>
    </row>
    <row r="7" spans="1:16384" s="164" customFormat="1" ht="15.75" x14ac:dyDescent="0.25">
      <c r="A7" s="163" t="s">
        <v>229</v>
      </c>
      <c r="B7" s="170">
        <v>694</v>
      </c>
      <c r="C7" s="32">
        <v>93</v>
      </c>
      <c r="D7" s="33">
        <f>Table23[[#This Row],[Floor vote towns - By your best estimate, what was the highest vote count?]]/Table23[[#This Row],[How many voters were on your Town Meeting checklist?]]</f>
        <v>0.1340057636887608</v>
      </c>
      <c r="E7" s="32" t="s">
        <v>5</v>
      </c>
      <c r="F7" s="33" t="s">
        <v>5</v>
      </c>
      <c r="G7" s="32" t="s">
        <v>5</v>
      </c>
      <c r="H7" s="33" t="s">
        <v>5</v>
      </c>
      <c r="I7" s="178" t="s">
        <v>5</v>
      </c>
    </row>
    <row r="8" spans="1:16384" s="164" customFormat="1" ht="15.75" x14ac:dyDescent="0.25">
      <c r="A8" s="163" t="s">
        <v>20</v>
      </c>
      <c r="B8" s="171" t="s">
        <v>16819</v>
      </c>
      <c r="C8" s="32" t="s">
        <v>5</v>
      </c>
      <c r="D8" s="33" t="s">
        <v>5</v>
      </c>
      <c r="E8" s="32">
        <v>465</v>
      </c>
      <c r="F8" s="33">
        <f>465/1530</f>
        <v>0.30392156862745096</v>
      </c>
      <c r="G8" s="32" t="s">
        <v>16814</v>
      </c>
      <c r="H8" s="33" t="s">
        <v>16815</v>
      </c>
      <c r="I8" s="178" t="s">
        <v>299</v>
      </c>
    </row>
    <row r="9" spans="1:16384" s="164" customFormat="1" ht="15.75" x14ac:dyDescent="0.25">
      <c r="A9" s="163" t="s">
        <v>21</v>
      </c>
      <c r="B9" s="170">
        <v>406</v>
      </c>
      <c r="C9" s="32">
        <v>80</v>
      </c>
      <c r="D9" s="33">
        <f>Table23[[#This Row],[Floor vote towns - By your best estimate, what was the highest vote count?]]/Table23[[#This Row],[How many voters were on your Town Meeting checklist?]]</f>
        <v>0.19704433497536947</v>
      </c>
      <c r="E9" s="32" t="s">
        <v>5</v>
      </c>
      <c r="F9" s="33" t="s">
        <v>5</v>
      </c>
      <c r="G9" s="32" t="s">
        <v>5</v>
      </c>
      <c r="H9" s="33" t="s">
        <v>5</v>
      </c>
      <c r="I9" s="178" t="s">
        <v>5</v>
      </c>
    </row>
    <row r="10" spans="1:16384" s="164" customFormat="1" ht="15.75" x14ac:dyDescent="0.25">
      <c r="A10" s="163" t="s">
        <v>22</v>
      </c>
      <c r="B10" s="170">
        <v>2030</v>
      </c>
      <c r="C10" s="32" t="s">
        <v>5</v>
      </c>
      <c r="D10" s="33" t="s">
        <v>5</v>
      </c>
      <c r="E10" s="32">
        <v>399</v>
      </c>
      <c r="F10" s="33">
        <f>Table23[[#This Row],[Australian ballot towns - How many people voted (including absentee ballots)?]]/Table23[[#This Row],[How many voters were on your Town Meeting checklist?]]</f>
        <v>0.19655172413793104</v>
      </c>
      <c r="G10" s="32">
        <v>32</v>
      </c>
      <c r="H10" s="33">
        <f>Table23[[#This Row],[Australian ballot towns - How many voted by absentee ballot?]]/Table23[[#This Row],[Australian ballot towns - How many people voted (including absentee ballots)?]]</f>
        <v>8.0200501253132828E-2</v>
      </c>
      <c r="I10" s="178" t="s">
        <v>299</v>
      </c>
    </row>
    <row r="11" spans="1:16384" s="164" customFormat="1" ht="15.75" x14ac:dyDescent="0.25">
      <c r="A11" s="163" t="s">
        <v>23</v>
      </c>
      <c r="B11" s="167" t="s">
        <v>427</v>
      </c>
      <c r="C11" s="32" t="s">
        <v>5</v>
      </c>
      <c r="D11" s="33" t="s">
        <v>5</v>
      </c>
      <c r="E11" s="33" t="s">
        <v>5</v>
      </c>
      <c r="F11" s="33" t="s">
        <v>5</v>
      </c>
      <c r="G11" s="33" t="s">
        <v>5</v>
      </c>
      <c r="H11" s="33" t="s">
        <v>5</v>
      </c>
      <c r="I11" s="33" t="s">
        <v>5</v>
      </c>
    </row>
    <row r="12" spans="1:16384" s="164" customFormat="1" ht="15.75" x14ac:dyDescent="0.25">
      <c r="A12" s="163" t="s">
        <v>24</v>
      </c>
      <c r="B12" s="170">
        <v>1036</v>
      </c>
      <c r="C12" s="32">
        <v>75</v>
      </c>
      <c r="D12" s="33">
        <f>Table23[[#This Row],[Floor vote towns - By your best estimate, what was the highest vote count?]]/Table23[[#This Row],[How many voters were on your Town Meeting checklist?]]</f>
        <v>7.2393822393822388E-2</v>
      </c>
      <c r="E12" s="32">
        <v>170</v>
      </c>
      <c r="F12" s="33">
        <f>Table23[[#This Row],[Australian ballot towns - How many people voted (including absentee ballots)?]]/Table23[[#This Row],[How many voters were on your Town Meeting checklist?]]</f>
        <v>0.1640926640926641</v>
      </c>
      <c r="G12" s="32">
        <v>8</v>
      </c>
      <c r="H12" s="33">
        <f>Table23[[#This Row],[Australian ballot towns - How many voted by absentee ballot?]]/Table23[[#This Row],[Australian ballot towns - How many people voted (including absentee ballots)?]]</f>
        <v>4.7058823529411764E-2</v>
      </c>
      <c r="I12" s="178" t="s">
        <v>299</v>
      </c>
    </row>
    <row r="13" spans="1:16384" s="164" customFormat="1" ht="15.75" x14ac:dyDescent="0.25">
      <c r="A13" s="163" t="s">
        <v>25</v>
      </c>
      <c r="B13" s="170">
        <v>200</v>
      </c>
      <c r="C13" s="32">
        <v>32</v>
      </c>
      <c r="D13" s="33">
        <f>Table23[[#This Row],[Floor vote towns - By your best estimate, what was the highest vote count?]]/Table23[[#This Row],[How many voters were on your Town Meeting checklist?]]</f>
        <v>0.16</v>
      </c>
      <c r="E13" s="32" t="s">
        <v>5</v>
      </c>
      <c r="F13" s="32" t="s">
        <v>5</v>
      </c>
      <c r="G13" s="32" t="s">
        <v>5</v>
      </c>
      <c r="H13" s="33" t="s">
        <v>5</v>
      </c>
      <c r="I13" s="178" t="s">
        <v>5</v>
      </c>
    </row>
    <row r="14" spans="1:16384" s="164" customFormat="1" ht="15.75" x14ac:dyDescent="0.25">
      <c r="A14" s="163" t="s">
        <v>230</v>
      </c>
      <c r="B14" s="170">
        <v>685</v>
      </c>
      <c r="C14" s="32">
        <v>200</v>
      </c>
      <c r="D14" s="33">
        <f>Table23[[#This Row],[Floor vote towns - By your best estimate, what was the highest vote count?]]/Table23[[#This Row],[How many voters were on your Town Meeting checklist?]]</f>
        <v>0.29197080291970801</v>
      </c>
      <c r="E14" s="32" t="s">
        <v>5</v>
      </c>
      <c r="F14" s="32" t="s">
        <v>5</v>
      </c>
      <c r="G14" s="32" t="s">
        <v>5</v>
      </c>
      <c r="H14" s="33" t="s">
        <v>5</v>
      </c>
      <c r="I14" s="178" t="s">
        <v>5</v>
      </c>
    </row>
    <row r="15" spans="1:16384" s="164" customFormat="1" ht="15.75" x14ac:dyDescent="0.25">
      <c r="A15" s="163" t="s">
        <v>26</v>
      </c>
      <c r="B15" s="170">
        <v>1462</v>
      </c>
      <c r="C15" s="32">
        <v>138</v>
      </c>
      <c r="D15" s="33">
        <f>Table23[[#This Row],[Floor vote towns - By your best estimate, what was the highest vote count?]]/Table23[[#This Row],[How many voters were on your Town Meeting checklist?]]</f>
        <v>9.4391244870041038E-2</v>
      </c>
      <c r="E15" s="32" t="s">
        <v>5</v>
      </c>
      <c r="F15" s="32" t="s">
        <v>5</v>
      </c>
      <c r="G15" s="32" t="s">
        <v>5</v>
      </c>
      <c r="H15" s="33" t="s">
        <v>5</v>
      </c>
      <c r="I15" s="178" t="s">
        <v>5</v>
      </c>
    </row>
    <row r="16" spans="1:16384" s="164" customFormat="1" ht="15.75" x14ac:dyDescent="0.25">
      <c r="A16" s="163" t="s">
        <v>27</v>
      </c>
      <c r="B16" s="167" t="s">
        <v>427</v>
      </c>
      <c r="C16" s="32" t="s">
        <v>5</v>
      </c>
      <c r="D16" s="32" t="s">
        <v>5</v>
      </c>
      <c r="E16" s="32" t="s">
        <v>5</v>
      </c>
      <c r="F16" s="32" t="s">
        <v>5</v>
      </c>
      <c r="G16" s="32" t="s">
        <v>5</v>
      </c>
      <c r="H16" s="33" t="s">
        <v>5</v>
      </c>
      <c r="I16" s="178" t="s">
        <v>5</v>
      </c>
    </row>
    <row r="17" spans="1:9" s="164" customFormat="1" ht="15.75" x14ac:dyDescent="0.25">
      <c r="A17" s="163" t="s">
        <v>257</v>
      </c>
      <c r="B17" s="167" t="s">
        <v>427</v>
      </c>
      <c r="C17" s="32" t="s">
        <v>5</v>
      </c>
      <c r="D17" s="32" t="s">
        <v>5</v>
      </c>
      <c r="E17" s="32" t="s">
        <v>5</v>
      </c>
      <c r="F17" s="32" t="s">
        <v>5</v>
      </c>
      <c r="G17" s="32" t="s">
        <v>5</v>
      </c>
      <c r="H17" s="33" t="s">
        <v>5</v>
      </c>
      <c r="I17" s="178" t="s">
        <v>5</v>
      </c>
    </row>
    <row r="18" spans="1:9" s="164" customFormat="1" ht="15.75" x14ac:dyDescent="0.25">
      <c r="A18" s="163" t="s">
        <v>28</v>
      </c>
      <c r="B18" s="170">
        <v>2102</v>
      </c>
      <c r="C18" s="32">
        <v>94</v>
      </c>
      <c r="D18" s="33">
        <f>Table23[[#This Row],[Floor vote towns - By your best estimate, what was the highest vote count?]]/Table23[[#This Row],[How many voters were on your Town Meeting checklist?]]</f>
        <v>4.4719314938154141E-2</v>
      </c>
      <c r="E18" s="32" t="s">
        <v>5</v>
      </c>
      <c r="F18" s="32" t="s">
        <v>5</v>
      </c>
      <c r="G18" s="32" t="s">
        <v>5</v>
      </c>
      <c r="H18" s="33" t="s">
        <v>5</v>
      </c>
      <c r="I18" s="178" t="s">
        <v>5</v>
      </c>
    </row>
    <row r="19" spans="1:9" s="164" customFormat="1" ht="15.75" x14ac:dyDescent="0.25">
      <c r="A19" s="163" t="s">
        <v>29</v>
      </c>
      <c r="B19" s="170">
        <v>286</v>
      </c>
      <c r="C19" s="32">
        <v>41</v>
      </c>
      <c r="D19" s="33">
        <f>Table23[[#This Row],[Floor vote towns - By your best estimate, what was the highest vote count?]]/Table23[[#This Row],[How many voters were on your Town Meeting checklist?]]</f>
        <v>0.14335664335664336</v>
      </c>
      <c r="E19" s="32" t="s">
        <v>5</v>
      </c>
      <c r="F19" s="32" t="s">
        <v>5</v>
      </c>
      <c r="G19" s="32" t="s">
        <v>5</v>
      </c>
      <c r="H19" s="33" t="s">
        <v>5</v>
      </c>
      <c r="I19" s="178" t="s">
        <v>5</v>
      </c>
    </row>
    <row r="20" spans="1:9" s="164" customFormat="1" ht="15.75" x14ac:dyDescent="0.25">
      <c r="A20" s="163" t="s">
        <v>30</v>
      </c>
      <c r="B20" s="167" t="s">
        <v>427</v>
      </c>
      <c r="C20" s="32" t="s">
        <v>5</v>
      </c>
      <c r="D20" s="32" t="s">
        <v>5</v>
      </c>
      <c r="E20" s="32" t="s">
        <v>5</v>
      </c>
      <c r="F20" s="32" t="s">
        <v>5</v>
      </c>
      <c r="G20" s="32" t="s">
        <v>5</v>
      </c>
      <c r="H20" s="33" t="s">
        <v>5</v>
      </c>
      <c r="I20" s="178" t="s">
        <v>5</v>
      </c>
    </row>
    <row r="21" spans="1:9" s="164" customFormat="1" ht="15.75" x14ac:dyDescent="0.25">
      <c r="A21" s="163" t="s">
        <v>232</v>
      </c>
      <c r="B21" s="170">
        <v>831</v>
      </c>
      <c r="C21" s="32">
        <v>90</v>
      </c>
      <c r="D21" s="33">
        <f>Table23[[#This Row],[Floor vote towns - By your best estimate, what was the highest vote count?]]/Table23[[#This Row],[How many voters were on your Town Meeting checklist?]]</f>
        <v>0.10830324909747292</v>
      </c>
      <c r="E21" s="32">
        <v>228</v>
      </c>
      <c r="F21" s="33">
        <f>Table23[[#This Row],[Australian ballot towns - How many people voted (including absentee ballots)?]]/Table23[[#This Row],[How many voters were on your Town Meeting checklist?]]</f>
        <v>0.27436823104693142</v>
      </c>
      <c r="G21" s="32">
        <v>39</v>
      </c>
      <c r="H21" s="33">
        <f>Table23[[#This Row],[Australian ballot towns - How many voted by absentee ballot?]]/Table23[[#This Row],[Australian ballot towns - How many people voted (including absentee ballots)?]]</f>
        <v>0.17105263157894737</v>
      </c>
      <c r="I21" s="178" t="s">
        <v>299</v>
      </c>
    </row>
    <row r="22" spans="1:9" s="164" customFormat="1" ht="15.75" x14ac:dyDescent="0.25">
      <c r="A22" s="163" t="s">
        <v>31</v>
      </c>
      <c r="B22" s="170">
        <v>1104</v>
      </c>
      <c r="C22" s="32" t="s">
        <v>5</v>
      </c>
      <c r="D22" s="32" t="s">
        <v>5</v>
      </c>
      <c r="E22" s="32">
        <v>128</v>
      </c>
      <c r="F22" s="33">
        <f>Table23[[#This Row],[Australian ballot towns - How many people voted (including absentee ballots)?]]/Table23[[#This Row],[How many voters were on your Town Meeting checklist?]]</f>
        <v>0.11594202898550725</v>
      </c>
      <c r="G22" s="32">
        <v>31</v>
      </c>
      <c r="H22" s="33">
        <f>Table23[[#This Row],[Australian ballot towns - How many voted by absentee ballot?]]/Table23[[#This Row],[Australian ballot towns - How many people voted (including absentee ballots)?]]</f>
        <v>0.2421875</v>
      </c>
      <c r="I22" s="178" t="s">
        <v>299</v>
      </c>
    </row>
    <row r="23" spans="1:9" s="164" customFormat="1" ht="15.75" x14ac:dyDescent="0.25">
      <c r="A23" s="163" t="s">
        <v>32</v>
      </c>
      <c r="B23" s="170">
        <v>2095</v>
      </c>
      <c r="C23" s="32">
        <v>51</v>
      </c>
      <c r="D23" s="33">
        <f>Table23[[#This Row],[Floor vote towns - By your best estimate, what was the highest vote count?]]/Table23[[#This Row],[How many voters were on your Town Meeting checklist?]]</f>
        <v>2.4343675417661099E-2</v>
      </c>
      <c r="E23" s="32">
        <v>524</v>
      </c>
      <c r="F23" s="33">
        <f>Table23[[#This Row],[Australian ballot towns - How many people voted (including absentee ballots)?]]/Table23[[#This Row],[How many voters were on your Town Meeting checklist?]]</f>
        <v>0.25011933174224343</v>
      </c>
      <c r="G23" s="32">
        <v>164</v>
      </c>
      <c r="H23" s="33">
        <f>Table23[[#This Row],[Australian ballot towns - How many voted by absentee ballot?]]/Table23[[#This Row],[Australian ballot towns - How many people voted (including absentee ballots)?]]</f>
        <v>0.31297709923664124</v>
      </c>
      <c r="I23" s="178" t="s">
        <v>299</v>
      </c>
    </row>
    <row r="24" spans="1:9" s="164" customFormat="1" ht="15.75" x14ac:dyDescent="0.25">
      <c r="A24" s="163" t="s">
        <v>33</v>
      </c>
      <c r="B24" s="170">
        <v>1392</v>
      </c>
      <c r="C24" s="32">
        <v>133</v>
      </c>
      <c r="D24" s="33">
        <f>Table23[[#This Row],[Floor vote towns - By your best estimate, what was the highest vote count?]]/Table23[[#This Row],[How many voters were on your Town Meeting checklist?]]</f>
        <v>9.5545977011494254E-2</v>
      </c>
      <c r="E24" s="32" t="s">
        <v>5</v>
      </c>
      <c r="F24" s="32" t="s">
        <v>5</v>
      </c>
      <c r="G24" s="32" t="s">
        <v>5</v>
      </c>
      <c r="H24" s="33" t="s">
        <v>5</v>
      </c>
      <c r="I24" s="178" t="s">
        <v>5</v>
      </c>
    </row>
    <row r="25" spans="1:9" s="164" customFormat="1" ht="15.75" x14ac:dyDescent="0.25">
      <c r="A25" s="163" t="s">
        <v>34</v>
      </c>
      <c r="B25" s="170">
        <v>181</v>
      </c>
      <c r="C25" s="32">
        <v>34</v>
      </c>
      <c r="D25" s="33">
        <f>Table23[[#This Row],[Floor vote towns - By your best estimate, what was the highest vote count?]]/Table23[[#This Row],[How many voters were on your Town Meeting checklist?]]</f>
        <v>0.18784530386740331</v>
      </c>
      <c r="E25" s="32" t="s">
        <v>5</v>
      </c>
      <c r="F25" s="32" t="s">
        <v>5</v>
      </c>
      <c r="G25" s="32" t="s">
        <v>5</v>
      </c>
      <c r="H25" s="33" t="s">
        <v>5</v>
      </c>
      <c r="I25" s="178" t="s">
        <v>5</v>
      </c>
    </row>
    <row r="26" spans="1:9" s="164" customFormat="1" ht="15.75" x14ac:dyDescent="0.25">
      <c r="A26" s="163" t="s">
        <v>36</v>
      </c>
      <c r="B26" s="170">
        <v>998</v>
      </c>
      <c r="C26" s="32">
        <v>120</v>
      </c>
      <c r="D26" s="33">
        <f>Table23[[#This Row],[Floor vote towns - By your best estimate, what was the highest vote count?]]/Table23[[#This Row],[How many voters were on your Town Meeting checklist?]]</f>
        <v>0.12024048096192384</v>
      </c>
      <c r="E26" s="32">
        <v>214</v>
      </c>
      <c r="F26" s="33">
        <f>Table23[[#This Row],[Australian ballot towns - How many people voted (including absentee ballots)?]]/Table23[[#This Row],[How many voters were on your Town Meeting checklist?]]</f>
        <v>0.21442885771543085</v>
      </c>
      <c r="G26" s="32">
        <v>6</v>
      </c>
      <c r="H26" s="33">
        <f>Table23[[#This Row],[Australian ballot towns - How many voted by absentee ballot?]]/Table23[[#This Row],[Australian ballot towns - How many people voted (including absentee ballots)?]]</f>
        <v>2.8037383177570093E-2</v>
      </c>
      <c r="I26" s="178" t="s">
        <v>299</v>
      </c>
    </row>
    <row r="27" spans="1:9" s="164" customFormat="1" ht="15.75" x14ac:dyDescent="0.25">
      <c r="A27" s="163" t="s">
        <v>37</v>
      </c>
      <c r="B27" s="167" t="s">
        <v>427</v>
      </c>
      <c r="C27" s="32" t="s">
        <v>5</v>
      </c>
      <c r="D27" s="32" t="s">
        <v>5</v>
      </c>
      <c r="E27" s="32" t="s">
        <v>5</v>
      </c>
      <c r="F27" s="32" t="s">
        <v>5</v>
      </c>
      <c r="G27" s="32" t="s">
        <v>5</v>
      </c>
      <c r="H27" s="33" t="s">
        <v>5</v>
      </c>
      <c r="I27" s="32" t="s">
        <v>5</v>
      </c>
    </row>
    <row r="28" spans="1:9" s="164" customFormat="1" ht="15.75" x14ac:dyDescent="0.25">
      <c r="A28" s="163" t="s">
        <v>38</v>
      </c>
      <c r="B28" s="170">
        <v>987</v>
      </c>
      <c r="C28" s="32">
        <v>65</v>
      </c>
      <c r="D28" s="33">
        <f>Table23[[#This Row],[Floor vote towns - By your best estimate, what was the highest vote count?]]/Table23[[#This Row],[How many voters were on your Town Meeting checklist?]]</f>
        <v>6.585612968591692E-2</v>
      </c>
      <c r="E28" s="32" t="s">
        <v>5</v>
      </c>
      <c r="F28" s="32" t="s">
        <v>5</v>
      </c>
      <c r="G28" s="32" t="s">
        <v>5</v>
      </c>
      <c r="H28" s="33" t="s">
        <v>5</v>
      </c>
      <c r="I28" s="178" t="s">
        <v>5</v>
      </c>
    </row>
    <row r="29" spans="1:9" s="164" customFormat="1" ht="15.75" x14ac:dyDescent="0.25">
      <c r="A29" s="163" t="s">
        <v>39</v>
      </c>
      <c r="B29" s="170">
        <v>3119</v>
      </c>
      <c r="C29" s="32" t="s">
        <v>5</v>
      </c>
      <c r="D29" s="33" t="s">
        <v>5</v>
      </c>
      <c r="E29" s="32">
        <v>808</v>
      </c>
      <c r="F29" s="33">
        <f>Table23[[#This Row],[Australian ballot towns - How many people voted (including absentee ballots)?]]/Table23[[#This Row],[How many voters were on your Town Meeting checklist?]]</f>
        <v>0.25905739018916318</v>
      </c>
      <c r="G29" s="32">
        <v>129</v>
      </c>
      <c r="H29" s="33">
        <f>Table23[[#This Row],[Australian ballot towns - How many voted by absentee ballot?]]/Table23[[#This Row],[Australian ballot towns - How many people voted (including absentee ballots)?]]</f>
        <v>0.15965346534653466</v>
      </c>
      <c r="I29" s="178" t="s">
        <v>299</v>
      </c>
    </row>
    <row r="30" spans="1:9" s="164" customFormat="1" ht="15.75" x14ac:dyDescent="0.25">
      <c r="A30" s="163" t="s">
        <v>40</v>
      </c>
      <c r="B30" s="171" t="s">
        <v>432</v>
      </c>
      <c r="C30" s="32">
        <v>357</v>
      </c>
      <c r="D30" s="33">
        <f>Table23[[#This Row],[Floor vote towns - By your best estimate, what was the highest vote count?]]/Table23[[#This Row],[How many voters were on your Town Meeting checklist?]]</f>
        <v>3.9351851851851853E-2</v>
      </c>
      <c r="E30" s="32">
        <v>2442</v>
      </c>
      <c r="F30" s="33">
        <f>Table23[[#This Row],[Australian ballot towns - How many people voted (including absentee ballots)?]]/Table23[[#This Row],[How many voters were on your Town Meeting checklist?]]</f>
        <v>0.26917989417989419</v>
      </c>
      <c r="G30" s="32">
        <v>817</v>
      </c>
      <c r="H30" s="33">
        <f>Table23[[#This Row],[Australian ballot towns - How many voted by absentee ballot?]]/Table23[[#This Row],[Australian ballot towns - How many people voted (including absentee ballots)?]]</f>
        <v>0.33456183456183458</v>
      </c>
      <c r="I30" s="178" t="s">
        <v>299</v>
      </c>
    </row>
    <row r="31" spans="1:9" s="164" customFormat="1" ht="15.75" x14ac:dyDescent="0.25">
      <c r="A31" s="163" t="s">
        <v>41</v>
      </c>
      <c r="B31" s="167" t="s">
        <v>427</v>
      </c>
      <c r="C31" s="32" t="s">
        <v>5</v>
      </c>
      <c r="D31" s="32" t="s">
        <v>5</v>
      </c>
      <c r="E31" s="32" t="s">
        <v>5</v>
      </c>
      <c r="F31" s="32" t="s">
        <v>5</v>
      </c>
      <c r="G31" s="32" t="s">
        <v>5</v>
      </c>
      <c r="H31" s="33" t="s">
        <v>5</v>
      </c>
      <c r="I31" s="32" t="s">
        <v>5</v>
      </c>
    </row>
    <row r="32" spans="1:9" s="164" customFormat="1" ht="15.75" x14ac:dyDescent="0.25">
      <c r="A32" s="163" t="s">
        <v>42</v>
      </c>
      <c r="B32" s="170">
        <v>944</v>
      </c>
      <c r="C32" s="32">
        <v>50</v>
      </c>
      <c r="D32" s="33">
        <f>Table23[[#This Row],[Floor vote towns - By your best estimate, what was the highest vote count?]]/Table23[[#This Row],[How many voters were on your Town Meeting checklist?]]</f>
        <v>5.2966101694915252E-2</v>
      </c>
      <c r="E32" s="32">
        <v>182</v>
      </c>
      <c r="F32" s="33">
        <f>Table23[[#This Row],[Australian ballot towns - How many people voted (including absentee ballots)?]]/Table23[[#This Row],[How many voters were on your Town Meeting checklist?]]</f>
        <v>0.19279661016949154</v>
      </c>
      <c r="G32" s="32">
        <v>8</v>
      </c>
      <c r="H32" s="33">
        <f>Table23[[#This Row],[Australian ballot towns - How many voted by absentee ballot?]]/Table23[[#This Row],[Australian ballot towns - How many people voted (including absentee ballots)?]]</f>
        <v>4.3956043956043959E-2</v>
      </c>
      <c r="I32" s="178" t="s">
        <v>299</v>
      </c>
    </row>
    <row r="33" spans="1:9" s="164" customFormat="1" ht="15.75" x14ac:dyDescent="0.25">
      <c r="A33" s="163" t="s">
        <v>233</v>
      </c>
      <c r="B33" s="170">
        <v>1041</v>
      </c>
      <c r="C33" s="32">
        <v>78</v>
      </c>
      <c r="D33" s="33">
        <f>Table23[[#This Row],[Floor vote towns - By your best estimate, what was the highest vote count?]]/Table23[[#This Row],[How many voters were on your Town Meeting checklist?]]</f>
        <v>7.492795389048991E-2</v>
      </c>
      <c r="E33" s="32">
        <v>148</v>
      </c>
      <c r="F33" s="33">
        <f>Table23[[#This Row],[Australian ballot towns - How many people voted (including absentee ballots)?]]/Table23[[#This Row],[How many voters were on your Town Meeting checklist?]]</f>
        <v>0.14217098943323728</v>
      </c>
      <c r="G33" s="32">
        <v>11</v>
      </c>
      <c r="H33" s="33">
        <f>Table23[[#This Row],[Australian ballot towns - How many voted by absentee ballot?]]/Table23[[#This Row],[Australian ballot towns - How many people voted (including absentee ballots)?]]</f>
        <v>7.4324324324324328E-2</v>
      </c>
      <c r="I33" s="178" t="s">
        <v>299</v>
      </c>
    </row>
    <row r="34" spans="1:9" s="164" customFormat="1" ht="15.75" x14ac:dyDescent="0.25">
      <c r="A34" s="163" t="s">
        <v>44</v>
      </c>
      <c r="B34" s="167" t="s">
        <v>427</v>
      </c>
      <c r="C34" s="32" t="s">
        <v>5</v>
      </c>
      <c r="D34" s="32" t="s">
        <v>5</v>
      </c>
      <c r="E34" s="32" t="s">
        <v>5</v>
      </c>
      <c r="F34" s="32" t="s">
        <v>5</v>
      </c>
      <c r="G34" s="32" t="s">
        <v>5</v>
      </c>
      <c r="H34" s="33" t="s">
        <v>5</v>
      </c>
      <c r="I34" s="32" t="s">
        <v>5</v>
      </c>
    </row>
    <row r="35" spans="1:9" s="164" customFormat="1" ht="15.75" x14ac:dyDescent="0.25">
      <c r="A35" s="163" t="s">
        <v>234</v>
      </c>
      <c r="B35" s="170">
        <v>1114</v>
      </c>
      <c r="C35" s="32">
        <v>198</v>
      </c>
      <c r="D35" s="33">
        <f>Table23[[#This Row],[Floor vote towns - By your best estimate, what was the highest vote count?]]/Table23[[#This Row],[How many voters were on your Town Meeting checklist?]]</f>
        <v>0.17773788150807898</v>
      </c>
      <c r="E35" s="32">
        <v>206</v>
      </c>
      <c r="F35" s="33">
        <f>Table23[[#This Row],[Australian ballot towns - How many people voted (including absentee ballots)?]]/Table23[[#This Row],[How many voters were on your Town Meeting checklist?]]</f>
        <v>0.18491921005385997</v>
      </c>
      <c r="G35" s="32">
        <v>10</v>
      </c>
      <c r="H35" s="33">
        <f>Table23[[#This Row],[Australian ballot towns - How many voted by absentee ballot?]]/Table23[[#This Row],[Australian ballot towns - How many people voted (including absentee ballots)?]]</f>
        <v>4.8543689320388349E-2</v>
      </c>
      <c r="I35" s="178" t="s">
        <v>299</v>
      </c>
    </row>
    <row r="36" spans="1:9" s="164" customFormat="1" ht="15.75" x14ac:dyDescent="0.25">
      <c r="A36" s="163" t="s">
        <v>235</v>
      </c>
      <c r="B36" s="167" t="s">
        <v>427</v>
      </c>
      <c r="C36" s="32" t="s">
        <v>5</v>
      </c>
      <c r="D36" s="32" t="s">
        <v>5</v>
      </c>
      <c r="E36" s="32" t="s">
        <v>5</v>
      </c>
      <c r="F36" s="32" t="s">
        <v>5</v>
      </c>
      <c r="G36" s="32" t="s">
        <v>5</v>
      </c>
      <c r="H36" s="33" t="s">
        <v>5</v>
      </c>
      <c r="I36" s="32" t="s">
        <v>5</v>
      </c>
    </row>
    <row r="37" spans="1:9" s="164" customFormat="1" ht="15.75" x14ac:dyDescent="0.25">
      <c r="A37" s="163" t="s">
        <v>45</v>
      </c>
      <c r="B37" s="170">
        <v>776</v>
      </c>
      <c r="C37" s="32">
        <v>50</v>
      </c>
      <c r="D37" s="33">
        <f>Table23[[#This Row],[Floor vote towns - By your best estimate, what was the highest vote count?]]/Table23[[#This Row],[How many voters were on your Town Meeting checklist?]]</f>
        <v>6.4432989690721643E-2</v>
      </c>
      <c r="E37" s="32" t="s">
        <v>5</v>
      </c>
      <c r="F37" s="32" t="s">
        <v>5</v>
      </c>
      <c r="G37" s="32" t="s">
        <v>5</v>
      </c>
      <c r="H37" s="33" t="s">
        <v>5</v>
      </c>
      <c r="I37" s="178" t="s">
        <v>5</v>
      </c>
    </row>
    <row r="38" spans="1:9" s="164" customFormat="1" ht="15.75" x14ac:dyDescent="0.25">
      <c r="A38" s="163" t="s">
        <v>46</v>
      </c>
      <c r="B38" s="167" t="s">
        <v>427</v>
      </c>
      <c r="C38" s="32" t="s">
        <v>5</v>
      </c>
      <c r="D38" s="32" t="s">
        <v>5</v>
      </c>
      <c r="E38" s="32" t="s">
        <v>5</v>
      </c>
      <c r="F38" s="32" t="s">
        <v>5</v>
      </c>
      <c r="G38" s="32" t="s">
        <v>5</v>
      </c>
      <c r="H38" s="33" t="s">
        <v>5</v>
      </c>
      <c r="I38" s="32" t="s">
        <v>5</v>
      </c>
    </row>
    <row r="39" spans="1:9" s="164" customFormat="1" ht="15.75" x14ac:dyDescent="0.25">
      <c r="A39" s="163" t="s">
        <v>236</v>
      </c>
      <c r="B39" s="170">
        <v>1266</v>
      </c>
      <c r="C39" s="32" t="s">
        <v>5</v>
      </c>
      <c r="D39" s="32" t="s">
        <v>5</v>
      </c>
      <c r="E39" s="32">
        <v>279</v>
      </c>
      <c r="F39" s="33">
        <f>Table23[[#This Row],[Australian ballot towns - How many people voted (including absentee ballots)?]]/Table23[[#This Row],[How many voters were on your Town Meeting checklist?]]</f>
        <v>0.22037914691943128</v>
      </c>
      <c r="G39" s="32">
        <v>11</v>
      </c>
      <c r="H39" s="33">
        <f>Table23[[#This Row],[Australian ballot towns - How many voted by absentee ballot?]]/Table23[[#This Row],[Australian ballot towns - How many people voted (including absentee ballots)?]]</f>
        <v>3.9426523297491037E-2</v>
      </c>
      <c r="I39" s="178" t="s">
        <v>299</v>
      </c>
    </row>
    <row r="40" spans="1:9" s="164" customFormat="1" ht="15.75" x14ac:dyDescent="0.25">
      <c r="A40" s="163" t="s">
        <v>47</v>
      </c>
      <c r="B40" s="170">
        <v>29446</v>
      </c>
      <c r="C40" s="32" t="s">
        <v>5</v>
      </c>
      <c r="D40" s="32" t="s">
        <v>5</v>
      </c>
      <c r="E40" s="32">
        <v>8919</v>
      </c>
      <c r="F40" s="33">
        <f>Table23[[#This Row],[Australian ballot towns - How many people voted (including absentee ballots)?]]/Table23[[#This Row],[How many voters were on your Town Meeting checklist?]]</f>
        <v>0.3028934320450995</v>
      </c>
      <c r="G40" s="32">
        <v>5486</v>
      </c>
      <c r="H40" s="33">
        <f>Table23[[#This Row],[Australian ballot towns - How many voted by absentee ballot?]]/Table23[[#This Row],[Australian ballot towns - How many people voted (including absentee ballots)?]]</f>
        <v>0.61509137795717006</v>
      </c>
      <c r="I40" s="178" t="s">
        <v>307</v>
      </c>
    </row>
    <row r="41" spans="1:9" s="164" customFormat="1" ht="15.75" x14ac:dyDescent="0.25">
      <c r="A41" s="163" t="s">
        <v>48</v>
      </c>
      <c r="B41" s="170">
        <v>1162</v>
      </c>
      <c r="C41" s="32" t="s">
        <v>5</v>
      </c>
      <c r="D41" s="32" t="s">
        <v>5</v>
      </c>
      <c r="E41" s="32">
        <v>434</v>
      </c>
      <c r="F41" s="33">
        <f>Table23[[#This Row],[Australian ballot towns - How many people voted (including absentee ballots)?]]/Table23[[#This Row],[How many voters were on your Town Meeting checklist?]]</f>
        <v>0.37349397590361444</v>
      </c>
      <c r="G41" s="32">
        <v>136</v>
      </c>
      <c r="H41" s="33">
        <f>Table23[[#This Row],[Australian ballot towns - How many voted by absentee ballot?]]/Table23[[#This Row],[Australian ballot towns - How many people voted (including absentee ballots)?]]</f>
        <v>0.31336405529953915</v>
      </c>
      <c r="I41" s="178" t="s">
        <v>299</v>
      </c>
    </row>
    <row r="42" spans="1:9" s="164" customFormat="1" ht="15.75" x14ac:dyDescent="0.25">
      <c r="A42" s="163" t="s">
        <v>49</v>
      </c>
      <c r="B42" s="170">
        <v>1448</v>
      </c>
      <c r="C42" s="32">
        <v>141</v>
      </c>
      <c r="D42" s="33">
        <f>Table23[[#This Row],[Floor vote towns - By your best estimate, what was the highest vote count?]]/Table23[[#This Row],[How many voters were on your Town Meeting checklist?]]</f>
        <v>9.7375690607734808E-2</v>
      </c>
      <c r="E42" s="32">
        <v>591</v>
      </c>
      <c r="F42" s="33">
        <f>Table23[[#This Row],[Australian ballot towns - How many people voted (including absentee ballots)?]]/Table23[[#This Row],[How many voters were on your Town Meeting checklist?]]</f>
        <v>0.40814917127071826</v>
      </c>
      <c r="G42" s="32">
        <v>303</v>
      </c>
      <c r="H42" s="33">
        <f>Table23[[#This Row],[Australian ballot towns - How many voted by absentee ballot?]]/Table23[[#This Row],[Australian ballot towns - How many people voted (including absentee ballots)?]]</f>
        <v>0.51269035532994922</v>
      </c>
      <c r="I42" s="178" t="s">
        <v>307</v>
      </c>
    </row>
    <row r="43" spans="1:9" s="164" customFormat="1" ht="15.75" x14ac:dyDescent="0.25">
      <c r="A43" s="163" t="s">
        <v>50</v>
      </c>
      <c r="B43" s="172">
        <v>2967</v>
      </c>
      <c r="C43" s="32">
        <v>129</v>
      </c>
      <c r="D43" s="33">
        <f>Table23[[#This Row],[Floor vote towns - By your best estimate, what was the highest vote count?]]/Table23[[#This Row],[How many voters were on your Town Meeting checklist?]]</f>
        <v>4.3478260869565216E-2</v>
      </c>
      <c r="E43" s="32" t="s">
        <v>5</v>
      </c>
      <c r="F43" s="32" t="s">
        <v>5</v>
      </c>
      <c r="G43" s="32" t="s">
        <v>5</v>
      </c>
      <c r="H43" s="33" t="s">
        <v>5</v>
      </c>
      <c r="I43" s="178" t="s">
        <v>5</v>
      </c>
    </row>
    <row r="44" spans="1:9" s="164" customFormat="1" ht="15.75" x14ac:dyDescent="0.25">
      <c r="A44" s="163" t="s">
        <v>51</v>
      </c>
      <c r="B44" s="170">
        <v>742</v>
      </c>
      <c r="C44" s="32">
        <v>80</v>
      </c>
      <c r="D44" s="33">
        <f>Table23[[#This Row],[Floor vote towns - By your best estimate, what was the highest vote count?]]/Table23[[#This Row],[How many voters were on your Town Meeting checklist?]]</f>
        <v>0.1078167115902965</v>
      </c>
      <c r="E44" s="32">
        <v>112</v>
      </c>
      <c r="F44" s="33">
        <f>Table23[[#This Row],[Australian ballot towns - How many people voted (including absentee ballots)?]]/Table23[[#This Row],[How many voters were on your Town Meeting checklist?]]</f>
        <v>0.15094339622641509</v>
      </c>
      <c r="G44" s="32">
        <v>3</v>
      </c>
      <c r="H44" s="33">
        <f>Table23[[#This Row],[Australian ballot towns - How many voted by absentee ballot?]]/Table23[[#This Row],[Australian ballot towns - How many people voted (including absentee ballots)?]]</f>
        <v>2.6785714285714284E-2</v>
      </c>
      <c r="I44" s="178" t="s">
        <v>299</v>
      </c>
    </row>
    <row r="45" spans="1:9" s="164" customFormat="1" ht="15.75" x14ac:dyDescent="0.25">
      <c r="A45" s="163" t="s">
        <v>274</v>
      </c>
      <c r="B45" s="170">
        <v>2934</v>
      </c>
      <c r="C45" s="32" t="s">
        <v>5</v>
      </c>
      <c r="D45" s="32" t="s">
        <v>5</v>
      </c>
      <c r="E45" s="32">
        <v>877</v>
      </c>
      <c r="F45" s="33">
        <f>Table23[[#This Row],[Australian ballot towns - How many people voted (including absentee ballots)?]]/Table23[[#This Row],[How many voters were on your Town Meeting checklist?]]</f>
        <v>0.29890933878663939</v>
      </c>
      <c r="G45" s="32">
        <v>61</v>
      </c>
      <c r="H45" s="33">
        <f>Table23[[#This Row],[Australian ballot towns - How many voted by absentee ballot?]]/Table23[[#This Row],[Australian ballot towns - How many people voted (including absentee ballots)?]]</f>
        <v>6.9555302166476624E-2</v>
      </c>
      <c r="I45" s="178" t="s">
        <v>16816</v>
      </c>
    </row>
    <row r="46" spans="1:9" s="164" customFormat="1" ht="15.75" x14ac:dyDescent="0.25">
      <c r="A46" s="163" t="s">
        <v>52</v>
      </c>
      <c r="B46" s="170">
        <v>1111</v>
      </c>
      <c r="C46" s="32" t="s">
        <v>5</v>
      </c>
      <c r="D46" s="32" t="s">
        <v>5</v>
      </c>
      <c r="E46" s="32">
        <v>214</v>
      </c>
      <c r="F46" s="33">
        <f>Table23[[#This Row],[Australian ballot towns - How many people voted (including absentee ballots)?]]/Table23[[#This Row],[How many voters were on your Town Meeting checklist?]]</f>
        <v>0.19261926192619261</v>
      </c>
      <c r="G46" s="32">
        <v>24</v>
      </c>
      <c r="H46" s="33">
        <f>Table23[[#This Row],[Australian ballot towns - How many voted by absentee ballot?]]/Table23[[#This Row],[Australian ballot towns - How many people voted (including absentee ballots)?]]</f>
        <v>0.11214953271028037</v>
      </c>
      <c r="I46" s="178" t="s">
        <v>299</v>
      </c>
    </row>
    <row r="47" spans="1:9" s="164" customFormat="1" ht="15.75" x14ac:dyDescent="0.25">
      <c r="A47" s="163" t="s">
        <v>53</v>
      </c>
      <c r="B47" s="170">
        <v>727</v>
      </c>
      <c r="C47" s="32">
        <v>99</v>
      </c>
      <c r="D47" s="33">
        <f>Table23[[#This Row],[Floor vote towns - By your best estimate, what was the highest vote count?]]/Table23[[#This Row],[How many voters were on your Town Meeting checklist?]]</f>
        <v>0.13617606602475929</v>
      </c>
      <c r="E47" s="32" t="s">
        <v>5</v>
      </c>
      <c r="F47" s="32" t="s">
        <v>5</v>
      </c>
      <c r="G47" s="32" t="s">
        <v>5</v>
      </c>
      <c r="H47" s="33" t="s">
        <v>5</v>
      </c>
      <c r="I47" s="178" t="s">
        <v>5</v>
      </c>
    </row>
    <row r="48" spans="1:9" s="164" customFormat="1" ht="15.75" x14ac:dyDescent="0.25">
      <c r="A48" s="163" t="s">
        <v>238</v>
      </c>
      <c r="B48" s="170">
        <v>3391</v>
      </c>
      <c r="C48" s="32">
        <v>200</v>
      </c>
      <c r="D48" s="33">
        <f>Table23[[#This Row],[Floor vote towns - By your best estimate, what was the highest vote count?]]/Table23[[#This Row],[How many voters were on your Town Meeting checklist?]]</f>
        <v>5.8979652020053085E-2</v>
      </c>
      <c r="E48" s="32">
        <v>968</v>
      </c>
      <c r="F48" s="33">
        <f>Table23[[#This Row],[Australian ballot towns - How many people voted (including absentee ballots)?]]/Table23[[#This Row],[How many voters were on your Town Meeting checklist?]]</f>
        <v>0.28546151577705692</v>
      </c>
      <c r="G48" s="32">
        <v>237</v>
      </c>
      <c r="H48" s="33">
        <f>Table23[[#This Row],[Australian ballot towns - How many voted by absentee ballot?]]/Table23[[#This Row],[Australian ballot towns - How many people voted (including absentee ballots)?]]</f>
        <v>0.24483471074380164</v>
      </c>
      <c r="I48" s="178" t="s">
        <v>299</v>
      </c>
    </row>
    <row r="49" spans="1:9" s="164" customFormat="1" ht="15.75" x14ac:dyDescent="0.25">
      <c r="A49" s="163" t="s">
        <v>54</v>
      </c>
      <c r="B49" s="170">
        <v>982</v>
      </c>
      <c r="C49" s="32" t="s">
        <v>5</v>
      </c>
      <c r="D49" s="32" t="s">
        <v>5</v>
      </c>
      <c r="E49" s="32">
        <v>146</v>
      </c>
      <c r="F49" s="33">
        <f>Table23[[#This Row],[Australian ballot towns - How many people voted (including absentee ballots)?]]/Table23[[#This Row],[How many voters were on your Town Meeting checklist?]]</f>
        <v>0.14867617107942974</v>
      </c>
      <c r="G49" s="32">
        <v>4</v>
      </c>
      <c r="H49" s="33">
        <f>Table23[[#This Row],[Australian ballot towns - How many voted by absentee ballot?]]/Table23[[#This Row],[Australian ballot towns - How many people voted (including absentee ballots)?]]</f>
        <v>2.7397260273972601E-2</v>
      </c>
      <c r="I49" s="178" t="s">
        <v>299</v>
      </c>
    </row>
    <row r="50" spans="1:9" s="164" customFormat="1" ht="15.75" x14ac:dyDescent="0.25">
      <c r="A50" s="163" t="s">
        <v>55</v>
      </c>
      <c r="B50" s="170">
        <v>2501</v>
      </c>
      <c r="C50" s="32">
        <v>140</v>
      </c>
      <c r="D50" s="33">
        <f>Table23[[#This Row],[Floor vote towns - By your best estimate, what was the highest vote count?]]/Table23[[#This Row],[How many voters were on your Town Meeting checklist?]]</f>
        <v>5.5977608956417436E-2</v>
      </c>
      <c r="E50" s="32">
        <v>685</v>
      </c>
      <c r="F50" s="33">
        <f>Table23[[#This Row],[Australian ballot towns - How many people voted (including absentee ballots)?]]/Table23[[#This Row],[How many voters were on your Town Meeting checklist?]]</f>
        <v>0.27389044382247102</v>
      </c>
      <c r="G50" s="32">
        <v>96</v>
      </c>
      <c r="H50" s="33">
        <f>Table23[[#This Row],[Australian ballot towns - How many voted by absentee ballot?]]/Table23[[#This Row],[Australian ballot towns - How many people voted (including absentee ballots)?]]</f>
        <v>0.14014598540145987</v>
      </c>
      <c r="I50" s="178" t="s">
        <v>299</v>
      </c>
    </row>
    <row r="51" spans="1:9" s="164" customFormat="1" ht="15.75" x14ac:dyDescent="0.25">
      <c r="A51" s="163" t="s">
        <v>56</v>
      </c>
      <c r="B51" s="170">
        <v>1009</v>
      </c>
      <c r="C51" s="32" t="s">
        <v>5</v>
      </c>
      <c r="D51" s="32" t="s">
        <v>5</v>
      </c>
      <c r="E51" s="32">
        <v>269</v>
      </c>
      <c r="F51" s="33">
        <f>Table23[[#This Row],[Australian ballot towns - How many people voted (including absentee ballots)?]]/Table23[[#This Row],[How many voters were on your Town Meeting checklist?]]</f>
        <v>0.26660059464816649</v>
      </c>
      <c r="G51" s="32">
        <v>27</v>
      </c>
      <c r="H51" s="33">
        <f>Table23[[#This Row],[Australian ballot towns - How many voted by absentee ballot?]]/Table23[[#This Row],[Australian ballot towns - How many people voted (including absentee ballots)?]]</f>
        <v>0.10037174721189591</v>
      </c>
      <c r="I51" s="178" t="s">
        <v>299</v>
      </c>
    </row>
    <row r="52" spans="1:9" s="164" customFormat="1" ht="15.75" x14ac:dyDescent="0.25">
      <c r="A52" s="163" t="s">
        <v>57</v>
      </c>
      <c r="B52" s="170">
        <v>1951</v>
      </c>
      <c r="C52" s="32" t="s">
        <v>5</v>
      </c>
      <c r="D52" s="32" t="s">
        <v>5</v>
      </c>
      <c r="E52" s="32">
        <v>376</v>
      </c>
      <c r="F52" s="33">
        <f>Table23[[#This Row],[Australian ballot towns - How many people voted (including absentee ballots)?]]/Table23[[#This Row],[How many voters were on your Town Meeting checklist?]]</f>
        <v>0.19272168118913377</v>
      </c>
      <c r="G52" s="32">
        <v>34</v>
      </c>
      <c r="H52" s="33">
        <f>Table23[[#This Row],[Australian ballot towns - How many voted by absentee ballot?]]/Table23[[#This Row],[Australian ballot towns - How many people voted (including absentee ballots)?]]</f>
        <v>9.0425531914893623E-2</v>
      </c>
      <c r="I52" s="178" t="s">
        <v>299</v>
      </c>
    </row>
    <row r="53" spans="1:9" s="164" customFormat="1" ht="15.75" x14ac:dyDescent="0.25">
      <c r="A53" s="163" t="s">
        <v>58</v>
      </c>
      <c r="B53" s="170">
        <v>13255</v>
      </c>
      <c r="C53" s="32" t="s">
        <v>5</v>
      </c>
      <c r="D53" s="32" t="s">
        <v>5</v>
      </c>
      <c r="E53" s="32">
        <v>2305</v>
      </c>
      <c r="F53" s="33">
        <f>Table23[[#This Row],[Australian ballot towns - How many people voted (including absentee ballots)?]]/Table23[[#This Row],[How many voters were on your Town Meeting checklist?]]</f>
        <v>0.17389664277631084</v>
      </c>
      <c r="G53" s="32">
        <v>606</v>
      </c>
      <c r="H53" s="33">
        <f>Table23[[#This Row],[Australian ballot towns - How many voted by absentee ballot?]]/Table23[[#This Row],[Australian ballot towns - How many people voted (including absentee ballots)?]]</f>
        <v>0.26290672451193059</v>
      </c>
      <c r="I53" s="178" t="s">
        <v>299</v>
      </c>
    </row>
    <row r="54" spans="1:9" s="164" customFormat="1" ht="15.75" x14ac:dyDescent="0.25">
      <c r="A54" s="163" t="s">
        <v>59</v>
      </c>
      <c r="B54" s="170">
        <v>947</v>
      </c>
      <c r="C54" s="32" t="s">
        <v>5</v>
      </c>
      <c r="D54" s="32" t="s">
        <v>5</v>
      </c>
      <c r="E54" s="32">
        <v>188</v>
      </c>
      <c r="F54" s="33">
        <f>Table23[[#This Row],[Australian ballot towns - How many people voted (including absentee ballots)?]]/Table23[[#This Row],[How many voters were on your Town Meeting checklist?]]</f>
        <v>0.19852164730728616</v>
      </c>
      <c r="G54" s="32">
        <v>24</v>
      </c>
      <c r="H54" s="33">
        <f>Table23[[#This Row],[Australian ballot towns - How many voted by absentee ballot?]]/Table23[[#This Row],[Australian ballot towns - How many people voted (including absentee ballots)?]]</f>
        <v>0.1276595744680851</v>
      </c>
      <c r="I54" s="178" t="s">
        <v>299</v>
      </c>
    </row>
    <row r="55" spans="1:9" s="164" customFormat="1" ht="15.75" x14ac:dyDescent="0.25">
      <c r="A55" s="163" t="s">
        <v>60</v>
      </c>
      <c r="B55" s="170">
        <v>1223</v>
      </c>
      <c r="C55" s="32" t="s">
        <v>5</v>
      </c>
      <c r="D55" s="32" t="s">
        <v>5</v>
      </c>
      <c r="E55" s="32">
        <v>446</v>
      </c>
      <c r="F55" s="33">
        <f>Table23[[#This Row],[Australian ballot towns - How many people voted (including absentee ballots)?]]/Table23[[#This Row],[How many voters were on your Town Meeting checklist?]]</f>
        <v>0.36467702371218313</v>
      </c>
      <c r="G55" s="32">
        <v>37</v>
      </c>
      <c r="H55" s="33">
        <f>Table23[[#This Row],[Australian ballot towns - How many voted by absentee ballot?]]/Table23[[#This Row],[Australian ballot towns - How many people voted (including absentee ballots)?]]</f>
        <v>8.2959641255605385E-2</v>
      </c>
      <c r="I55" s="178" t="s">
        <v>299</v>
      </c>
    </row>
    <row r="56" spans="1:9" s="164" customFormat="1" ht="15.75" x14ac:dyDescent="0.25">
      <c r="A56" s="163" t="s">
        <v>258</v>
      </c>
      <c r="B56" s="170">
        <v>1020</v>
      </c>
      <c r="C56" s="32">
        <v>110</v>
      </c>
      <c r="D56" s="33">
        <f>Table23[[#This Row],[Floor vote towns - By your best estimate, what was the highest vote count?]]/Table23[[#This Row],[How many voters were on your Town Meeting checklist?]]</f>
        <v>0.10784313725490197</v>
      </c>
      <c r="E56" s="32">
        <v>223</v>
      </c>
      <c r="F56" s="33">
        <f>Table23[[#This Row],[Australian ballot towns - How many people voted (including absentee ballots)?]]/Table23[[#This Row],[How many voters were on your Town Meeting checklist?]]</f>
        <v>0.21862745098039216</v>
      </c>
      <c r="G56" s="32">
        <v>33</v>
      </c>
      <c r="H56" s="33">
        <f>Table23[[#This Row],[Australian ballot towns - How many voted by absentee ballot?]]/Table23[[#This Row],[Australian ballot towns - How many people voted (including absentee ballots)?]]</f>
        <v>0.14798206278026907</v>
      </c>
      <c r="I56" s="178" t="s">
        <v>299</v>
      </c>
    </row>
    <row r="57" spans="1:9" s="164" customFormat="1" ht="15.75" x14ac:dyDescent="0.25">
      <c r="A57" s="163" t="s">
        <v>61</v>
      </c>
      <c r="B57" s="167" t="s">
        <v>427</v>
      </c>
      <c r="C57" s="32"/>
      <c r="D57" s="32" t="s">
        <v>5</v>
      </c>
      <c r="E57" s="32" t="s">
        <v>5</v>
      </c>
      <c r="F57" s="32" t="s">
        <v>5</v>
      </c>
      <c r="G57" s="32" t="s">
        <v>5</v>
      </c>
      <c r="H57" s="33" t="s">
        <v>5</v>
      </c>
      <c r="I57" s="32" t="s">
        <v>5</v>
      </c>
    </row>
    <row r="58" spans="1:9" s="164" customFormat="1" ht="15.75" x14ac:dyDescent="0.25">
      <c r="A58" s="163" t="s">
        <v>239</v>
      </c>
      <c r="B58" s="170">
        <v>978</v>
      </c>
      <c r="C58" s="32" t="s">
        <v>16808</v>
      </c>
      <c r="D58" s="169" t="s">
        <v>16809</v>
      </c>
      <c r="E58" s="32">
        <v>128</v>
      </c>
      <c r="F58" s="33">
        <f>Table23[[#This Row],[Australian ballot towns - How many people voted (including absentee ballots)?]]/Table23[[#This Row],[How many voters were on your Town Meeting checklist?]]</f>
        <v>0.130879345603272</v>
      </c>
      <c r="G58" s="32">
        <v>2</v>
      </c>
      <c r="H58" s="33">
        <f>Table23[[#This Row],[Australian ballot towns - How many voted by absentee ballot?]]/Table23[[#This Row],[Australian ballot towns - How many people voted (including absentee ballots)?]]</f>
        <v>1.5625E-2</v>
      </c>
      <c r="I58" s="178" t="s">
        <v>299</v>
      </c>
    </row>
    <row r="59" spans="1:9" s="164" customFormat="1" ht="15.75" x14ac:dyDescent="0.25">
      <c r="A59" s="163" t="s">
        <v>62</v>
      </c>
      <c r="B59" s="167" t="s">
        <v>427</v>
      </c>
      <c r="C59" s="32" t="s">
        <v>5</v>
      </c>
      <c r="D59" s="32" t="s">
        <v>5</v>
      </c>
      <c r="E59" s="32" t="s">
        <v>5</v>
      </c>
      <c r="F59" s="32" t="s">
        <v>5</v>
      </c>
      <c r="G59" s="32" t="s">
        <v>5</v>
      </c>
      <c r="H59" s="33" t="s">
        <v>5</v>
      </c>
      <c r="I59" s="32" t="s">
        <v>5</v>
      </c>
    </row>
    <row r="60" spans="1:9" s="164" customFormat="1" ht="15.75" x14ac:dyDescent="0.25">
      <c r="A60" s="163" t="s">
        <v>63</v>
      </c>
      <c r="B60" s="170">
        <v>1921</v>
      </c>
      <c r="C60" s="32">
        <v>185</v>
      </c>
      <c r="D60" s="33">
        <f>Table23[[#This Row],[Floor vote towns - By your best estimate, what was the highest vote count?]]/Table23[[#This Row],[How many voters were on your Town Meeting checklist?]]</f>
        <v>9.6304008328995314E-2</v>
      </c>
      <c r="E60" s="32">
        <v>264</v>
      </c>
      <c r="F60" s="33">
        <f>Table23[[#This Row],[Australian ballot towns - How many people voted (including absentee ballots)?]]/Table23[[#This Row],[How many voters were on your Town Meeting checklist?]]</f>
        <v>0.13742842269651223</v>
      </c>
      <c r="G60" s="32">
        <v>15</v>
      </c>
      <c r="H60" s="33">
        <f>Table23[[#This Row],[Australian ballot towns - How many voted by absentee ballot?]]/Table23[[#This Row],[Australian ballot towns - How many people voted (including absentee ballots)?]]</f>
        <v>5.6818181818181816E-2</v>
      </c>
      <c r="I60" s="178" t="s">
        <v>299</v>
      </c>
    </row>
    <row r="61" spans="1:9" s="164" customFormat="1" ht="15.75" x14ac:dyDescent="0.25">
      <c r="A61" s="163" t="s">
        <v>64</v>
      </c>
      <c r="B61" s="170">
        <v>3567</v>
      </c>
      <c r="C61" s="32">
        <v>64</v>
      </c>
      <c r="D61" s="33">
        <f>Table23[[#This Row],[Floor vote towns - By your best estimate, what was the highest vote count?]]/Table23[[#This Row],[How many voters were on your Town Meeting checklist?]]</f>
        <v>1.7942248388001122E-2</v>
      </c>
      <c r="E61" s="32">
        <v>356</v>
      </c>
      <c r="F61" s="33">
        <f>Table23[[#This Row],[Australian ballot towns - How many people voted (including absentee ballots)?]]/Table23[[#This Row],[How many voters were on your Town Meeting checklist?]]</f>
        <v>9.9803756658256235E-2</v>
      </c>
      <c r="G61" s="32">
        <v>57</v>
      </c>
      <c r="H61" s="33">
        <f>Table23[[#This Row],[Australian ballot towns - How many voted by absentee ballot?]]/Table23[[#This Row],[Australian ballot towns - How many people voted (including absentee ballots)?]]</f>
        <v>0.1601123595505618</v>
      </c>
      <c r="I61" s="178" t="s">
        <v>299</v>
      </c>
    </row>
    <row r="62" spans="1:9" s="164" customFormat="1" ht="15.75" x14ac:dyDescent="0.25">
      <c r="A62" s="163" t="s">
        <v>65</v>
      </c>
      <c r="B62" s="170">
        <v>1926</v>
      </c>
      <c r="C62" s="32" t="s">
        <v>5</v>
      </c>
      <c r="D62" s="32" t="s">
        <v>5</v>
      </c>
      <c r="E62" s="32">
        <v>329</v>
      </c>
      <c r="F62" s="33">
        <f>Table23[[#This Row],[Australian ballot towns - How many people voted (including absentee ballots)?]]/Table23[[#This Row],[How many voters were on your Town Meeting checklist?]]</f>
        <v>0.17082035306334373</v>
      </c>
      <c r="G62" s="32">
        <v>37</v>
      </c>
      <c r="H62" s="33">
        <f>Table23[[#This Row],[Australian ballot towns - How many voted by absentee ballot?]]/Table23[[#This Row],[Australian ballot towns - How many people voted (including absentee ballots)?]]</f>
        <v>0.11246200607902736</v>
      </c>
      <c r="I62" s="178" t="s">
        <v>299</v>
      </c>
    </row>
    <row r="63" spans="1:9" s="164" customFormat="1" ht="15.75" x14ac:dyDescent="0.25">
      <c r="A63" s="163" t="s">
        <v>275</v>
      </c>
      <c r="B63" s="170">
        <v>1296</v>
      </c>
      <c r="C63" s="32">
        <v>100</v>
      </c>
      <c r="D63" s="33">
        <f>Table23[[#This Row],[Floor vote towns - By your best estimate, what was the highest vote count?]]/Table23[[#This Row],[How many voters were on your Town Meeting checklist?]]</f>
        <v>7.716049382716049E-2</v>
      </c>
      <c r="E63" s="32">
        <v>92</v>
      </c>
      <c r="F63" s="33">
        <f>Table23[[#This Row],[Australian ballot towns - How many people voted (including absentee ballots)?]]/Table23[[#This Row],[How many voters were on your Town Meeting checklist?]]</f>
        <v>7.098765432098765E-2</v>
      </c>
      <c r="G63" s="32" t="s">
        <v>5</v>
      </c>
      <c r="H63" s="33" t="s">
        <v>5</v>
      </c>
      <c r="I63" s="178" t="s">
        <v>299</v>
      </c>
    </row>
    <row r="64" spans="1:9" s="164" customFormat="1" ht="15.75" x14ac:dyDescent="0.25">
      <c r="A64" s="163" t="s">
        <v>66</v>
      </c>
      <c r="B64" s="170">
        <v>1596</v>
      </c>
      <c r="C64" s="32">
        <v>200</v>
      </c>
      <c r="D64" s="33">
        <f>Table23[[#This Row],[Floor vote towns - By your best estimate, what was the highest vote count?]]/Table23[[#This Row],[How many voters were on your Town Meeting checklist?]]</f>
        <v>0.12531328320802004</v>
      </c>
      <c r="E64" s="32">
        <v>289</v>
      </c>
      <c r="F64" s="33">
        <f>Table23[[#This Row],[Australian ballot towns - How many people voted (including absentee ballots)?]]/Table23[[#This Row],[How many voters were on your Town Meeting checklist?]]</f>
        <v>0.18107769423558898</v>
      </c>
      <c r="G64" s="32">
        <v>62</v>
      </c>
      <c r="H64" s="33">
        <f>Table23[[#This Row],[Australian ballot towns - How many voted by absentee ballot?]]/Table23[[#This Row],[Australian ballot towns - How many people voted (including absentee ballots)?]]</f>
        <v>0.21453287197231835</v>
      </c>
      <c r="I64" s="178" t="s">
        <v>299</v>
      </c>
    </row>
    <row r="65" spans="1:9" s="164" customFormat="1" ht="15.75" x14ac:dyDescent="0.25">
      <c r="A65" s="163" t="s">
        <v>67</v>
      </c>
      <c r="B65" s="170">
        <v>1176</v>
      </c>
      <c r="C65" s="32" t="s">
        <v>5</v>
      </c>
      <c r="D65" s="32" t="s">
        <v>5</v>
      </c>
      <c r="E65" s="32">
        <v>328</v>
      </c>
      <c r="F65" s="33">
        <f>Table23[[#This Row],[Australian ballot towns - How many people voted (including absentee ballots)?]]/Table23[[#This Row],[How many voters were on your Town Meeting checklist?]]</f>
        <v>0.27891156462585032</v>
      </c>
      <c r="G65" s="32">
        <v>69</v>
      </c>
      <c r="H65" s="33">
        <f>Table23[[#This Row],[Australian ballot towns - How many voted by absentee ballot?]]/Table23[[#This Row],[Australian ballot towns - How many people voted (including absentee ballots)?]]</f>
        <v>0.21036585365853658</v>
      </c>
      <c r="I65" s="178" t="s">
        <v>299</v>
      </c>
    </row>
    <row r="66" spans="1:9" s="164" customFormat="1" ht="15.75" x14ac:dyDescent="0.25">
      <c r="A66" s="163" t="s">
        <v>68</v>
      </c>
      <c r="B66" s="170">
        <v>215</v>
      </c>
      <c r="C66" s="32">
        <v>16</v>
      </c>
      <c r="D66" s="33">
        <f>Table23[[#This Row],[Floor vote towns - By your best estimate, what was the highest vote count?]]/Table23[[#This Row],[How many voters were on your Town Meeting checklist?]]</f>
        <v>7.441860465116279E-2</v>
      </c>
      <c r="E66" s="32">
        <v>64</v>
      </c>
      <c r="F66" s="33">
        <f>Table23[[#This Row],[Australian ballot towns - How many people voted (including absentee ballots)?]]/Table23[[#This Row],[How many voters were on your Town Meeting checklist?]]</f>
        <v>0.29767441860465116</v>
      </c>
      <c r="G66" s="32">
        <v>12</v>
      </c>
      <c r="H66" s="33">
        <f>Table23[[#This Row],[Australian ballot towns - How many voted by absentee ballot?]]/Table23[[#This Row],[Australian ballot towns - How many people voted (including absentee ballots)?]]</f>
        <v>0.1875</v>
      </c>
      <c r="I66" s="178" t="s">
        <v>299</v>
      </c>
    </row>
    <row r="67" spans="1:9" s="164" customFormat="1" ht="15.75" x14ac:dyDescent="0.25">
      <c r="A67" s="163" t="s">
        <v>69</v>
      </c>
      <c r="B67" s="167" t="s">
        <v>427</v>
      </c>
      <c r="C67" s="32" t="s">
        <v>5</v>
      </c>
      <c r="D67" s="32" t="s">
        <v>5</v>
      </c>
      <c r="E67" s="32" t="s">
        <v>5</v>
      </c>
      <c r="F67" s="32" t="s">
        <v>5</v>
      </c>
      <c r="G67" s="32" t="s">
        <v>5</v>
      </c>
      <c r="H67" s="33" t="s">
        <v>5</v>
      </c>
      <c r="I67" s="32" t="s">
        <v>5</v>
      </c>
    </row>
    <row r="68" spans="1:9" s="164" customFormat="1" ht="15.75" x14ac:dyDescent="0.25">
      <c r="A68" s="163" t="s">
        <v>240</v>
      </c>
      <c r="B68" s="170">
        <v>982</v>
      </c>
      <c r="C68" s="32">
        <v>72</v>
      </c>
      <c r="D68" s="33">
        <f>Table23[[#This Row],[Floor vote towns - By your best estimate, what was the highest vote count?]]/Table23[[#This Row],[How many voters were on your Town Meeting checklist?]]</f>
        <v>7.3319755600814662E-2</v>
      </c>
      <c r="E68" s="32" t="s">
        <v>5</v>
      </c>
      <c r="F68" s="32" t="s">
        <v>5</v>
      </c>
      <c r="G68" s="32" t="s">
        <v>5</v>
      </c>
      <c r="H68" s="33" t="s">
        <v>5</v>
      </c>
      <c r="I68" s="32" t="s">
        <v>5</v>
      </c>
    </row>
    <row r="69" spans="1:9" s="164" customFormat="1" ht="15.75" x14ac:dyDescent="0.25">
      <c r="A69" s="163" t="s">
        <v>340</v>
      </c>
      <c r="B69" s="170">
        <v>743</v>
      </c>
      <c r="C69" s="32">
        <v>99</v>
      </c>
      <c r="D69" s="33">
        <f>Table23[[#This Row],[Floor vote towns - By your best estimate, what was the highest vote count?]]/Table23[[#This Row],[How many voters were on your Town Meeting checklist?]]</f>
        <v>0.13324360699865412</v>
      </c>
      <c r="E69" s="32" t="s">
        <v>5</v>
      </c>
      <c r="F69" s="32" t="s">
        <v>5</v>
      </c>
      <c r="G69" s="32" t="s">
        <v>5</v>
      </c>
      <c r="H69" s="33" t="s">
        <v>5</v>
      </c>
      <c r="I69" s="32" t="s">
        <v>5</v>
      </c>
    </row>
    <row r="70" spans="1:9" s="164" customFormat="1" ht="15.75" x14ac:dyDescent="0.25">
      <c r="A70" s="163" t="s">
        <v>241</v>
      </c>
      <c r="B70" s="167" t="s">
        <v>427</v>
      </c>
      <c r="C70" s="32" t="s">
        <v>5</v>
      </c>
      <c r="D70" s="32" t="s">
        <v>5</v>
      </c>
      <c r="E70" s="32" t="s">
        <v>5</v>
      </c>
      <c r="F70" s="32" t="s">
        <v>5</v>
      </c>
      <c r="G70" s="32" t="s">
        <v>5</v>
      </c>
      <c r="H70" s="33" t="s">
        <v>5</v>
      </c>
      <c r="I70" s="32" t="s">
        <v>5</v>
      </c>
    </row>
    <row r="71" spans="1:9" s="164" customFormat="1" ht="15.75" x14ac:dyDescent="0.25">
      <c r="A71" s="163" t="s">
        <v>341</v>
      </c>
      <c r="B71" s="167" t="s">
        <v>427</v>
      </c>
      <c r="C71" s="32" t="s">
        <v>5</v>
      </c>
      <c r="D71" s="32" t="s">
        <v>5</v>
      </c>
      <c r="E71" s="32" t="s">
        <v>5</v>
      </c>
      <c r="F71" s="32" t="s">
        <v>5</v>
      </c>
      <c r="G71" s="32" t="s">
        <v>5</v>
      </c>
      <c r="H71" s="33" t="s">
        <v>5</v>
      </c>
      <c r="I71" s="32" t="s">
        <v>5</v>
      </c>
    </row>
    <row r="72" spans="1:9" s="164" customFormat="1" ht="15.75" x14ac:dyDescent="0.25">
      <c r="A72" s="163" t="s">
        <v>342</v>
      </c>
      <c r="B72" s="170">
        <v>9171</v>
      </c>
      <c r="C72" s="32" t="s">
        <v>5</v>
      </c>
      <c r="D72" s="32" t="s">
        <v>5</v>
      </c>
      <c r="E72" s="32">
        <v>1516</v>
      </c>
      <c r="F72" s="33">
        <f>Table23[[#This Row],[Australian ballot towns - How many people voted (including absentee ballots)?]]/Table23[[#This Row],[How many voters were on your Town Meeting checklist?]]</f>
        <v>0.16530367462654019</v>
      </c>
      <c r="G72" s="32">
        <v>479</v>
      </c>
      <c r="H72" s="33">
        <f>Table23[[#This Row],[Australian ballot towns - How many voted by absentee ballot?]]/Table23[[#This Row],[Australian ballot towns - How many people voted (including absentee ballots)?]]</f>
        <v>0.31596306068601582</v>
      </c>
      <c r="I72" s="178" t="s">
        <v>299</v>
      </c>
    </row>
    <row r="73" spans="1:9" s="165" customFormat="1" ht="15.75" x14ac:dyDescent="0.25">
      <c r="A73" s="163" t="s">
        <v>71</v>
      </c>
      <c r="B73" s="170">
        <v>2050</v>
      </c>
      <c r="C73" s="32" t="s">
        <v>5</v>
      </c>
      <c r="D73" s="32" t="s">
        <v>5</v>
      </c>
      <c r="E73" s="32">
        <v>542</v>
      </c>
      <c r="F73" s="33">
        <f>Table23[[#This Row],[Australian ballot towns - How many people voted (including absentee ballots)?]]/Table23[[#This Row],[How many voters were on your Town Meeting checklist?]]</f>
        <v>0.26439024390243904</v>
      </c>
      <c r="G73" s="32">
        <v>86</v>
      </c>
      <c r="H73" s="33">
        <f>Table23[[#This Row],[Australian ballot towns - How many voted by absentee ballot?]]/Table23[[#This Row],[Australian ballot towns - How many people voted (including absentee ballots)?]]</f>
        <v>0.15867158671586715</v>
      </c>
      <c r="I73" s="178" t="s">
        <v>299</v>
      </c>
    </row>
    <row r="74" spans="1:9" s="164" customFormat="1" ht="15.75" x14ac:dyDescent="0.25">
      <c r="A74" s="163" t="s">
        <v>72</v>
      </c>
      <c r="B74" s="167" t="s">
        <v>427</v>
      </c>
      <c r="C74" s="32" t="s">
        <v>5</v>
      </c>
      <c r="D74" s="32" t="s">
        <v>5</v>
      </c>
      <c r="E74" s="32" t="s">
        <v>5</v>
      </c>
      <c r="F74" s="32" t="s">
        <v>5</v>
      </c>
      <c r="G74" s="32" t="s">
        <v>5</v>
      </c>
      <c r="H74" s="33" t="s">
        <v>5</v>
      </c>
      <c r="I74" s="32" t="s">
        <v>5</v>
      </c>
    </row>
    <row r="75" spans="1:9" s="164" customFormat="1" ht="15.75" x14ac:dyDescent="0.25">
      <c r="A75" s="163" t="s">
        <v>73</v>
      </c>
      <c r="B75" s="170">
        <v>1534</v>
      </c>
      <c r="C75" s="32">
        <v>102</v>
      </c>
      <c r="D75" s="33">
        <f>Table23[[#This Row],[Floor vote towns - By your best estimate, what was the highest vote count?]]/Table23[[#This Row],[How many voters were on your Town Meeting checklist?]]</f>
        <v>6.6492829204693613E-2</v>
      </c>
      <c r="E75" s="32" t="s">
        <v>5</v>
      </c>
      <c r="F75" s="32" t="s">
        <v>5</v>
      </c>
      <c r="G75" s="32" t="s">
        <v>5</v>
      </c>
      <c r="H75" s="33" t="s">
        <v>5</v>
      </c>
      <c r="I75" s="32" t="s">
        <v>5</v>
      </c>
    </row>
    <row r="76" spans="1:9" s="164" customFormat="1" ht="15.75" x14ac:dyDescent="0.25">
      <c r="A76" s="163" t="s">
        <v>74</v>
      </c>
      <c r="B76" s="170">
        <v>790</v>
      </c>
      <c r="C76" s="32">
        <v>77</v>
      </c>
      <c r="D76" s="33">
        <f>Table23[[#This Row],[Floor vote towns - By your best estimate, what was the highest vote count?]]/Table23[[#This Row],[How many voters were on your Town Meeting checklist?]]</f>
        <v>9.7468354430379753E-2</v>
      </c>
      <c r="E76" s="32" t="s">
        <v>5</v>
      </c>
      <c r="F76" s="32" t="s">
        <v>5</v>
      </c>
      <c r="G76" s="32" t="s">
        <v>5</v>
      </c>
      <c r="H76" s="33" t="s">
        <v>5</v>
      </c>
      <c r="I76" s="32" t="s">
        <v>5</v>
      </c>
    </row>
    <row r="77" spans="1:9" s="164" customFormat="1" ht="15.75" x14ac:dyDescent="0.25">
      <c r="A77" s="163" t="s">
        <v>75</v>
      </c>
      <c r="B77" s="167" t="s">
        <v>427</v>
      </c>
      <c r="C77" s="32" t="s">
        <v>5</v>
      </c>
      <c r="D77" s="32" t="s">
        <v>5</v>
      </c>
      <c r="E77" s="32" t="s">
        <v>5</v>
      </c>
      <c r="F77" s="32" t="s">
        <v>5</v>
      </c>
      <c r="G77" s="32" t="s">
        <v>5</v>
      </c>
      <c r="H77" s="33" t="s">
        <v>5</v>
      </c>
      <c r="I77" s="32" t="s">
        <v>5</v>
      </c>
    </row>
    <row r="78" spans="1:9" s="164" customFormat="1" ht="15.75" x14ac:dyDescent="0.25">
      <c r="A78" s="163" t="s">
        <v>242</v>
      </c>
      <c r="B78" s="170">
        <v>2402</v>
      </c>
      <c r="C78" s="32">
        <v>100</v>
      </c>
      <c r="D78" s="33">
        <f>Table23[[#This Row],[Floor vote towns - By your best estimate, what was the highest vote count?]]/Table23[[#This Row],[How many voters were on your Town Meeting checklist?]]</f>
        <v>4.1631973355537054E-2</v>
      </c>
      <c r="E78" s="32">
        <v>533</v>
      </c>
      <c r="F78" s="33">
        <f>Table23[[#This Row],[Australian ballot towns - How many people voted (including absentee ballots)?]]/Table23[[#This Row],[How many voters were on your Town Meeting checklist?]]</f>
        <v>0.2218984179850125</v>
      </c>
      <c r="G78" s="32">
        <v>56</v>
      </c>
      <c r="H78" s="33">
        <f>Table23[[#This Row],[Australian ballot towns - How many voted by absentee ballot?]]/Table23[[#This Row],[Australian ballot towns - How many people voted (including absentee ballots)?]]</f>
        <v>0.1050656660412758</v>
      </c>
      <c r="I78" s="178" t="s">
        <v>299</v>
      </c>
    </row>
    <row r="79" spans="1:9" s="164" customFormat="1" ht="15.75" x14ac:dyDescent="0.25">
      <c r="A79" s="163" t="s">
        <v>76</v>
      </c>
      <c r="B79" s="170">
        <v>1158</v>
      </c>
      <c r="C79" s="32" t="s">
        <v>5</v>
      </c>
      <c r="D79" s="32" t="s">
        <v>5</v>
      </c>
      <c r="E79" s="32">
        <v>239</v>
      </c>
      <c r="F79" s="33">
        <f>Table23[[#This Row],[Australian ballot towns - How many people voted (including absentee ballots)?]]/Table23[[#This Row],[How many voters were on your Town Meeting checklist?]]</f>
        <v>0.20639032815198619</v>
      </c>
      <c r="G79" s="32">
        <v>51</v>
      </c>
      <c r="H79" s="33">
        <f>Table23[[#This Row],[Australian ballot towns - How many voted by absentee ballot?]]/Table23[[#This Row],[Australian ballot towns - How many people voted (including absentee ballots)?]]</f>
        <v>0.21338912133891214</v>
      </c>
      <c r="I79" s="178" t="s">
        <v>299</v>
      </c>
    </row>
    <row r="80" spans="1:9" s="164" customFormat="1" ht="15.75" x14ac:dyDescent="0.25">
      <c r="A80" s="163" t="s">
        <v>77</v>
      </c>
      <c r="B80" s="170">
        <v>1113</v>
      </c>
      <c r="C80" s="32">
        <v>65</v>
      </c>
      <c r="D80" s="33">
        <f>Table23[[#This Row],[Floor vote towns - By your best estimate, what was the highest vote count?]]/Table23[[#This Row],[How many voters were on your Town Meeting checklist?]]</f>
        <v>5.8400718778077267E-2</v>
      </c>
      <c r="E80" s="32" t="s">
        <v>5</v>
      </c>
      <c r="F80" s="32" t="s">
        <v>5</v>
      </c>
      <c r="G80" s="32" t="s">
        <v>5</v>
      </c>
      <c r="H80" s="33" t="s">
        <v>5</v>
      </c>
      <c r="I80" s="32" t="s">
        <v>5</v>
      </c>
    </row>
    <row r="81" spans="1:9" s="164" customFormat="1" ht="15.75" x14ac:dyDescent="0.25">
      <c r="A81" s="163" t="s">
        <v>78</v>
      </c>
      <c r="B81" s="167" t="s">
        <v>427</v>
      </c>
      <c r="C81" s="32" t="s">
        <v>5</v>
      </c>
      <c r="D81" s="32" t="s">
        <v>5</v>
      </c>
      <c r="E81" s="32" t="s">
        <v>5</v>
      </c>
      <c r="F81" s="32" t="s">
        <v>5</v>
      </c>
      <c r="G81" s="32" t="s">
        <v>5</v>
      </c>
      <c r="H81" s="33" t="s">
        <v>5</v>
      </c>
      <c r="I81" s="32" t="s">
        <v>5</v>
      </c>
    </row>
    <row r="82" spans="1:9" s="164" customFormat="1" ht="15.75" x14ac:dyDescent="0.25">
      <c r="A82" s="163" t="s">
        <v>79</v>
      </c>
      <c r="B82" s="167" t="s">
        <v>427</v>
      </c>
      <c r="C82" s="32" t="s">
        <v>5</v>
      </c>
      <c r="D82" s="32" t="s">
        <v>5</v>
      </c>
      <c r="E82" s="32" t="s">
        <v>5</v>
      </c>
      <c r="F82" s="32" t="s">
        <v>5</v>
      </c>
      <c r="G82" s="32" t="s">
        <v>5</v>
      </c>
      <c r="H82" s="33" t="s">
        <v>5</v>
      </c>
      <c r="I82" s="32" t="s">
        <v>5</v>
      </c>
    </row>
    <row r="83" spans="1:9" s="164" customFormat="1" ht="15.75" x14ac:dyDescent="0.25">
      <c r="A83" s="163" t="s">
        <v>80</v>
      </c>
      <c r="B83" s="172">
        <v>156</v>
      </c>
      <c r="C83" s="32">
        <v>32</v>
      </c>
      <c r="D83" s="33">
        <f>Table23[[#This Row],[Floor vote towns - By your best estimate, what was the highest vote count?]]/Table23[[#This Row],[How many voters were on your Town Meeting checklist?]]</f>
        <v>0.20512820512820512</v>
      </c>
      <c r="E83" s="32">
        <v>60</v>
      </c>
      <c r="F83" s="33">
        <f>Table23[[#This Row],[Australian ballot towns - How many people voted (including absentee ballots)?]]/Table23[[#This Row],[How many voters were on your Town Meeting checklist?]]</f>
        <v>0.38461538461538464</v>
      </c>
      <c r="G83" s="32">
        <v>7</v>
      </c>
      <c r="H83" s="182">
        <f>Table23[[#This Row],[Australian ballot towns - How many voted by absentee ballot?]]/Table23[[#This Row],[Australian ballot towns - How many people voted (including absentee ballots)?]]</f>
        <v>0.11666666666666667</v>
      </c>
      <c r="I83" s="178" t="s">
        <v>299</v>
      </c>
    </row>
    <row r="84" spans="1:9" s="164" customFormat="1" ht="15.75" x14ac:dyDescent="0.25">
      <c r="A84" s="163" t="s">
        <v>81</v>
      </c>
      <c r="B84" s="170">
        <v>587</v>
      </c>
      <c r="C84" s="32">
        <v>75</v>
      </c>
      <c r="D84" s="33">
        <f>Table23[[#This Row],[Floor vote towns - By your best estimate, what was the highest vote count?]]/Table23[[#This Row],[How many voters were on your Town Meeting checklist?]]</f>
        <v>0.12776831345826234</v>
      </c>
      <c r="E84" s="32">
        <v>188</v>
      </c>
      <c r="F84" s="33">
        <f>Table23[[#This Row],[Australian ballot towns - How many people voted (including absentee ballots)?]]/Table23[[#This Row],[How many voters were on your Town Meeting checklist?]]</f>
        <v>0.32027257240204432</v>
      </c>
      <c r="G84" s="32">
        <v>15</v>
      </c>
      <c r="H84" s="33">
        <f>Table23[[#This Row],[Australian ballot towns - How many voted by absentee ballot?]]/Table23[[#This Row],[Australian ballot towns - How many people voted (including absentee ballots)?]]</f>
        <v>7.9787234042553196E-2</v>
      </c>
      <c r="I84" s="178" t="s">
        <v>299</v>
      </c>
    </row>
    <row r="85" spans="1:9" s="164" customFormat="1" ht="15.75" x14ac:dyDescent="0.25">
      <c r="A85" s="163" t="s">
        <v>82</v>
      </c>
      <c r="B85" s="167" t="s">
        <v>427</v>
      </c>
      <c r="C85" s="32" t="s">
        <v>5</v>
      </c>
      <c r="D85" s="32" t="s">
        <v>5</v>
      </c>
      <c r="E85" s="32" t="s">
        <v>5</v>
      </c>
      <c r="F85" s="32" t="s">
        <v>5</v>
      </c>
      <c r="G85" s="32" t="s">
        <v>5</v>
      </c>
      <c r="H85" s="32" t="s">
        <v>5</v>
      </c>
      <c r="I85" s="32" t="s">
        <v>5</v>
      </c>
    </row>
    <row r="86" spans="1:9" s="164" customFormat="1" ht="15.75" x14ac:dyDescent="0.25">
      <c r="A86" s="163" t="s">
        <v>309</v>
      </c>
      <c r="B86" s="170">
        <v>1942</v>
      </c>
      <c r="C86" s="32" t="s">
        <v>5</v>
      </c>
      <c r="D86" s="32" t="s">
        <v>5</v>
      </c>
      <c r="E86" s="32">
        <v>488</v>
      </c>
      <c r="F86" s="33">
        <f>Table23[[#This Row],[Australian ballot towns - How many people voted (including absentee ballots)?]]/Table23[[#This Row],[How many voters were on your Town Meeting checklist?]]</f>
        <v>0.2512873326467559</v>
      </c>
      <c r="G86" s="32">
        <v>57</v>
      </c>
      <c r="H86" s="33">
        <f>Table23[[#This Row],[Australian ballot towns - How many voted by absentee ballot?]]/Table23[[#This Row],[Australian ballot towns - How many people voted (including absentee ballots)?]]</f>
        <v>0.11680327868852459</v>
      </c>
      <c r="I86" s="178" t="s">
        <v>299</v>
      </c>
    </row>
    <row r="87" spans="1:9" s="164" customFormat="1" ht="15.75" x14ac:dyDescent="0.25">
      <c r="A87" s="163" t="s">
        <v>84</v>
      </c>
      <c r="B87" s="170">
        <v>238</v>
      </c>
      <c r="C87" s="32">
        <v>36</v>
      </c>
      <c r="D87" s="33">
        <f>Table23[[#This Row],[Floor vote towns - By your best estimate, what was the highest vote count?]]/Table23[[#This Row],[How many voters were on your Town Meeting checklist?]]</f>
        <v>0.15126050420168066</v>
      </c>
      <c r="E87" s="32" t="s">
        <v>5</v>
      </c>
      <c r="F87" s="32" t="s">
        <v>5</v>
      </c>
      <c r="G87" s="32" t="s">
        <v>5</v>
      </c>
      <c r="H87" s="33" t="s">
        <v>5</v>
      </c>
      <c r="I87" s="32" t="s">
        <v>5</v>
      </c>
    </row>
    <row r="88" spans="1:9" s="164" customFormat="1" ht="15.75" x14ac:dyDescent="0.25">
      <c r="A88" s="163" t="s">
        <v>85</v>
      </c>
      <c r="B88" s="170">
        <v>697</v>
      </c>
      <c r="C88" s="32">
        <v>151</v>
      </c>
      <c r="D88" s="33">
        <f>Table23[[#This Row],[Floor vote towns - By your best estimate, what was the highest vote count?]]/Table23[[#This Row],[How many voters were on your Town Meeting checklist?]]</f>
        <v>0.21664275466284075</v>
      </c>
      <c r="E88" s="32">
        <v>153</v>
      </c>
      <c r="F88" s="33">
        <f>Table23[[#This Row],[Australian ballot towns - How many people voted (including absentee ballots)?]]/Table23[[#This Row],[How many voters were on your Town Meeting checklist?]]</f>
        <v>0.21951219512195122</v>
      </c>
      <c r="G88" s="32" t="s">
        <v>5</v>
      </c>
      <c r="H88" s="33" t="s">
        <v>5</v>
      </c>
      <c r="I88" s="32" t="s">
        <v>5</v>
      </c>
    </row>
    <row r="89" spans="1:9" s="164" customFormat="1" ht="15.75" x14ac:dyDescent="0.25">
      <c r="A89" s="163" t="s">
        <v>86</v>
      </c>
      <c r="B89" s="170">
        <v>799</v>
      </c>
      <c r="C89" s="32">
        <v>80</v>
      </c>
      <c r="D89" s="33">
        <f>Table23[[#This Row],[Floor vote towns - By your best estimate, what was the highest vote count?]]/Table23[[#This Row],[How many voters were on your Town Meeting checklist?]]</f>
        <v>0.10012515644555695</v>
      </c>
      <c r="E89" s="32" t="s">
        <v>5</v>
      </c>
      <c r="F89" s="32" t="s">
        <v>5</v>
      </c>
      <c r="G89" s="32" t="s">
        <v>5</v>
      </c>
      <c r="H89" s="33" t="s">
        <v>5</v>
      </c>
      <c r="I89" s="32" t="s">
        <v>5</v>
      </c>
    </row>
    <row r="90" spans="1:9" s="164" customFormat="1" ht="15.75" x14ac:dyDescent="0.25">
      <c r="A90" s="163" t="s">
        <v>87</v>
      </c>
      <c r="B90" s="170">
        <v>236</v>
      </c>
      <c r="C90" s="32">
        <v>18</v>
      </c>
      <c r="D90" s="33">
        <f>Table23[[#This Row],[Floor vote towns - By your best estimate, what was the highest vote count?]]/Table23[[#This Row],[How many voters were on your Town Meeting checklist?]]</f>
        <v>7.6271186440677971E-2</v>
      </c>
      <c r="E90" s="32">
        <v>37</v>
      </c>
      <c r="F90" s="33">
        <f>Table23[[#This Row],[Australian ballot towns - How many people voted (including absentee ballots)?]]/Table23[[#This Row],[How many voters were on your Town Meeting checklist?]]</f>
        <v>0.15677966101694915</v>
      </c>
      <c r="G90" s="32" t="s">
        <v>5</v>
      </c>
      <c r="H90" s="33" t="s">
        <v>5</v>
      </c>
      <c r="I90" s="178" t="s">
        <v>299</v>
      </c>
    </row>
    <row r="91" spans="1:9" s="164" customFormat="1" ht="15.75" x14ac:dyDescent="0.25">
      <c r="A91" s="163" t="s">
        <v>243</v>
      </c>
      <c r="B91" s="179">
        <v>1871</v>
      </c>
      <c r="C91" s="32">
        <v>162</v>
      </c>
      <c r="D91" s="33">
        <f>Table23[[#This Row],[Floor vote towns - By your best estimate, what was the highest vote count?]]/Table23[[#This Row],[How many voters were on your Town Meeting checklist?]]</f>
        <v>8.6584714056654202E-2</v>
      </c>
      <c r="E91" s="32">
        <v>486</v>
      </c>
      <c r="F91" s="33">
        <f>Table23[[#This Row],[Australian ballot towns - How many people voted (including absentee ballots)?]]/Table23[[#This Row],[How many voters were on your Town Meeting checklist?]]</f>
        <v>0.25975414216996257</v>
      </c>
      <c r="G91" s="32">
        <v>139</v>
      </c>
      <c r="H91" s="33">
        <f>Table23[[#This Row],[Australian ballot towns - How many voted by absentee ballot?]]/Table23[[#This Row],[Australian ballot towns - How many people voted (including absentee ballots)?]]</f>
        <v>0.28600823045267487</v>
      </c>
      <c r="I91" s="178" t="s">
        <v>16817</v>
      </c>
    </row>
    <row r="92" spans="1:9" s="164" customFormat="1" ht="15.75" x14ac:dyDescent="0.25">
      <c r="A92" s="163" t="s">
        <v>89</v>
      </c>
      <c r="B92" s="170">
        <v>668</v>
      </c>
      <c r="C92" s="32">
        <v>70</v>
      </c>
      <c r="D92" s="33">
        <f>Table23[[#This Row],[Floor vote towns - By your best estimate, what was the highest vote count?]]/Table23[[#This Row],[How many voters were on your Town Meeting checklist?]]</f>
        <v>0.10479041916167664</v>
      </c>
      <c r="E92" s="32">
        <v>134</v>
      </c>
      <c r="F92" s="33">
        <f>Table23[[#This Row],[Australian ballot towns - How many people voted (including absentee ballots)?]]/Table23[[#This Row],[How many voters were on your Town Meeting checklist?]]</f>
        <v>0.20059880239520958</v>
      </c>
      <c r="G92" s="32">
        <v>14</v>
      </c>
      <c r="H92" s="33">
        <f>Table23[[#This Row],[Australian ballot towns - How many voted by absentee ballot?]]/Table23[[#This Row],[Australian ballot towns - How many people voted (including absentee ballots)?]]</f>
        <v>0.1044776119402985</v>
      </c>
      <c r="I92" s="178" t="s">
        <v>299</v>
      </c>
    </row>
    <row r="93" spans="1:9" s="164" customFormat="1" ht="15.75" x14ac:dyDescent="0.25">
      <c r="A93" s="163" t="s">
        <v>310</v>
      </c>
      <c r="B93" s="170">
        <v>260</v>
      </c>
      <c r="C93" s="32">
        <v>30</v>
      </c>
      <c r="D93" s="33">
        <f>Table23[[#This Row],[Floor vote towns - By your best estimate, what was the highest vote count?]]/Table23[[#This Row],[How many voters were on your Town Meeting checklist?]]</f>
        <v>0.11538461538461539</v>
      </c>
      <c r="E93" s="32" t="s">
        <v>5</v>
      </c>
      <c r="F93" s="32" t="s">
        <v>5</v>
      </c>
      <c r="G93" s="32" t="s">
        <v>5</v>
      </c>
      <c r="H93" s="33" t="s">
        <v>5</v>
      </c>
      <c r="I93" s="32" t="s">
        <v>5</v>
      </c>
    </row>
    <row r="94" spans="1:9" s="164" customFormat="1" ht="15.75" x14ac:dyDescent="0.25">
      <c r="A94" s="163" t="s">
        <v>311</v>
      </c>
      <c r="B94" s="170">
        <v>2331</v>
      </c>
      <c r="C94" s="32">
        <v>250</v>
      </c>
      <c r="D94" s="33">
        <f>Table23[[#This Row],[Floor vote towns - By your best estimate, what was the highest vote count?]]/Table23[[#This Row],[How many voters were on your Town Meeting checklist?]]</f>
        <v>0.10725010725010725</v>
      </c>
      <c r="E94" s="32">
        <v>505</v>
      </c>
      <c r="F94" s="33">
        <f>Table23[[#This Row],[Australian ballot towns - How many people voted (including absentee ballots)?]]/Table23[[#This Row],[How many voters were on your Town Meeting checklist?]]</f>
        <v>0.21664521664521663</v>
      </c>
      <c r="G94" s="32">
        <v>19</v>
      </c>
      <c r="H94" s="33">
        <f>Table23[[#This Row],[Australian ballot towns - How many voted by absentee ballot?]]/Table23[[#This Row],[Australian ballot towns - How many people voted (including absentee ballots)?]]</f>
        <v>3.7623762376237622E-2</v>
      </c>
      <c r="I94" s="178" t="s">
        <v>299</v>
      </c>
    </row>
    <row r="95" spans="1:9" s="164" customFormat="1" ht="15.75" x14ac:dyDescent="0.25">
      <c r="A95" s="163" t="s">
        <v>90</v>
      </c>
      <c r="B95" s="170">
        <v>9051</v>
      </c>
      <c r="C95" s="32" t="s">
        <v>5</v>
      </c>
      <c r="D95" s="32" t="s">
        <v>5</v>
      </c>
      <c r="E95" s="32">
        <v>1372</v>
      </c>
      <c r="F95" s="33">
        <f>Table23[[#This Row],[Australian ballot towns - How many people voted (including absentee ballots)?]]/Table23[[#This Row],[How many voters were on your Town Meeting checklist?]]</f>
        <v>0.15158546017014696</v>
      </c>
      <c r="G95" s="32">
        <v>290</v>
      </c>
      <c r="H95" s="33">
        <f>Table23[[#This Row],[Australian ballot towns - How many voted by absentee ballot?]]/Table23[[#This Row],[Australian ballot towns - How many people voted (including absentee ballots)?]]</f>
        <v>0.21137026239067055</v>
      </c>
      <c r="I95" s="178" t="s">
        <v>299</v>
      </c>
    </row>
    <row r="96" spans="1:9" s="164" customFormat="1" ht="15.75" x14ac:dyDescent="0.25">
      <c r="A96" s="163" t="s">
        <v>91</v>
      </c>
      <c r="B96" s="170">
        <v>2953</v>
      </c>
      <c r="C96" s="32">
        <v>110</v>
      </c>
      <c r="D96" s="33">
        <f>Table23[[#This Row],[Floor vote towns - By your best estimate, what was the highest vote count?]]/Table23[[#This Row],[How many voters were on your Town Meeting checklist?]]</f>
        <v>3.7250253979004402E-2</v>
      </c>
      <c r="E96" s="32">
        <v>525</v>
      </c>
      <c r="F96" s="33">
        <f>Table23[[#This Row],[Australian ballot towns - How many people voted (including absentee ballots)?]]/Table23[[#This Row],[How many voters were on your Town Meeting checklist?]]</f>
        <v>0.17778530308161192</v>
      </c>
      <c r="G96" s="32">
        <v>42</v>
      </c>
      <c r="H96" s="33">
        <f>Table23[[#This Row],[Australian ballot towns - How many voted by absentee ballot?]]/Table23[[#This Row],[Australian ballot towns - How many people voted (including absentee ballots)?]]</f>
        <v>0.08</v>
      </c>
      <c r="I96" s="178" t="s">
        <v>299</v>
      </c>
    </row>
    <row r="97" spans="1:9" s="164" customFormat="1" ht="15.75" x14ac:dyDescent="0.25">
      <c r="A97" s="163" t="s">
        <v>92</v>
      </c>
      <c r="B97" s="170">
        <v>2525</v>
      </c>
      <c r="C97" s="32" t="s">
        <v>5</v>
      </c>
      <c r="D97" s="32" t="s">
        <v>5</v>
      </c>
      <c r="E97" s="32">
        <v>432</v>
      </c>
      <c r="F97" s="33">
        <f>Table23[[#This Row],[Australian ballot towns - How many people voted (including absentee ballots)?]]/Table23[[#This Row],[How many voters were on your Town Meeting checklist?]]</f>
        <v>0.1710891089108911</v>
      </c>
      <c r="G97" s="32">
        <v>68</v>
      </c>
      <c r="H97" s="33">
        <f>Table23[[#This Row],[Australian ballot towns - How many voted by absentee ballot?]]/Table23[[#This Row],[Australian ballot towns - How many people voted (including absentee ballots)?]]</f>
        <v>0.15740740740740741</v>
      </c>
      <c r="I97" s="178" t="s">
        <v>299</v>
      </c>
    </row>
    <row r="98" spans="1:9" s="164" customFormat="1" ht="15.75" x14ac:dyDescent="0.25">
      <c r="A98" s="163" t="s">
        <v>93</v>
      </c>
      <c r="B98" s="173">
        <v>3969</v>
      </c>
      <c r="C98" s="32" t="s">
        <v>5</v>
      </c>
      <c r="D98" s="32" t="s">
        <v>5</v>
      </c>
      <c r="E98" s="32">
        <v>1033</v>
      </c>
      <c r="F98" s="33">
        <f>Table23[[#This Row],[Australian ballot towns - How many people voted (including absentee ballots)?]]/Table23[[#This Row],[How many voters were on your Town Meeting checklist?]]</f>
        <v>0.26026706979087932</v>
      </c>
      <c r="G98" s="32">
        <v>209</v>
      </c>
      <c r="H98" s="33">
        <f>Table23[[#This Row],[Australian ballot towns - How many voted by absentee ballot?]]/Table23[[#This Row],[Australian ballot towns - How many people voted (including absentee ballots)?]]</f>
        <v>0.20232333010648595</v>
      </c>
      <c r="I98" s="178" t="s">
        <v>299</v>
      </c>
    </row>
    <row r="99" spans="1:9" s="164" customFormat="1" ht="15.75" x14ac:dyDescent="0.25">
      <c r="A99" s="163" t="s">
        <v>94</v>
      </c>
      <c r="B99" s="171">
        <v>476</v>
      </c>
      <c r="C99" s="32">
        <v>45</v>
      </c>
      <c r="D99" s="33">
        <f>Table23[[#This Row],[Floor vote towns - By your best estimate, what was the highest vote count?]]/Table23[[#This Row],[How many voters were on your Town Meeting checklist?]]</f>
        <v>9.4537815126050417E-2</v>
      </c>
      <c r="E99" s="32">
        <v>74</v>
      </c>
      <c r="F99" s="33">
        <f>Table23[[#This Row],[Australian ballot towns - How many people voted (including absentee ballots)?]]/Table23[[#This Row],[How many voters were on your Town Meeting checklist?]]</f>
        <v>0.15546218487394958</v>
      </c>
      <c r="G99" s="32">
        <v>5</v>
      </c>
      <c r="H99" s="33">
        <f>Table23[[#This Row],[Australian ballot towns - How many voted by absentee ballot?]]/Table23[[#This Row],[Australian ballot towns - How many people voted (including absentee ballots)?]]</f>
        <v>6.7567567567567571E-2</v>
      </c>
      <c r="I99" s="178" t="s">
        <v>299</v>
      </c>
    </row>
    <row r="100" spans="1:9" s="164" customFormat="1" ht="15.75" x14ac:dyDescent="0.25">
      <c r="A100" s="163" t="s">
        <v>95</v>
      </c>
      <c r="B100" s="171">
        <v>542</v>
      </c>
      <c r="C100" s="32" t="s">
        <v>5</v>
      </c>
      <c r="D100" s="32" t="s">
        <v>5</v>
      </c>
      <c r="E100" s="32">
        <v>125</v>
      </c>
      <c r="F100" s="33">
        <f>Table23[[#This Row],[Australian ballot towns - How many people voted (including absentee ballots)?]]/Table23[[#This Row],[How many voters were on your Town Meeting checklist?]]</f>
        <v>0.23062730627306274</v>
      </c>
      <c r="G100" s="32">
        <v>21</v>
      </c>
      <c r="H100" s="33">
        <f>Table23[[#This Row],[Australian ballot towns - How many voted by absentee ballot?]]/Table23[[#This Row],[Australian ballot towns - How many people voted (including absentee ballots)?]]</f>
        <v>0.16800000000000001</v>
      </c>
      <c r="I100" s="178" t="s">
        <v>299</v>
      </c>
    </row>
    <row r="101" spans="1:9" s="164" customFormat="1" ht="15.75" x14ac:dyDescent="0.25">
      <c r="A101" s="163" t="s">
        <v>96</v>
      </c>
      <c r="B101" s="171">
        <v>1690</v>
      </c>
      <c r="C101" s="32" t="s">
        <v>5</v>
      </c>
      <c r="D101" s="32" t="s">
        <v>5</v>
      </c>
      <c r="E101" s="32">
        <v>649</v>
      </c>
      <c r="F101" s="33">
        <f>Table23[[#This Row],[Australian ballot towns - How many people voted (including absentee ballots)?]]/Table23[[#This Row],[How many voters were on your Town Meeting checklist?]]</f>
        <v>0.38402366863905324</v>
      </c>
      <c r="G101" s="32">
        <v>45</v>
      </c>
      <c r="H101" s="33">
        <f>Table23[[#This Row],[Australian ballot towns - How many voted by absentee ballot?]]/Table23[[#This Row],[Australian ballot towns - How many people voted (including absentee ballots)?]]</f>
        <v>6.9337442218798145E-2</v>
      </c>
      <c r="I101" s="178" t="s">
        <v>299</v>
      </c>
    </row>
    <row r="102" spans="1:9" s="164" customFormat="1" ht="15.75" x14ac:dyDescent="0.25">
      <c r="A102" s="163" t="s">
        <v>97</v>
      </c>
      <c r="B102" s="167" t="s">
        <v>427</v>
      </c>
      <c r="C102" s="32" t="s">
        <v>5</v>
      </c>
      <c r="D102" s="32" t="s">
        <v>5</v>
      </c>
      <c r="E102" s="32" t="s">
        <v>5</v>
      </c>
      <c r="F102" s="32" t="s">
        <v>5</v>
      </c>
      <c r="G102" s="32" t="s">
        <v>5</v>
      </c>
      <c r="H102" s="33" t="s">
        <v>5</v>
      </c>
      <c r="I102" s="32" t="s">
        <v>5</v>
      </c>
    </row>
    <row r="103" spans="1:9" s="164" customFormat="1" ht="15.75" x14ac:dyDescent="0.25">
      <c r="A103" s="163" t="s">
        <v>98</v>
      </c>
      <c r="B103" s="170">
        <v>332</v>
      </c>
      <c r="C103" s="32" t="s">
        <v>5</v>
      </c>
      <c r="D103" s="32" t="s">
        <v>5</v>
      </c>
      <c r="E103" s="32">
        <v>79</v>
      </c>
      <c r="F103" s="33">
        <f>Table23[[#This Row],[Australian ballot towns - How many people voted (including absentee ballots)?]]/Table23[[#This Row],[How many voters were on your Town Meeting checklist?]]</f>
        <v>0.23795180722891565</v>
      </c>
      <c r="G103" s="32" t="s">
        <v>5</v>
      </c>
      <c r="H103" s="33" t="s">
        <v>5</v>
      </c>
      <c r="I103" s="178" t="s">
        <v>299</v>
      </c>
    </row>
    <row r="104" spans="1:9" s="164" customFormat="1" ht="15.75" x14ac:dyDescent="0.25">
      <c r="A104" s="163" t="s">
        <v>99</v>
      </c>
      <c r="B104" s="170">
        <v>904</v>
      </c>
      <c r="C104" s="32">
        <v>76</v>
      </c>
      <c r="D104" s="33">
        <f>Table23[[#This Row],[Floor vote towns - By your best estimate, what was the highest vote count?]]/Table23[[#This Row],[How many voters were on your Town Meeting checklist?]]</f>
        <v>8.4070796460176997E-2</v>
      </c>
      <c r="E104" s="32" t="s">
        <v>5</v>
      </c>
      <c r="F104" s="32" t="s">
        <v>5</v>
      </c>
      <c r="G104" s="32" t="s">
        <v>5</v>
      </c>
      <c r="H104" s="33" t="s">
        <v>5</v>
      </c>
      <c r="I104" s="178" t="s">
        <v>5</v>
      </c>
    </row>
    <row r="105" spans="1:9" s="164" customFormat="1" ht="15.75" x14ac:dyDescent="0.25">
      <c r="A105" s="163" t="s">
        <v>100</v>
      </c>
      <c r="B105" s="170">
        <v>519</v>
      </c>
      <c r="C105" s="32" t="s">
        <v>5</v>
      </c>
      <c r="D105" s="32" t="s">
        <v>5</v>
      </c>
      <c r="E105" s="32">
        <v>127</v>
      </c>
      <c r="F105" s="33">
        <f>Table23[[#This Row],[Australian ballot towns - How many people voted (including absentee ballots)?]]/Table23[[#This Row],[How many voters were on your Town Meeting checklist?]]</f>
        <v>0.24470134874759153</v>
      </c>
      <c r="G105" s="32">
        <v>22</v>
      </c>
      <c r="H105" s="33">
        <f>Table23[[#This Row],[Australian ballot towns - How many voted by absentee ballot?]]/Table23[[#This Row],[Australian ballot towns - How many people voted (including absentee ballots)?]]</f>
        <v>0.17322834645669291</v>
      </c>
      <c r="I105" s="178" t="s">
        <v>299</v>
      </c>
    </row>
    <row r="106" spans="1:9" s="164" customFormat="1" ht="15.75" x14ac:dyDescent="0.25">
      <c r="A106" s="163" t="s">
        <v>101</v>
      </c>
      <c r="B106" s="170">
        <v>803</v>
      </c>
      <c r="C106" s="32">
        <v>86</v>
      </c>
      <c r="D106" s="33">
        <f>Table23[[#This Row],[Floor vote towns - By your best estimate, what was the highest vote count?]]/Table23[[#This Row],[How many voters were on your Town Meeting checklist?]]</f>
        <v>0.10709838107098381</v>
      </c>
      <c r="E106" s="32" t="s">
        <v>5</v>
      </c>
      <c r="F106" s="32" t="s">
        <v>5</v>
      </c>
      <c r="G106" s="32" t="s">
        <v>5</v>
      </c>
      <c r="H106" s="33" t="s">
        <v>5</v>
      </c>
      <c r="I106" s="32" t="s">
        <v>5</v>
      </c>
    </row>
    <row r="107" spans="1:9" s="164" customFormat="1" ht="15.75" x14ac:dyDescent="0.25">
      <c r="A107" s="163" t="s">
        <v>102</v>
      </c>
      <c r="B107" s="167" t="s">
        <v>427</v>
      </c>
      <c r="C107" s="32" t="s">
        <v>5</v>
      </c>
      <c r="D107" s="32" t="s">
        <v>5</v>
      </c>
      <c r="E107" s="32" t="s">
        <v>5</v>
      </c>
      <c r="F107" s="32" t="s">
        <v>5</v>
      </c>
      <c r="G107" s="32" t="s">
        <v>5</v>
      </c>
      <c r="H107" s="33" t="s">
        <v>5</v>
      </c>
      <c r="I107" s="32" t="s">
        <v>5</v>
      </c>
    </row>
    <row r="108" spans="1:9" s="164" customFormat="1" ht="15.75" x14ac:dyDescent="0.25">
      <c r="A108" s="163" t="s">
        <v>103</v>
      </c>
      <c r="B108" s="170">
        <v>4350</v>
      </c>
      <c r="C108" s="32" t="s">
        <v>5</v>
      </c>
      <c r="D108" s="32" t="s">
        <v>5</v>
      </c>
      <c r="E108" s="32">
        <v>1225</v>
      </c>
      <c r="F108" s="33">
        <f>Table23[[#This Row],[Australian ballot towns - How many people voted (including absentee ballots)?]]/Table23[[#This Row],[How many voters were on your Town Meeting checklist?]]</f>
        <v>0.28160919540229884</v>
      </c>
      <c r="G108" s="32">
        <v>250</v>
      </c>
      <c r="H108" s="33">
        <f>Table23[[#This Row],[Australian ballot towns - How many voted by absentee ballot?]]/Table23[[#This Row],[Australian ballot towns - How many people voted (including absentee ballots)?]]</f>
        <v>0.20408163265306123</v>
      </c>
      <c r="I108" s="178" t="s">
        <v>299</v>
      </c>
    </row>
    <row r="109" spans="1:9" s="164" customFormat="1" ht="15.75" x14ac:dyDescent="0.25">
      <c r="A109" s="163" t="s">
        <v>104</v>
      </c>
      <c r="B109" s="170">
        <v>2171</v>
      </c>
      <c r="C109" s="170">
        <v>100</v>
      </c>
      <c r="D109" s="33">
        <f>Table23[[#This Row],[Floor vote towns - By your best estimate, what was the highest vote count?]]/Table23[[#This Row],[How many voters were on your Town Meeting checklist?]]</f>
        <v>4.6061722708429294E-2</v>
      </c>
      <c r="E109" s="32">
        <v>257</v>
      </c>
      <c r="F109" s="33">
        <f>Table23[[#This Row],[Australian ballot towns - How many people voted (including absentee ballots)?]]/Table23[[#This Row],[How many voters were on your Town Meeting checklist?]]</f>
        <v>0.11837862736066329</v>
      </c>
      <c r="G109" s="32">
        <v>33</v>
      </c>
      <c r="H109" s="33">
        <f>Table23[[#This Row],[Australian ballot towns - How many voted by absentee ballot?]]/Table23[[#This Row],[Australian ballot towns - How many people voted (including absentee ballots)?]]</f>
        <v>0.12840466926070038</v>
      </c>
      <c r="I109" s="178" t="s">
        <v>299</v>
      </c>
    </row>
    <row r="110" spans="1:9" s="164" customFormat="1" ht="15.75" x14ac:dyDescent="0.25">
      <c r="A110" s="163" t="s">
        <v>105</v>
      </c>
      <c r="B110" s="167" t="s">
        <v>427</v>
      </c>
      <c r="C110" s="32" t="s">
        <v>5</v>
      </c>
      <c r="D110" s="32" t="s">
        <v>5</v>
      </c>
      <c r="E110" s="32" t="s">
        <v>5</v>
      </c>
      <c r="F110" s="32" t="s">
        <v>5</v>
      </c>
      <c r="G110" s="32" t="s">
        <v>5</v>
      </c>
      <c r="H110" s="33" t="s">
        <v>5</v>
      </c>
      <c r="I110" s="32" t="s">
        <v>5</v>
      </c>
    </row>
    <row r="111" spans="1:9" s="164" customFormat="1" ht="15.75" x14ac:dyDescent="0.25">
      <c r="A111" s="163" t="s">
        <v>106</v>
      </c>
      <c r="B111" s="170">
        <v>424</v>
      </c>
      <c r="C111" s="32">
        <v>60</v>
      </c>
      <c r="D111" s="33">
        <f>Table23[[#This Row],[Floor vote towns - By your best estimate, what was the highest vote count?]]/Table23[[#This Row],[How many voters were on your Town Meeting checklist?]]</f>
        <v>0.14150943396226415</v>
      </c>
      <c r="E111" s="32" t="s">
        <v>16813</v>
      </c>
      <c r="F111" s="32" t="s">
        <v>5</v>
      </c>
      <c r="G111" s="32" t="s">
        <v>5</v>
      </c>
      <c r="H111" s="33" t="s">
        <v>5</v>
      </c>
      <c r="I111" s="178" t="s">
        <v>299</v>
      </c>
    </row>
    <row r="112" spans="1:9" s="164" customFormat="1" ht="15.75" x14ac:dyDescent="0.25">
      <c r="A112" s="163" t="s">
        <v>107</v>
      </c>
      <c r="B112" s="170">
        <v>137</v>
      </c>
      <c r="C112" s="32">
        <v>37</v>
      </c>
      <c r="D112" s="33">
        <f>Table23[[#This Row],[Floor vote towns - By your best estimate, what was the highest vote count?]]/Table23[[#This Row],[How many voters were on your Town Meeting checklist?]]</f>
        <v>0.27007299270072993</v>
      </c>
      <c r="E112" s="32" t="s">
        <v>5</v>
      </c>
      <c r="F112" s="32" t="s">
        <v>5</v>
      </c>
      <c r="G112" s="32" t="s">
        <v>5</v>
      </c>
      <c r="H112" s="33" t="s">
        <v>5</v>
      </c>
      <c r="I112" s="32" t="s">
        <v>5</v>
      </c>
    </row>
    <row r="113" spans="1:9" s="164" customFormat="1" ht="15.75" x14ac:dyDescent="0.25">
      <c r="A113" s="163" t="s">
        <v>108</v>
      </c>
      <c r="B113" s="170">
        <v>790</v>
      </c>
      <c r="C113" s="32" t="s">
        <v>5</v>
      </c>
      <c r="D113" s="33" t="s">
        <v>5</v>
      </c>
      <c r="E113" s="32">
        <v>157</v>
      </c>
      <c r="F113" s="33">
        <f>Table23[[#This Row],[Australian ballot towns - How many people voted (including absentee ballots)?]]/Table23[[#This Row],[How many voters were on your Town Meeting checklist?]]</f>
        <v>0.19873417721518988</v>
      </c>
      <c r="G113" s="32">
        <v>7</v>
      </c>
      <c r="H113" s="33">
        <f>Table23[[#This Row],[Australian ballot towns - How many voted by absentee ballot?]]/Table23[[#This Row],[Australian ballot towns - How many people voted (including absentee ballots)?]]</f>
        <v>4.4585987261146494E-2</v>
      </c>
      <c r="I113" s="178" t="s">
        <v>299</v>
      </c>
    </row>
    <row r="114" spans="1:9" s="164" customFormat="1" ht="15.75" x14ac:dyDescent="0.25">
      <c r="A114" s="163" t="s">
        <v>109</v>
      </c>
      <c r="B114" s="167" t="s">
        <v>427</v>
      </c>
      <c r="C114" s="32" t="s">
        <v>5</v>
      </c>
      <c r="D114" s="32" t="s">
        <v>5</v>
      </c>
      <c r="E114" s="32" t="s">
        <v>5</v>
      </c>
      <c r="F114" s="32" t="s">
        <v>5</v>
      </c>
      <c r="G114" s="32" t="s">
        <v>5</v>
      </c>
      <c r="H114" s="33" t="s">
        <v>5</v>
      </c>
      <c r="I114" s="32" t="s">
        <v>5</v>
      </c>
    </row>
    <row r="115" spans="1:9" s="164" customFormat="1" ht="15.75" x14ac:dyDescent="0.25">
      <c r="A115" s="163" t="s">
        <v>110</v>
      </c>
      <c r="B115" s="170">
        <v>1141</v>
      </c>
      <c r="C115" s="32">
        <v>163</v>
      </c>
      <c r="D115" s="33">
        <f>Table23[[#This Row],[Floor vote towns - By your best estimate, what was the highest vote count?]]/Table23[[#This Row],[How many voters were on your Town Meeting checklist?]]</f>
        <v>0.14285714285714285</v>
      </c>
      <c r="E115" s="32">
        <v>256</v>
      </c>
      <c r="F115" s="33">
        <f>Table23[[#This Row],[Australian ballot towns - How many people voted (including absentee ballots)?]]/Table23[[#This Row],[How many voters were on your Town Meeting checklist?]]</f>
        <v>0.22436459246275198</v>
      </c>
      <c r="G115" s="32">
        <v>31</v>
      </c>
      <c r="H115" s="33">
        <f>Table23[[#This Row],[Australian ballot towns - How many voted by absentee ballot?]]/Table23[[#This Row],[Australian ballot towns - How many people voted (including absentee ballots)?]]</f>
        <v>0.12109375</v>
      </c>
      <c r="I115" s="178" t="s">
        <v>299</v>
      </c>
    </row>
    <row r="116" spans="1:9" s="164" customFormat="1" ht="15.75" x14ac:dyDescent="0.25">
      <c r="A116" s="163" t="s">
        <v>111</v>
      </c>
      <c r="B116" s="170">
        <v>1546</v>
      </c>
      <c r="C116" s="32">
        <v>119</v>
      </c>
      <c r="D116" s="33">
        <f>Table23[[#This Row],[Floor vote towns - By your best estimate, what was the highest vote count?]]/Table23[[#This Row],[How many voters were on your Town Meeting checklist?]]</f>
        <v>7.6972833117723155E-2</v>
      </c>
      <c r="E116" s="32" t="s">
        <v>5</v>
      </c>
      <c r="F116" s="32" t="s">
        <v>5</v>
      </c>
      <c r="G116" s="32" t="s">
        <v>5</v>
      </c>
      <c r="H116" s="33" t="s">
        <v>5</v>
      </c>
      <c r="I116" s="32" t="s">
        <v>5</v>
      </c>
    </row>
    <row r="117" spans="1:9" s="164" customFormat="1" ht="15.75" x14ac:dyDescent="0.25">
      <c r="A117" s="163" t="s">
        <v>112</v>
      </c>
      <c r="B117" s="170">
        <v>796</v>
      </c>
      <c r="C117" s="32">
        <v>95</v>
      </c>
      <c r="D117" s="33">
        <f>Table23[[#This Row],[Floor vote towns - By your best estimate, what was the highest vote count?]]/Table23[[#This Row],[How many voters were on your Town Meeting checklist?]]</f>
        <v>0.11934673366834171</v>
      </c>
      <c r="E117" s="32" t="s">
        <v>5</v>
      </c>
      <c r="F117" s="32" t="s">
        <v>5</v>
      </c>
      <c r="G117" s="32" t="s">
        <v>5</v>
      </c>
      <c r="H117" s="33" t="s">
        <v>5</v>
      </c>
      <c r="I117" s="32" t="s">
        <v>5</v>
      </c>
    </row>
    <row r="118" spans="1:9" s="164" customFormat="1" ht="15.75" x14ac:dyDescent="0.25">
      <c r="A118" s="163" t="s">
        <v>244</v>
      </c>
      <c r="B118" s="167" t="s">
        <v>427</v>
      </c>
      <c r="C118" s="32" t="s">
        <v>5</v>
      </c>
      <c r="D118" s="32" t="s">
        <v>5</v>
      </c>
      <c r="E118" s="32" t="s">
        <v>5</v>
      </c>
      <c r="F118" s="32" t="s">
        <v>5</v>
      </c>
      <c r="G118" s="32" t="s">
        <v>5</v>
      </c>
      <c r="H118" s="33" t="s">
        <v>5</v>
      </c>
      <c r="I118" s="32" t="s">
        <v>5</v>
      </c>
    </row>
    <row r="119" spans="1:9" s="164" customFormat="1" ht="15.75" x14ac:dyDescent="0.25">
      <c r="A119" s="163" t="s">
        <v>113</v>
      </c>
      <c r="B119" s="170">
        <v>1231</v>
      </c>
      <c r="C119" s="32">
        <v>45</v>
      </c>
      <c r="D119" s="33">
        <f>Table23[[#This Row],[Floor vote towns - By your best estimate, what was the highest vote count?]]/Table23[[#This Row],[How many voters were on your Town Meeting checklist?]]</f>
        <v>3.6555645816409424E-2</v>
      </c>
      <c r="E119" s="32">
        <v>128</v>
      </c>
      <c r="F119" s="33">
        <f>Table23[[#This Row],[Australian ballot towns - How many people voted (including absentee ballots)?]]/Table23[[#This Row],[How many voters were on your Town Meeting checklist?]]</f>
        <v>0.10398050365556458</v>
      </c>
      <c r="G119" s="32">
        <v>4</v>
      </c>
      <c r="H119" s="33">
        <f>Table23[[#This Row],[Australian ballot towns - How many voted by absentee ballot?]]/Table23[[#This Row],[Australian ballot towns - How many people voted (including absentee ballots)?]]</f>
        <v>3.125E-2</v>
      </c>
      <c r="I119" s="178" t="s">
        <v>299</v>
      </c>
    </row>
    <row r="120" spans="1:9" s="164" customFormat="1" ht="15.75" x14ac:dyDescent="0.25">
      <c r="A120" s="163" t="s">
        <v>114</v>
      </c>
      <c r="B120" s="170">
        <v>3634</v>
      </c>
      <c r="C120" s="32" t="s">
        <v>5</v>
      </c>
      <c r="D120" s="32" t="s">
        <v>5</v>
      </c>
      <c r="E120" s="32">
        <v>465</v>
      </c>
      <c r="F120" s="33">
        <f>Table23[[#This Row],[Australian ballot towns - How many people voted (including absentee ballots)?]]/Table23[[#This Row],[How many voters were on your Town Meeting checklist?]]</f>
        <v>0.12795817281232802</v>
      </c>
      <c r="G120" s="32">
        <v>29</v>
      </c>
      <c r="H120" s="33">
        <f>Table23[[#This Row],[Australian ballot towns - How many voted by absentee ballot?]]/Table23[[#This Row],[Australian ballot towns - How many people voted (including absentee ballots)?]]</f>
        <v>6.236559139784946E-2</v>
      </c>
      <c r="I120" s="178" t="s">
        <v>299</v>
      </c>
    </row>
    <row r="121" spans="1:9" s="164" customFormat="1" ht="15.75" x14ac:dyDescent="0.25">
      <c r="A121" s="163" t="s">
        <v>115</v>
      </c>
      <c r="B121" s="170">
        <v>158</v>
      </c>
      <c r="C121" s="32">
        <v>21</v>
      </c>
      <c r="D121" s="33">
        <f>Table23[[#This Row],[Floor vote towns - By your best estimate, what was the highest vote count?]]/Table23[[#This Row],[How many voters were on your Town Meeting checklist?]]</f>
        <v>0.13291139240506328</v>
      </c>
      <c r="E121" s="32">
        <v>97</v>
      </c>
      <c r="F121" s="33">
        <f>Table23[[#This Row],[Australian ballot towns - How many people voted (including absentee ballots)?]]/Table23[[#This Row],[How many voters were on your Town Meeting checklist?]]</f>
        <v>0.61392405063291144</v>
      </c>
      <c r="G121" s="32">
        <v>31</v>
      </c>
      <c r="H121" s="33">
        <f>Table23[[#This Row],[Australian ballot towns - How many voted by absentee ballot?]]/Table23[[#This Row],[Australian ballot towns - How many people voted (including absentee ballots)?]]</f>
        <v>0.31958762886597936</v>
      </c>
      <c r="I121" s="178" t="s">
        <v>299</v>
      </c>
    </row>
    <row r="122" spans="1:9" s="164" customFormat="1" ht="15.75" x14ac:dyDescent="0.25">
      <c r="A122" s="163" t="s">
        <v>116</v>
      </c>
      <c r="B122" s="170">
        <v>3698</v>
      </c>
      <c r="C122" s="32">
        <v>137</v>
      </c>
      <c r="D122" s="33">
        <f>Table23[[#This Row],[Floor vote towns - By your best estimate, what was the highest vote count?]]/Table23[[#This Row],[How many voters were on your Town Meeting checklist?]]</f>
        <v>3.7047052460789619E-2</v>
      </c>
      <c r="E122" s="32">
        <v>597</v>
      </c>
      <c r="F122" s="33">
        <f>Table23[[#This Row],[Australian ballot towns - How many people voted (including absentee ballots)?]]/Table23[[#This Row],[How many voters were on your Town Meeting checklist?]]</f>
        <v>0.16143861546782046</v>
      </c>
      <c r="G122" s="32">
        <v>166</v>
      </c>
      <c r="H122" s="33">
        <f>Table23[[#This Row],[Australian ballot towns - How many voted by absentee ballot?]]/Table23[[#This Row],[Australian ballot towns - How many people voted (including absentee ballots)?]]</f>
        <v>0.27805695142378561</v>
      </c>
      <c r="I122" s="178" t="s">
        <v>299</v>
      </c>
    </row>
    <row r="123" spans="1:9" s="164" customFormat="1" ht="15.75" x14ac:dyDescent="0.25">
      <c r="A123" s="163" t="s">
        <v>117</v>
      </c>
      <c r="B123" s="170">
        <v>759</v>
      </c>
      <c r="C123" s="32" t="s">
        <v>5</v>
      </c>
      <c r="D123" s="32" t="s">
        <v>5</v>
      </c>
      <c r="E123" s="32">
        <v>388</v>
      </c>
      <c r="F123" s="33">
        <f>Table23[[#This Row],[Australian ballot towns - How many people voted (including absentee ballots)?]]/Table23[[#This Row],[How many voters were on your Town Meeting checklist?]]</f>
        <v>0.51119894598155469</v>
      </c>
      <c r="G123" s="32">
        <v>218</v>
      </c>
      <c r="H123" s="33">
        <f>Table23[[#This Row],[Australian ballot towns - How many voted by absentee ballot?]]/Table23[[#This Row],[Australian ballot towns - How many people voted (including absentee ballots)?]]</f>
        <v>0.56185567010309279</v>
      </c>
      <c r="I123" s="178" t="s">
        <v>307</v>
      </c>
    </row>
    <row r="124" spans="1:9" s="164" customFormat="1" ht="15.75" x14ac:dyDescent="0.25">
      <c r="A124" s="163" t="s">
        <v>118</v>
      </c>
      <c r="B124" s="170">
        <v>1223</v>
      </c>
      <c r="C124" s="32">
        <v>114</v>
      </c>
      <c r="D124" s="33">
        <f>Table23[[#This Row],[Floor vote towns - By your best estimate, what was the highest vote count?]]/Table23[[#This Row],[How many voters were on your Town Meeting checklist?]]</f>
        <v>9.3213409648405562E-2</v>
      </c>
      <c r="E124" s="32" t="s">
        <v>5</v>
      </c>
      <c r="F124" s="32" t="s">
        <v>5</v>
      </c>
      <c r="G124" s="32" t="s">
        <v>5</v>
      </c>
      <c r="H124" s="33" t="s">
        <v>5</v>
      </c>
      <c r="I124" s="32" t="s">
        <v>5</v>
      </c>
    </row>
    <row r="125" spans="1:9" s="164" customFormat="1" ht="15.75" x14ac:dyDescent="0.25">
      <c r="A125" s="163" t="s">
        <v>119</v>
      </c>
      <c r="B125" s="170">
        <v>982</v>
      </c>
      <c r="C125" s="32">
        <v>38</v>
      </c>
      <c r="D125" s="33">
        <f>Table23[[#This Row],[Floor vote towns - By your best estimate, what was the highest vote count?]]/Table23[[#This Row],[How many voters were on your Town Meeting checklist?]]</f>
        <v>3.8696537678207736E-2</v>
      </c>
      <c r="E125" s="32">
        <v>181</v>
      </c>
      <c r="F125" s="33">
        <f>Table23[[#This Row],[Australian ballot towns - How many people voted (including absentee ballots)?]]/Table23[[#This Row],[How many voters were on your Town Meeting checklist?]]</f>
        <v>0.18431771894093688</v>
      </c>
      <c r="G125" s="32">
        <v>17</v>
      </c>
      <c r="H125" s="33">
        <f>Table23[[#This Row],[Australian ballot towns - How many voted by absentee ballot?]]/Table23[[#This Row],[Australian ballot towns - How many people voted (including absentee ballots)?]]</f>
        <v>9.3922651933701654E-2</v>
      </c>
      <c r="I125" s="178" t="s">
        <v>299</v>
      </c>
    </row>
    <row r="126" spans="1:9" s="164" customFormat="1" ht="15.75" x14ac:dyDescent="0.25">
      <c r="A126" s="163" t="s">
        <v>120</v>
      </c>
      <c r="B126" s="170">
        <v>5995</v>
      </c>
      <c r="C126" s="32" t="s">
        <v>5</v>
      </c>
      <c r="D126" s="32" t="s">
        <v>5</v>
      </c>
      <c r="E126" s="32">
        <v>1107</v>
      </c>
      <c r="F126" s="33">
        <f>Table23[[#This Row],[Australian ballot towns - How many people voted (including absentee ballots)?]]/Table23[[#This Row],[How many voters were on your Town Meeting checklist?]]</f>
        <v>0.18465387823185989</v>
      </c>
      <c r="G126" s="32">
        <v>215</v>
      </c>
      <c r="H126" s="33">
        <f>Table23[[#This Row],[Australian ballot towns - How many voted by absentee ballot?]]/Table23[[#This Row],[Australian ballot towns - How many people voted (including absentee ballots)?]]</f>
        <v>0.19421860885275519</v>
      </c>
      <c r="I126" s="178" t="s">
        <v>299</v>
      </c>
    </row>
    <row r="127" spans="1:9" s="164" customFormat="1" ht="15.75" x14ac:dyDescent="0.25">
      <c r="A127" s="163" t="s">
        <v>121</v>
      </c>
      <c r="B127" s="170">
        <v>1550</v>
      </c>
      <c r="C127" s="32">
        <v>125</v>
      </c>
      <c r="D127" s="33">
        <f>Table23[[#This Row],[Floor vote towns - By your best estimate, what was the highest vote count?]]/Table23[[#This Row],[How many voters were on your Town Meeting checklist?]]</f>
        <v>8.0645161290322578E-2</v>
      </c>
      <c r="E127" s="32">
        <v>589</v>
      </c>
      <c r="F127" s="33">
        <f>Table23[[#This Row],[Australian ballot towns - How many people voted (including absentee ballots)?]]/Table23[[#This Row],[How many voters were on your Town Meeting checklist?]]</f>
        <v>0.38</v>
      </c>
      <c r="G127" s="32">
        <v>279</v>
      </c>
      <c r="H127" s="33">
        <f>Table23[[#This Row],[Australian ballot towns - How many voted by absentee ballot?]]/Table23[[#This Row],[Australian ballot towns - How many people voted (including absentee ballots)?]]</f>
        <v>0.47368421052631576</v>
      </c>
      <c r="I127" s="178" t="s">
        <v>307</v>
      </c>
    </row>
    <row r="128" spans="1:9" s="164" customFormat="1" ht="15.75" x14ac:dyDescent="0.25">
      <c r="A128" s="163" t="s">
        <v>122</v>
      </c>
      <c r="B128" s="170">
        <v>686</v>
      </c>
      <c r="C128" s="32" t="s">
        <v>5</v>
      </c>
      <c r="D128" s="32" t="s">
        <v>5</v>
      </c>
      <c r="E128" s="32">
        <v>231</v>
      </c>
      <c r="F128" s="33">
        <f>Table23[[#This Row],[Australian ballot towns - How many people voted (including absentee ballots)?]]/Table23[[#This Row],[How many voters were on your Town Meeting checklist?]]</f>
        <v>0.33673469387755101</v>
      </c>
      <c r="G128" s="32">
        <v>62</v>
      </c>
      <c r="H128" s="33">
        <f>Table23[[#This Row],[Australian ballot towns - How many voted by absentee ballot?]]/Table23[[#This Row],[Australian ballot towns - How many people voted (including absentee ballots)?]]</f>
        <v>0.26839826839826841</v>
      </c>
      <c r="I128" s="178" t="s">
        <v>299</v>
      </c>
    </row>
    <row r="129" spans="1:16384" s="164" customFormat="1" ht="15.75" x14ac:dyDescent="0.25">
      <c r="A129" s="163" t="s">
        <v>123</v>
      </c>
      <c r="B129" s="174">
        <v>8830</v>
      </c>
      <c r="C129" s="32" t="s">
        <v>5</v>
      </c>
      <c r="D129" s="32" t="s">
        <v>5</v>
      </c>
      <c r="E129" s="32">
        <v>2528</v>
      </c>
      <c r="F129" s="33">
        <f>Table23[[#This Row],[Australian ballot towns - How many people voted (including absentee ballots)?]]/Table23[[#This Row],[How many voters were on your Town Meeting checklist?]]</f>
        <v>0.28629671574178933</v>
      </c>
      <c r="G129" s="32">
        <v>909</v>
      </c>
      <c r="H129" s="33">
        <f>Table23[[#This Row],[Australian ballot towns - How many voted by absentee ballot?]]/Table23[[#This Row],[Australian ballot towns - How many people voted (including absentee ballots)?]]</f>
        <v>0.35957278481012656</v>
      </c>
      <c r="I129" s="178" t="s">
        <v>299</v>
      </c>
    </row>
    <row r="130" spans="1:16384" s="164" customFormat="1" ht="15.75" x14ac:dyDescent="0.25">
      <c r="A130" s="163" t="s">
        <v>124</v>
      </c>
      <c r="B130" s="167" t="s">
        <v>427</v>
      </c>
      <c r="C130" s="32" t="s">
        <v>5</v>
      </c>
      <c r="D130" s="32" t="s">
        <v>5</v>
      </c>
      <c r="E130" s="32" t="s">
        <v>5</v>
      </c>
      <c r="F130" s="32" t="s">
        <v>5</v>
      </c>
      <c r="G130" s="32" t="s">
        <v>5</v>
      </c>
      <c r="H130" s="32" t="s">
        <v>5</v>
      </c>
      <c r="I130" s="32" t="s">
        <v>5</v>
      </c>
      <c r="J130" s="165" t="s">
        <v>5</v>
      </c>
      <c r="K130" s="165" t="s">
        <v>5</v>
      </c>
      <c r="L130" s="165" t="s">
        <v>5</v>
      </c>
      <c r="M130" s="165" t="s">
        <v>5</v>
      </c>
      <c r="N130" s="165" t="s">
        <v>5</v>
      </c>
      <c r="O130" s="165" t="s">
        <v>5</v>
      </c>
      <c r="P130" s="165" t="s">
        <v>5</v>
      </c>
      <c r="Q130" s="165" t="s">
        <v>5</v>
      </c>
      <c r="R130" s="165" t="s">
        <v>5</v>
      </c>
      <c r="S130" s="165" t="s">
        <v>5</v>
      </c>
      <c r="T130" s="165" t="s">
        <v>5</v>
      </c>
      <c r="U130" s="165" t="s">
        <v>5</v>
      </c>
      <c r="V130" s="165" t="s">
        <v>5</v>
      </c>
      <c r="W130" s="165" t="s">
        <v>5</v>
      </c>
      <c r="X130" s="165" t="s">
        <v>5</v>
      </c>
      <c r="Y130" s="165" t="s">
        <v>5</v>
      </c>
      <c r="Z130" s="165" t="s">
        <v>5</v>
      </c>
      <c r="AA130" s="165" t="s">
        <v>5</v>
      </c>
      <c r="AB130" s="165" t="s">
        <v>5</v>
      </c>
      <c r="AC130" s="165" t="s">
        <v>5</v>
      </c>
      <c r="AD130" s="165" t="s">
        <v>5</v>
      </c>
      <c r="AE130" s="165" t="s">
        <v>5</v>
      </c>
      <c r="AF130" s="165" t="s">
        <v>5</v>
      </c>
      <c r="AG130" s="165" t="s">
        <v>5</v>
      </c>
      <c r="AH130" s="165" t="s">
        <v>5</v>
      </c>
      <c r="AI130" s="165" t="s">
        <v>5</v>
      </c>
      <c r="AJ130" s="165" t="s">
        <v>5</v>
      </c>
      <c r="AK130" s="165" t="s">
        <v>5</v>
      </c>
      <c r="AL130" s="165" t="s">
        <v>5</v>
      </c>
      <c r="AM130" s="165" t="s">
        <v>5</v>
      </c>
      <c r="AN130" s="165" t="s">
        <v>5</v>
      </c>
      <c r="AO130" s="165" t="s">
        <v>5</v>
      </c>
      <c r="AP130" s="165" t="s">
        <v>5</v>
      </c>
      <c r="AQ130" s="165" t="s">
        <v>5</v>
      </c>
      <c r="AR130" s="165" t="s">
        <v>5</v>
      </c>
      <c r="AS130" s="165" t="s">
        <v>5</v>
      </c>
      <c r="AT130" s="165" t="s">
        <v>5</v>
      </c>
      <c r="AU130" s="165" t="s">
        <v>5</v>
      </c>
      <c r="AV130" s="165" t="s">
        <v>5</v>
      </c>
      <c r="AW130" s="165" t="s">
        <v>5</v>
      </c>
      <c r="AX130" s="165" t="s">
        <v>5</v>
      </c>
      <c r="AY130" s="165" t="s">
        <v>5</v>
      </c>
      <c r="AZ130" s="165" t="s">
        <v>5</v>
      </c>
      <c r="BA130" s="165" t="s">
        <v>5</v>
      </c>
      <c r="BB130" s="165" t="s">
        <v>5</v>
      </c>
      <c r="BC130" s="165" t="s">
        <v>5</v>
      </c>
      <c r="BD130" s="165" t="s">
        <v>5</v>
      </c>
      <c r="BE130" s="165" t="s">
        <v>5</v>
      </c>
      <c r="BF130" s="165" t="s">
        <v>5</v>
      </c>
      <c r="BG130" s="165" t="s">
        <v>5</v>
      </c>
      <c r="BH130" s="165" t="s">
        <v>5</v>
      </c>
      <c r="BI130" s="165" t="s">
        <v>5</v>
      </c>
      <c r="BJ130" s="165" t="s">
        <v>5</v>
      </c>
      <c r="BK130" s="165" t="s">
        <v>5</v>
      </c>
      <c r="BL130" s="165" t="s">
        <v>5</v>
      </c>
      <c r="BM130" s="165" t="s">
        <v>5</v>
      </c>
      <c r="BN130" s="165" t="s">
        <v>5</v>
      </c>
      <c r="BO130" s="165" t="s">
        <v>5</v>
      </c>
      <c r="BP130" s="165" t="s">
        <v>5</v>
      </c>
      <c r="BQ130" s="165" t="s">
        <v>5</v>
      </c>
      <c r="BR130" s="165" t="s">
        <v>5</v>
      </c>
      <c r="BS130" s="165" t="s">
        <v>5</v>
      </c>
      <c r="BT130" s="165" t="s">
        <v>5</v>
      </c>
      <c r="BU130" s="165" t="s">
        <v>5</v>
      </c>
      <c r="BV130" s="165" t="s">
        <v>5</v>
      </c>
      <c r="BW130" s="165" t="s">
        <v>5</v>
      </c>
      <c r="BX130" s="165" t="s">
        <v>5</v>
      </c>
      <c r="BY130" s="165" t="s">
        <v>5</v>
      </c>
      <c r="BZ130" s="165" t="s">
        <v>5</v>
      </c>
      <c r="CA130" s="165" t="s">
        <v>5</v>
      </c>
      <c r="CB130" s="165" t="s">
        <v>5</v>
      </c>
      <c r="CC130" s="165" t="s">
        <v>5</v>
      </c>
      <c r="CD130" s="165" t="s">
        <v>5</v>
      </c>
      <c r="CE130" s="165" t="s">
        <v>5</v>
      </c>
      <c r="CF130" s="165" t="s">
        <v>5</v>
      </c>
      <c r="CG130" s="165" t="s">
        <v>5</v>
      </c>
      <c r="CH130" s="165" t="s">
        <v>5</v>
      </c>
      <c r="CI130" s="165" t="s">
        <v>5</v>
      </c>
      <c r="CJ130" s="165" t="s">
        <v>5</v>
      </c>
      <c r="CK130" s="165" t="s">
        <v>5</v>
      </c>
      <c r="CL130" s="165" t="s">
        <v>5</v>
      </c>
      <c r="CM130" s="165" t="s">
        <v>5</v>
      </c>
      <c r="CN130" s="165" t="s">
        <v>5</v>
      </c>
      <c r="CO130" s="165" t="s">
        <v>5</v>
      </c>
      <c r="CP130" s="165" t="s">
        <v>5</v>
      </c>
      <c r="CQ130" s="165" t="s">
        <v>5</v>
      </c>
      <c r="CR130" s="165" t="s">
        <v>5</v>
      </c>
      <c r="CS130" s="165" t="s">
        <v>5</v>
      </c>
      <c r="CT130" s="165" t="s">
        <v>5</v>
      </c>
      <c r="CU130" s="165" t="s">
        <v>5</v>
      </c>
      <c r="CV130" s="165" t="s">
        <v>5</v>
      </c>
      <c r="CW130" s="165" t="s">
        <v>5</v>
      </c>
      <c r="CX130" s="165" t="s">
        <v>5</v>
      </c>
      <c r="CY130" s="165" t="s">
        <v>5</v>
      </c>
      <c r="CZ130" s="165" t="s">
        <v>5</v>
      </c>
      <c r="DA130" s="165" t="s">
        <v>5</v>
      </c>
      <c r="DB130" s="165" t="s">
        <v>5</v>
      </c>
      <c r="DC130" s="165" t="s">
        <v>5</v>
      </c>
      <c r="DD130" s="165" t="s">
        <v>5</v>
      </c>
      <c r="DE130" s="165" t="s">
        <v>5</v>
      </c>
      <c r="DF130" s="165" t="s">
        <v>5</v>
      </c>
      <c r="DG130" s="165" t="s">
        <v>5</v>
      </c>
      <c r="DH130" s="165" t="s">
        <v>5</v>
      </c>
      <c r="DI130" s="165" t="s">
        <v>5</v>
      </c>
      <c r="DJ130" s="165" t="s">
        <v>5</v>
      </c>
      <c r="DK130" s="165" t="s">
        <v>5</v>
      </c>
      <c r="DL130" s="165" t="s">
        <v>5</v>
      </c>
      <c r="DM130" s="165" t="s">
        <v>5</v>
      </c>
      <c r="DN130" s="165" t="s">
        <v>5</v>
      </c>
      <c r="DO130" s="165" t="s">
        <v>5</v>
      </c>
      <c r="DP130" s="165" t="s">
        <v>5</v>
      </c>
      <c r="DQ130" s="165" t="s">
        <v>5</v>
      </c>
      <c r="DR130" s="165" t="s">
        <v>5</v>
      </c>
      <c r="DS130" s="165" t="s">
        <v>5</v>
      </c>
      <c r="DT130" s="165" t="s">
        <v>5</v>
      </c>
      <c r="DU130" s="165" t="s">
        <v>5</v>
      </c>
      <c r="DV130" s="165" t="s">
        <v>5</v>
      </c>
      <c r="DW130" s="165" t="s">
        <v>5</v>
      </c>
      <c r="DX130" s="165" t="s">
        <v>5</v>
      </c>
      <c r="DY130" s="165" t="s">
        <v>5</v>
      </c>
      <c r="DZ130" s="165" t="s">
        <v>5</v>
      </c>
      <c r="EA130" s="165" t="s">
        <v>5</v>
      </c>
      <c r="EB130" s="165" t="s">
        <v>5</v>
      </c>
      <c r="EC130" s="165" t="s">
        <v>5</v>
      </c>
      <c r="ED130" s="165" t="s">
        <v>5</v>
      </c>
      <c r="EE130" s="165" t="s">
        <v>5</v>
      </c>
      <c r="EF130" s="165" t="s">
        <v>5</v>
      </c>
      <c r="EG130" s="165" t="s">
        <v>5</v>
      </c>
      <c r="EH130" s="165" t="s">
        <v>5</v>
      </c>
      <c r="EI130" s="165" t="s">
        <v>5</v>
      </c>
      <c r="EJ130" s="165" t="s">
        <v>5</v>
      </c>
      <c r="EK130" s="165" t="s">
        <v>5</v>
      </c>
      <c r="EL130" s="165" t="s">
        <v>5</v>
      </c>
      <c r="EM130" s="165" t="s">
        <v>5</v>
      </c>
      <c r="EN130" s="165" t="s">
        <v>5</v>
      </c>
      <c r="EO130" s="165" t="s">
        <v>5</v>
      </c>
      <c r="EP130" s="165" t="s">
        <v>5</v>
      </c>
      <c r="EQ130" s="165" t="s">
        <v>5</v>
      </c>
      <c r="ER130" s="165" t="s">
        <v>5</v>
      </c>
      <c r="ES130" s="165" t="s">
        <v>5</v>
      </c>
      <c r="ET130" s="165" t="s">
        <v>5</v>
      </c>
      <c r="EU130" s="165" t="s">
        <v>5</v>
      </c>
      <c r="EV130" s="165" t="s">
        <v>5</v>
      </c>
      <c r="EW130" s="165" t="s">
        <v>5</v>
      </c>
      <c r="EX130" s="165" t="s">
        <v>5</v>
      </c>
      <c r="EY130" s="165" t="s">
        <v>5</v>
      </c>
      <c r="EZ130" s="165" t="s">
        <v>5</v>
      </c>
      <c r="FA130" s="165" t="s">
        <v>5</v>
      </c>
      <c r="FB130" s="165" t="s">
        <v>5</v>
      </c>
      <c r="FC130" s="165" t="s">
        <v>5</v>
      </c>
      <c r="FD130" s="165" t="s">
        <v>5</v>
      </c>
      <c r="FE130" s="165" t="s">
        <v>5</v>
      </c>
      <c r="FF130" s="165" t="s">
        <v>5</v>
      </c>
      <c r="FG130" s="165" t="s">
        <v>5</v>
      </c>
      <c r="FH130" s="165" t="s">
        <v>5</v>
      </c>
      <c r="FI130" s="165" t="s">
        <v>5</v>
      </c>
      <c r="FJ130" s="165" t="s">
        <v>5</v>
      </c>
      <c r="FK130" s="165" t="s">
        <v>5</v>
      </c>
      <c r="FL130" s="165" t="s">
        <v>5</v>
      </c>
      <c r="FM130" s="165" t="s">
        <v>5</v>
      </c>
      <c r="FN130" s="165" t="s">
        <v>5</v>
      </c>
      <c r="FO130" s="165" t="s">
        <v>5</v>
      </c>
      <c r="FP130" s="165" t="s">
        <v>5</v>
      </c>
      <c r="FQ130" s="165" t="s">
        <v>5</v>
      </c>
      <c r="FR130" s="165" t="s">
        <v>5</v>
      </c>
      <c r="FS130" s="165" t="s">
        <v>5</v>
      </c>
      <c r="FT130" s="165" t="s">
        <v>5</v>
      </c>
      <c r="FU130" s="165" t="s">
        <v>5</v>
      </c>
      <c r="FV130" s="165" t="s">
        <v>5</v>
      </c>
      <c r="FW130" s="165" t="s">
        <v>5</v>
      </c>
      <c r="FX130" s="165" t="s">
        <v>5</v>
      </c>
      <c r="FY130" s="165" t="s">
        <v>5</v>
      </c>
      <c r="FZ130" s="165" t="s">
        <v>5</v>
      </c>
      <c r="GA130" s="165" t="s">
        <v>5</v>
      </c>
      <c r="GB130" s="165" t="s">
        <v>5</v>
      </c>
      <c r="GC130" s="165" t="s">
        <v>5</v>
      </c>
      <c r="GD130" s="165" t="s">
        <v>5</v>
      </c>
      <c r="GE130" s="165" t="s">
        <v>5</v>
      </c>
      <c r="GF130" s="165" t="s">
        <v>5</v>
      </c>
      <c r="GG130" s="165" t="s">
        <v>5</v>
      </c>
      <c r="GH130" s="165" t="s">
        <v>5</v>
      </c>
      <c r="GI130" s="165" t="s">
        <v>5</v>
      </c>
      <c r="GJ130" s="165" t="s">
        <v>5</v>
      </c>
      <c r="GK130" s="165" t="s">
        <v>5</v>
      </c>
      <c r="GL130" s="165" t="s">
        <v>5</v>
      </c>
      <c r="GM130" s="165" t="s">
        <v>5</v>
      </c>
      <c r="GN130" s="165" t="s">
        <v>5</v>
      </c>
      <c r="GO130" s="165" t="s">
        <v>5</v>
      </c>
      <c r="GP130" s="165" t="s">
        <v>5</v>
      </c>
      <c r="GQ130" s="165" t="s">
        <v>5</v>
      </c>
      <c r="GR130" s="165" t="s">
        <v>5</v>
      </c>
      <c r="GS130" s="165" t="s">
        <v>5</v>
      </c>
      <c r="GT130" s="165" t="s">
        <v>5</v>
      </c>
      <c r="GU130" s="165" t="s">
        <v>5</v>
      </c>
      <c r="GV130" s="165" t="s">
        <v>5</v>
      </c>
      <c r="GW130" s="165" t="s">
        <v>5</v>
      </c>
      <c r="GX130" s="165" t="s">
        <v>5</v>
      </c>
      <c r="GY130" s="165" t="s">
        <v>5</v>
      </c>
      <c r="GZ130" s="165" t="s">
        <v>5</v>
      </c>
      <c r="HA130" s="165" t="s">
        <v>5</v>
      </c>
      <c r="HB130" s="165" t="s">
        <v>5</v>
      </c>
      <c r="HC130" s="165" t="s">
        <v>5</v>
      </c>
      <c r="HD130" s="165" t="s">
        <v>5</v>
      </c>
      <c r="HE130" s="165" t="s">
        <v>5</v>
      </c>
      <c r="HF130" s="165" t="s">
        <v>5</v>
      </c>
      <c r="HG130" s="165" t="s">
        <v>5</v>
      </c>
      <c r="HH130" s="165" t="s">
        <v>5</v>
      </c>
      <c r="HI130" s="165" t="s">
        <v>5</v>
      </c>
      <c r="HJ130" s="165" t="s">
        <v>5</v>
      </c>
      <c r="HK130" s="165" t="s">
        <v>5</v>
      </c>
      <c r="HL130" s="165" t="s">
        <v>5</v>
      </c>
      <c r="HM130" s="165" t="s">
        <v>5</v>
      </c>
      <c r="HN130" s="165" t="s">
        <v>5</v>
      </c>
      <c r="HO130" s="165" t="s">
        <v>5</v>
      </c>
      <c r="HP130" s="165" t="s">
        <v>5</v>
      </c>
      <c r="HQ130" s="165" t="s">
        <v>5</v>
      </c>
      <c r="HR130" s="165" t="s">
        <v>5</v>
      </c>
      <c r="HS130" s="165" t="s">
        <v>5</v>
      </c>
      <c r="HT130" s="165" t="s">
        <v>5</v>
      </c>
      <c r="HU130" s="165" t="s">
        <v>5</v>
      </c>
      <c r="HV130" s="165" t="s">
        <v>5</v>
      </c>
      <c r="HW130" s="165" t="s">
        <v>5</v>
      </c>
      <c r="HX130" s="165" t="s">
        <v>5</v>
      </c>
      <c r="HY130" s="165" t="s">
        <v>5</v>
      </c>
      <c r="HZ130" s="165" t="s">
        <v>5</v>
      </c>
      <c r="IA130" s="165" t="s">
        <v>5</v>
      </c>
      <c r="IB130" s="165" t="s">
        <v>5</v>
      </c>
      <c r="IC130" s="165" t="s">
        <v>5</v>
      </c>
      <c r="ID130" s="165" t="s">
        <v>5</v>
      </c>
      <c r="IE130" s="165" t="s">
        <v>5</v>
      </c>
      <c r="IF130" s="165" t="s">
        <v>5</v>
      </c>
      <c r="IG130" s="165" t="s">
        <v>5</v>
      </c>
      <c r="IH130" s="165" t="s">
        <v>5</v>
      </c>
      <c r="II130" s="165" t="s">
        <v>5</v>
      </c>
      <c r="IJ130" s="165" t="s">
        <v>5</v>
      </c>
      <c r="IK130" s="165" t="s">
        <v>5</v>
      </c>
      <c r="IL130" s="165" t="s">
        <v>5</v>
      </c>
      <c r="IM130" s="165" t="s">
        <v>5</v>
      </c>
      <c r="IN130" s="165" t="s">
        <v>5</v>
      </c>
      <c r="IO130" s="165" t="s">
        <v>5</v>
      </c>
      <c r="IP130" s="165" t="s">
        <v>5</v>
      </c>
      <c r="IQ130" s="165" t="s">
        <v>5</v>
      </c>
      <c r="IR130" s="165" t="s">
        <v>5</v>
      </c>
      <c r="IS130" s="165" t="s">
        <v>5</v>
      </c>
      <c r="IT130" s="165" t="s">
        <v>5</v>
      </c>
      <c r="IU130" s="165" t="s">
        <v>5</v>
      </c>
      <c r="IV130" s="165" t="s">
        <v>5</v>
      </c>
      <c r="IW130" s="165" t="s">
        <v>5</v>
      </c>
      <c r="IX130" s="165" t="s">
        <v>5</v>
      </c>
      <c r="IY130" s="165" t="s">
        <v>5</v>
      </c>
      <c r="IZ130" s="165" t="s">
        <v>5</v>
      </c>
      <c r="JA130" s="165" t="s">
        <v>5</v>
      </c>
      <c r="JB130" s="165" t="s">
        <v>5</v>
      </c>
      <c r="JC130" s="165" t="s">
        <v>5</v>
      </c>
      <c r="JD130" s="165" t="s">
        <v>5</v>
      </c>
      <c r="JE130" s="165" t="s">
        <v>5</v>
      </c>
      <c r="JF130" s="165" t="s">
        <v>5</v>
      </c>
      <c r="JG130" s="165" t="s">
        <v>5</v>
      </c>
      <c r="JH130" s="165" t="s">
        <v>5</v>
      </c>
      <c r="JI130" s="165" t="s">
        <v>5</v>
      </c>
      <c r="JJ130" s="165" t="s">
        <v>5</v>
      </c>
      <c r="JK130" s="165" t="s">
        <v>5</v>
      </c>
      <c r="JL130" s="165" t="s">
        <v>5</v>
      </c>
      <c r="JM130" s="165" t="s">
        <v>5</v>
      </c>
      <c r="JN130" s="165" t="s">
        <v>5</v>
      </c>
      <c r="JO130" s="165" t="s">
        <v>5</v>
      </c>
      <c r="JP130" s="165" t="s">
        <v>5</v>
      </c>
      <c r="JQ130" s="165" t="s">
        <v>5</v>
      </c>
      <c r="JR130" s="165" t="s">
        <v>5</v>
      </c>
      <c r="JS130" s="165" t="s">
        <v>5</v>
      </c>
      <c r="JT130" s="165" t="s">
        <v>5</v>
      </c>
      <c r="JU130" s="165" t="s">
        <v>5</v>
      </c>
      <c r="JV130" s="165" t="s">
        <v>5</v>
      </c>
      <c r="JW130" s="165" t="s">
        <v>5</v>
      </c>
      <c r="JX130" s="165" t="s">
        <v>5</v>
      </c>
      <c r="JY130" s="165" t="s">
        <v>5</v>
      </c>
      <c r="JZ130" s="165" t="s">
        <v>5</v>
      </c>
      <c r="KA130" s="165" t="s">
        <v>5</v>
      </c>
      <c r="KB130" s="165" t="s">
        <v>5</v>
      </c>
      <c r="KC130" s="165" t="s">
        <v>5</v>
      </c>
      <c r="KD130" s="165" t="s">
        <v>5</v>
      </c>
      <c r="KE130" s="165" t="s">
        <v>5</v>
      </c>
      <c r="KF130" s="165" t="s">
        <v>5</v>
      </c>
      <c r="KG130" s="165" t="s">
        <v>5</v>
      </c>
      <c r="KH130" s="165" t="s">
        <v>5</v>
      </c>
      <c r="KI130" s="165" t="s">
        <v>5</v>
      </c>
      <c r="KJ130" s="165" t="s">
        <v>5</v>
      </c>
      <c r="KK130" s="165" t="s">
        <v>5</v>
      </c>
      <c r="KL130" s="165" t="s">
        <v>5</v>
      </c>
      <c r="KM130" s="165" t="s">
        <v>5</v>
      </c>
      <c r="KN130" s="165" t="s">
        <v>5</v>
      </c>
      <c r="KO130" s="165" t="s">
        <v>5</v>
      </c>
      <c r="KP130" s="165" t="s">
        <v>5</v>
      </c>
      <c r="KQ130" s="165" t="s">
        <v>5</v>
      </c>
      <c r="KR130" s="165" t="s">
        <v>5</v>
      </c>
      <c r="KS130" s="165" t="s">
        <v>5</v>
      </c>
      <c r="KT130" s="165" t="s">
        <v>5</v>
      </c>
      <c r="KU130" s="165" t="s">
        <v>5</v>
      </c>
      <c r="KV130" s="165" t="s">
        <v>5</v>
      </c>
      <c r="KW130" s="165" t="s">
        <v>5</v>
      </c>
      <c r="KX130" s="165" t="s">
        <v>5</v>
      </c>
      <c r="KY130" s="165" t="s">
        <v>5</v>
      </c>
      <c r="KZ130" s="165" t="s">
        <v>5</v>
      </c>
      <c r="LA130" s="165" t="s">
        <v>5</v>
      </c>
      <c r="LB130" s="165" t="s">
        <v>5</v>
      </c>
      <c r="LC130" s="165" t="s">
        <v>5</v>
      </c>
      <c r="LD130" s="165" t="s">
        <v>5</v>
      </c>
      <c r="LE130" s="165" t="s">
        <v>5</v>
      </c>
      <c r="LF130" s="165" t="s">
        <v>5</v>
      </c>
      <c r="LG130" s="165" t="s">
        <v>5</v>
      </c>
      <c r="LH130" s="165" t="s">
        <v>5</v>
      </c>
      <c r="LI130" s="165" t="s">
        <v>5</v>
      </c>
      <c r="LJ130" s="165" t="s">
        <v>5</v>
      </c>
      <c r="LK130" s="165" t="s">
        <v>5</v>
      </c>
      <c r="LL130" s="165" t="s">
        <v>5</v>
      </c>
      <c r="LM130" s="165" t="s">
        <v>5</v>
      </c>
      <c r="LN130" s="165" t="s">
        <v>5</v>
      </c>
      <c r="LO130" s="165" t="s">
        <v>5</v>
      </c>
      <c r="LP130" s="165" t="s">
        <v>5</v>
      </c>
      <c r="LQ130" s="165" t="s">
        <v>5</v>
      </c>
      <c r="LR130" s="165" t="s">
        <v>5</v>
      </c>
      <c r="LS130" s="165" t="s">
        <v>5</v>
      </c>
      <c r="LT130" s="165" t="s">
        <v>5</v>
      </c>
      <c r="LU130" s="165" t="s">
        <v>5</v>
      </c>
      <c r="LV130" s="165" t="s">
        <v>5</v>
      </c>
      <c r="LW130" s="165" t="s">
        <v>5</v>
      </c>
      <c r="LX130" s="165" t="s">
        <v>5</v>
      </c>
      <c r="LY130" s="165" t="s">
        <v>5</v>
      </c>
      <c r="LZ130" s="165" t="s">
        <v>5</v>
      </c>
      <c r="MA130" s="165" t="s">
        <v>5</v>
      </c>
      <c r="MB130" s="165" t="s">
        <v>5</v>
      </c>
      <c r="MC130" s="165" t="s">
        <v>5</v>
      </c>
      <c r="MD130" s="165" t="s">
        <v>5</v>
      </c>
      <c r="ME130" s="165" t="s">
        <v>5</v>
      </c>
      <c r="MF130" s="165" t="s">
        <v>5</v>
      </c>
      <c r="MG130" s="165" t="s">
        <v>5</v>
      </c>
      <c r="MH130" s="165" t="s">
        <v>5</v>
      </c>
      <c r="MI130" s="165" t="s">
        <v>5</v>
      </c>
      <c r="MJ130" s="165" t="s">
        <v>5</v>
      </c>
      <c r="MK130" s="165" t="s">
        <v>5</v>
      </c>
      <c r="ML130" s="165" t="s">
        <v>5</v>
      </c>
      <c r="MM130" s="165" t="s">
        <v>5</v>
      </c>
      <c r="MN130" s="165" t="s">
        <v>5</v>
      </c>
      <c r="MO130" s="165" t="s">
        <v>5</v>
      </c>
      <c r="MP130" s="165" t="s">
        <v>5</v>
      </c>
      <c r="MQ130" s="165" t="s">
        <v>5</v>
      </c>
      <c r="MR130" s="165" t="s">
        <v>5</v>
      </c>
      <c r="MS130" s="165" t="s">
        <v>5</v>
      </c>
      <c r="MT130" s="165" t="s">
        <v>5</v>
      </c>
      <c r="MU130" s="165" t="s">
        <v>5</v>
      </c>
      <c r="MV130" s="165" t="s">
        <v>5</v>
      </c>
      <c r="MW130" s="165" t="s">
        <v>5</v>
      </c>
      <c r="MX130" s="165" t="s">
        <v>5</v>
      </c>
      <c r="MY130" s="165" t="s">
        <v>5</v>
      </c>
      <c r="MZ130" s="165" t="s">
        <v>5</v>
      </c>
      <c r="NA130" s="165" t="s">
        <v>5</v>
      </c>
      <c r="NB130" s="165" t="s">
        <v>5</v>
      </c>
      <c r="NC130" s="165" t="s">
        <v>5</v>
      </c>
      <c r="ND130" s="165" t="s">
        <v>5</v>
      </c>
      <c r="NE130" s="165" t="s">
        <v>5</v>
      </c>
      <c r="NF130" s="165" t="s">
        <v>5</v>
      </c>
      <c r="NG130" s="165" t="s">
        <v>5</v>
      </c>
      <c r="NH130" s="165" t="s">
        <v>5</v>
      </c>
      <c r="NI130" s="165" t="s">
        <v>5</v>
      </c>
      <c r="NJ130" s="165" t="s">
        <v>5</v>
      </c>
      <c r="NK130" s="165" t="s">
        <v>5</v>
      </c>
      <c r="NL130" s="165" t="s">
        <v>5</v>
      </c>
      <c r="NM130" s="165" t="s">
        <v>5</v>
      </c>
      <c r="NN130" s="165" t="s">
        <v>5</v>
      </c>
      <c r="NO130" s="165" t="s">
        <v>5</v>
      </c>
      <c r="NP130" s="165" t="s">
        <v>5</v>
      </c>
      <c r="NQ130" s="165" t="s">
        <v>5</v>
      </c>
      <c r="NR130" s="165" t="s">
        <v>5</v>
      </c>
      <c r="NS130" s="165" t="s">
        <v>5</v>
      </c>
      <c r="NT130" s="165" t="s">
        <v>5</v>
      </c>
      <c r="NU130" s="165" t="s">
        <v>5</v>
      </c>
      <c r="NV130" s="165" t="s">
        <v>5</v>
      </c>
      <c r="NW130" s="165" t="s">
        <v>5</v>
      </c>
      <c r="NX130" s="165" t="s">
        <v>5</v>
      </c>
      <c r="NY130" s="165" t="s">
        <v>5</v>
      </c>
      <c r="NZ130" s="165" t="s">
        <v>5</v>
      </c>
      <c r="OA130" s="165" t="s">
        <v>5</v>
      </c>
      <c r="OB130" s="165" t="s">
        <v>5</v>
      </c>
      <c r="OC130" s="165" t="s">
        <v>5</v>
      </c>
      <c r="OD130" s="165" t="s">
        <v>5</v>
      </c>
      <c r="OE130" s="165" t="s">
        <v>5</v>
      </c>
      <c r="OF130" s="165" t="s">
        <v>5</v>
      </c>
      <c r="OG130" s="165" t="s">
        <v>5</v>
      </c>
      <c r="OH130" s="165" t="s">
        <v>5</v>
      </c>
      <c r="OI130" s="165" t="s">
        <v>5</v>
      </c>
      <c r="OJ130" s="165" t="s">
        <v>5</v>
      </c>
      <c r="OK130" s="165" t="s">
        <v>5</v>
      </c>
      <c r="OL130" s="165" t="s">
        <v>5</v>
      </c>
      <c r="OM130" s="165" t="s">
        <v>5</v>
      </c>
      <c r="ON130" s="165" t="s">
        <v>5</v>
      </c>
      <c r="OO130" s="165" t="s">
        <v>5</v>
      </c>
      <c r="OP130" s="165" t="s">
        <v>5</v>
      </c>
      <c r="OQ130" s="165" t="s">
        <v>5</v>
      </c>
      <c r="OR130" s="165" t="s">
        <v>5</v>
      </c>
      <c r="OS130" s="165" t="s">
        <v>5</v>
      </c>
      <c r="OT130" s="165" t="s">
        <v>5</v>
      </c>
      <c r="OU130" s="165" t="s">
        <v>5</v>
      </c>
      <c r="OV130" s="165" t="s">
        <v>5</v>
      </c>
      <c r="OW130" s="165" t="s">
        <v>5</v>
      </c>
      <c r="OX130" s="165" t="s">
        <v>5</v>
      </c>
      <c r="OY130" s="165" t="s">
        <v>5</v>
      </c>
      <c r="OZ130" s="165" t="s">
        <v>5</v>
      </c>
      <c r="PA130" s="165" t="s">
        <v>5</v>
      </c>
      <c r="PB130" s="165" t="s">
        <v>5</v>
      </c>
      <c r="PC130" s="165" t="s">
        <v>5</v>
      </c>
      <c r="PD130" s="165" t="s">
        <v>5</v>
      </c>
      <c r="PE130" s="165" t="s">
        <v>5</v>
      </c>
      <c r="PF130" s="165" t="s">
        <v>5</v>
      </c>
      <c r="PG130" s="165" t="s">
        <v>5</v>
      </c>
      <c r="PH130" s="165" t="s">
        <v>5</v>
      </c>
      <c r="PI130" s="165" t="s">
        <v>5</v>
      </c>
      <c r="PJ130" s="165" t="s">
        <v>5</v>
      </c>
      <c r="PK130" s="165" t="s">
        <v>5</v>
      </c>
      <c r="PL130" s="165" t="s">
        <v>5</v>
      </c>
      <c r="PM130" s="165" t="s">
        <v>5</v>
      </c>
      <c r="PN130" s="165" t="s">
        <v>5</v>
      </c>
      <c r="PO130" s="165" t="s">
        <v>5</v>
      </c>
      <c r="PP130" s="165" t="s">
        <v>5</v>
      </c>
      <c r="PQ130" s="165" t="s">
        <v>5</v>
      </c>
      <c r="PR130" s="165" t="s">
        <v>5</v>
      </c>
      <c r="PS130" s="165" t="s">
        <v>5</v>
      </c>
      <c r="PT130" s="165" t="s">
        <v>5</v>
      </c>
      <c r="PU130" s="165" t="s">
        <v>5</v>
      </c>
      <c r="PV130" s="165" t="s">
        <v>5</v>
      </c>
      <c r="PW130" s="165" t="s">
        <v>5</v>
      </c>
      <c r="PX130" s="165" t="s">
        <v>5</v>
      </c>
      <c r="PY130" s="165" t="s">
        <v>5</v>
      </c>
      <c r="PZ130" s="165" t="s">
        <v>5</v>
      </c>
      <c r="QA130" s="165" t="s">
        <v>5</v>
      </c>
      <c r="QB130" s="165" t="s">
        <v>5</v>
      </c>
      <c r="QC130" s="165" t="s">
        <v>5</v>
      </c>
      <c r="QD130" s="165" t="s">
        <v>5</v>
      </c>
      <c r="QE130" s="165" t="s">
        <v>5</v>
      </c>
      <c r="QF130" s="165" t="s">
        <v>5</v>
      </c>
      <c r="QG130" s="165" t="s">
        <v>5</v>
      </c>
      <c r="QH130" s="165" t="s">
        <v>5</v>
      </c>
      <c r="QI130" s="165" t="s">
        <v>5</v>
      </c>
      <c r="QJ130" s="165" t="s">
        <v>5</v>
      </c>
      <c r="QK130" s="165" t="s">
        <v>5</v>
      </c>
      <c r="QL130" s="165" t="s">
        <v>5</v>
      </c>
      <c r="QM130" s="165" t="s">
        <v>5</v>
      </c>
      <c r="QN130" s="165" t="s">
        <v>5</v>
      </c>
      <c r="QO130" s="165" t="s">
        <v>5</v>
      </c>
      <c r="QP130" s="165" t="s">
        <v>5</v>
      </c>
      <c r="QQ130" s="165" t="s">
        <v>5</v>
      </c>
      <c r="QR130" s="165" t="s">
        <v>5</v>
      </c>
      <c r="QS130" s="165" t="s">
        <v>5</v>
      </c>
      <c r="QT130" s="165" t="s">
        <v>5</v>
      </c>
      <c r="QU130" s="165" t="s">
        <v>5</v>
      </c>
      <c r="QV130" s="165" t="s">
        <v>5</v>
      </c>
      <c r="QW130" s="165" t="s">
        <v>5</v>
      </c>
      <c r="QX130" s="165" t="s">
        <v>5</v>
      </c>
      <c r="QY130" s="165" t="s">
        <v>5</v>
      </c>
      <c r="QZ130" s="165" t="s">
        <v>5</v>
      </c>
      <c r="RA130" s="165" t="s">
        <v>5</v>
      </c>
      <c r="RB130" s="165" t="s">
        <v>5</v>
      </c>
      <c r="RC130" s="165" t="s">
        <v>5</v>
      </c>
      <c r="RD130" s="165" t="s">
        <v>5</v>
      </c>
      <c r="RE130" s="165" t="s">
        <v>5</v>
      </c>
      <c r="RF130" s="165" t="s">
        <v>5</v>
      </c>
      <c r="RG130" s="165" t="s">
        <v>5</v>
      </c>
      <c r="RH130" s="165" t="s">
        <v>5</v>
      </c>
      <c r="RI130" s="165" t="s">
        <v>5</v>
      </c>
      <c r="RJ130" s="165" t="s">
        <v>5</v>
      </c>
      <c r="RK130" s="165" t="s">
        <v>5</v>
      </c>
      <c r="RL130" s="165" t="s">
        <v>5</v>
      </c>
      <c r="RM130" s="165" t="s">
        <v>5</v>
      </c>
      <c r="RN130" s="165" t="s">
        <v>5</v>
      </c>
      <c r="RO130" s="165" t="s">
        <v>5</v>
      </c>
      <c r="RP130" s="165" t="s">
        <v>5</v>
      </c>
      <c r="RQ130" s="165" t="s">
        <v>5</v>
      </c>
      <c r="RR130" s="165" t="s">
        <v>5</v>
      </c>
      <c r="RS130" s="165" t="s">
        <v>5</v>
      </c>
      <c r="RT130" s="165" t="s">
        <v>5</v>
      </c>
      <c r="RU130" s="165" t="s">
        <v>5</v>
      </c>
      <c r="RV130" s="165" t="s">
        <v>5</v>
      </c>
      <c r="RW130" s="165" t="s">
        <v>5</v>
      </c>
      <c r="RX130" s="165" t="s">
        <v>5</v>
      </c>
      <c r="RY130" s="165" t="s">
        <v>5</v>
      </c>
      <c r="RZ130" s="165" t="s">
        <v>5</v>
      </c>
      <c r="SA130" s="165" t="s">
        <v>5</v>
      </c>
      <c r="SB130" s="165" t="s">
        <v>5</v>
      </c>
      <c r="SC130" s="165" t="s">
        <v>5</v>
      </c>
      <c r="SD130" s="165" t="s">
        <v>5</v>
      </c>
      <c r="SE130" s="165" t="s">
        <v>5</v>
      </c>
      <c r="SF130" s="165" t="s">
        <v>5</v>
      </c>
      <c r="SG130" s="165" t="s">
        <v>5</v>
      </c>
      <c r="SH130" s="165" t="s">
        <v>5</v>
      </c>
      <c r="SI130" s="165" t="s">
        <v>5</v>
      </c>
      <c r="SJ130" s="165" t="s">
        <v>5</v>
      </c>
      <c r="SK130" s="165" t="s">
        <v>5</v>
      </c>
      <c r="SL130" s="165" t="s">
        <v>5</v>
      </c>
      <c r="SM130" s="165" t="s">
        <v>5</v>
      </c>
      <c r="SN130" s="165" t="s">
        <v>5</v>
      </c>
      <c r="SO130" s="165" t="s">
        <v>5</v>
      </c>
      <c r="SP130" s="165" t="s">
        <v>5</v>
      </c>
      <c r="SQ130" s="165" t="s">
        <v>5</v>
      </c>
      <c r="SR130" s="165" t="s">
        <v>5</v>
      </c>
      <c r="SS130" s="165" t="s">
        <v>5</v>
      </c>
      <c r="ST130" s="165" t="s">
        <v>5</v>
      </c>
      <c r="SU130" s="165" t="s">
        <v>5</v>
      </c>
      <c r="SV130" s="165" t="s">
        <v>5</v>
      </c>
      <c r="SW130" s="165" t="s">
        <v>5</v>
      </c>
      <c r="SX130" s="165" t="s">
        <v>5</v>
      </c>
      <c r="SY130" s="165" t="s">
        <v>5</v>
      </c>
      <c r="SZ130" s="165" t="s">
        <v>5</v>
      </c>
      <c r="TA130" s="165" t="s">
        <v>5</v>
      </c>
      <c r="TB130" s="165" t="s">
        <v>5</v>
      </c>
      <c r="TC130" s="165" t="s">
        <v>5</v>
      </c>
      <c r="TD130" s="165" t="s">
        <v>5</v>
      </c>
      <c r="TE130" s="165" t="s">
        <v>5</v>
      </c>
      <c r="TF130" s="165" t="s">
        <v>5</v>
      </c>
      <c r="TG130" s="165" t="s">
        <v>5</v>
      </c>
      <c r="TH130" s="165" t="s">
        <v>5</v>
      </c>
      <c r="TI130" s="165" t="s">
        <v>5</v>
      </c>
      <c r="TJ130" s="165" t="s">
        <v>5</v>
      </c>
      <c r="TK130" s="165" t="s">
        <v>5</v>
      </c>
      <c r="TL130" s="165" t="s">
        <v>5</v>
      </c>
      <c r="TM130" s="165" t="s">
        <v>5</v>
      </c>
      <c r="TN130" s="165" t="s">
        <v>5</v>
      </c>
      <c r="TO130" s="165" t="s">
        <v>5</v>
      </c>
      <c r="TP130" s="165" t="s">
        <v>5</v>
      </c>
      <c r="TQ130" s="165" t="s">
        <v>5</v>
      </c>
      <c r="TR130" s="165" t="s">
        <v>5</v>
      </c>
      <c r="TS130" s="165" t="s">
        <v>5</v>
      </c>
      <c r="TT130" s="165" t="s">
        <v>5</v>
      </c>
      <c r="TU130" s="165" t="s">
        <v>5</v>
      </c>
      <c r="TV130" s="165" t="s">
        <v>5</v>
      </c>
      <c r="TW130" s="165" t="s">
        <v>5</v>
      </c>
      <c r="TX130" s="165" t="s">
        <v>5</v>
      </c>
      <c r="TY130" s="165" t="s">
        <v>5</v>
      </c>
      <c r="TZ130" s="165" t="s">
        <v>5</v>
      </c>
      <c r="UA130" s="165" t="s">
        <v>5</v>
      </c>
      <c r="UB130" s="165" t="s">
        <v>5</v>
      </c>
      <c r="UC130" s="165" t="s">
        <v>5</v>
      </c>
      <c r="UD130" s="165" t="s">
        <v>5</v>
      </c>
      <c r="UE130" s="165" t="s">
        <v>5</v>
      </c>
      <c r="UF130" s="165" t="s">
        <v>5</v>
      </c>
      <c r="UG130" s="165" t="s">
        <v>5</v>
      </c>
      <c r="UH130" s="165" t="s">
        <v>5</v>
      </c>
      <c r="UI130" s="165" t="s">
        <v>5</v>
      </c>
      <c r="UJ130" s="165" t="s">
        <v>5</v>
      </c>
      <c r="UK130" s="165" t="s">
        <v>5</v>
      </c>
      <c r="UL130" s="165" t="s">
        <v>5</v>
      </c>
      <c r="UM130" s="165" t="s">
        <v>5</v>
      </c>
      <c r="UN130" s="165" t="s">
        <v>5</v>
      </c>
      <c r="UO130" s="165" t="s">
        <v>5</v>
      </c>
      <c r="UP130" s="165" t="s">
        <v>5</v>
      </c>
      <c r="UQ130" s="165" t="s">
        <v>5</v>
      </c>
      <c r="UR130" s="165" t="s">
        <v>5</v>
      </c>
      <c r="US130" s="165" t="s">
        <v>5</v>
      </c>
      <c r="UT130" s="165" t="s">
        <v>5</v>
      </c>
      <c r="UU130" s="165" t="s">
        <v>5</v>
      </c>
      <c r="UV130" s="165" t="s">
        <v>5</v>
      </c>
      <c r="UW130" s="165" t="s">
        <v>5</v>
      </c>
      <c r="UX130" s="165" t="s">
        <v>5</v>
      </c>
      <c r="UY130" s="165" t="s">
        <v>5</v>
      </c>
      <c r="UZ130" s="165" t="s">
        <v>5</v>
      </c>
      <c r="VA130" s="165" t="s">
        <v>5</v>
      </c>
      <c r="VB130" s="165" t="s">
        <v>5</v>
      </c>
      <c r="VC130" s="165" t="s">
        <v>5</v>
      </c>
      <c r="VD130" s="165" t="s">
        <v>5</v>
      </c>
      <c r="VE130" s="165" t="s">
        <v>5</v>
      </c>
      <c r="VF130" s="165" t="s">
        <v>5</v>
      </c>
      <c r="VG130" s="165" t="s">
        <v>5</v>
      </c>
      <c r="VH130" s="165" t="s">
        <v>5</v>
      </c>
      <c r="VI130" s="165" t="s">
        <v>5</v>
      </c>
      <c r="VJ130" s="165" t="s">
        <v>5</v>
      </c>
      <c r="VK130" s="165" t="s">
        <v>5</v>
      </c>
      <c r="VL130" s="165" t="s">
        <v>5</v>
      </c>
      <c r="VM130" s="165" t="s">
        <v>5</v>
      </c>
      <c r="VN130" s="165" t="s">
        <v>5</v>
      </c>
      <c r="VO130" s="165" t="s">
        <v>5</v>
      </c>
      <c r="VP130" s="165" t="s">
        <v>5</v>
      </c>
      <c r="VQ130" s="165" t="s">
        <v>5</v>
      </c>
      <c r="VR130" s="165" t="s">
        <v>5</v>
      </c>
      <c r="VS130" s="165" t="s">
        <v>5</v>
      </c>
      <c r="VT130" s="165" t="s">
        <v>5</v>
      </c>
      <c r="VU130" s="165" t="s">
        <v>5</v>
      </c>
      <c r="VV130" s="165" t="s">
        <v>5</v>
      </c>
      <c r="VW130" s="165" t="s">
        <v>5</v>
      </c>
      <c r="VX130" s="165" t="s">
        <v>5</v>
      </c>
      <c r="VY130" s="165" t="s">
        <v>5</v>
      </c>
      <c r="VZ130" s="165" t="s">
        <v>5</v>
      </c>
      <c r="WA130" s="165" t="s">
        <v>5</v>
      </c>
      <c r="WB130" s="165" t="s">
        <v>5</v>
      </c>
      <c r="WC130" s="165" t="s">
        <v>5</v>
      </c>
      <c r="WD130" s="165" t="s">
        <v>5</v>
      </c>
      <c r="WE130" s="165" t="s">
        <v>5</v>
      </c>
      <c r="WF130" s="165" t="s">
        <v>5</v>
      </c>
      <c r="WG130" s="165" t="s">
        <v>5</v>
      </c>
      <c r="WH130" s="165" t="s">
        <v>5</v>
      </c>
      <c r="WI130" s="165" t="s">
        <v>5</v>
      </c>
      <c r="WJ130" s="165" t="s">
        <v>5</v>
      </c>
      <c r="WK130" s="165" t="s">
        <v>5</v>
      </c>
      <c r="WL130" s="165" t="s">
        <v>5</v>
      </c>
      <c r="WM130" s="165" t="s">
        <v>5</v>
      </c>
      <c r="WN130" s="165" t="s">
        <v>5</v>
      </c>
      <c r="WO130" s="165" t="s">
        <v>5</v>
      </c>
      <c r="WP130" s="165" t="s">
        <v>5</v>
      </c>
      <c r="WQ130" s="165" t="s">
        <v>5</v>
      </c>
      <c r="WR130" s="165" t="s">
        <v>5</v>
      </c>
      <c r="WS130" s="165" t="s">
        <v>5</v>
      </c>
      <c r="WT130" s="165" t="s">
        <v>5</v>
      </c>
      <c r="WU130" s="165" t="s">
        <v>5</v>
      </c>
      <c r="WV130" s="165" t="s">
        <v>5</v>
      </c>
      <c r="WW130" s="165" t="s">
        <v>5</v>
      </c>
      <c r="WX130" s="165" t="s">
        <v>5</v>
      </c>
      <c r="WY130" s="165" t="s">
        <v>5</v>
      </c>
      <c r="WZ130" s="165" t="s">
        <v>5</v>
      </c>
      <c r="XA130" s="165" t="s">
        <v>5</v>
      </c>
      <c r="XB130" s="165" t="s">
        <v>5</v>
      </c>
      <c r="XC130" s="165" t="s">
        <v>5</v>
      </c>
      <c r="XD130" s="165" t="s">
        <v>5</v>
      </c>
      <c r="XE130" s="165" t="s">
        <v>5</v>
      </c>
      <c r="XF130" s="165" t="s">
        <v>5</v>
      </c>
      <c r="XG130" s="165" t="s">
        <v>5</v>
      </c>
      <c r="XH130" s="165" t="s">
        <v>5</v>
      </c>
      <c r="XI130" s="165" t="s">
        <v>5</v>
      </c>
      <c r="XJ130" s="165" t="s">
        <v>5</v>
      </c>
      <c r="XK130" s="165" t="s">
        <v>5</v>
      </c>
      <c r="XL130" s="165" t="s">
        <v>5</v>
      </c>
      <c r="XM130" s="165" t="s">
        <v>5</v>
      </c>
      <c r="XN130" s="165" t="s">
        <v>5</v>
      </c>
      <c r="XO130" s="165" t="s">
        <v>5</v>
      </c>
      <c r="XP130" s="165" t="s">
        <v>5</v>
      </c>
      <c r="XQ130" s="165" t="s">
        <v>5</v>
      </c>
      <c r="XR130" s="165" t="s">
        <v>5</v>
      </c>
      <c r="XS130" s="165" t="s">
        <v>5</v>
      </c>
      <c r="XT130" s="165" t="s">
        <v>5</v>
      </c>
      <c r="XU130" s="165" t="s">
        <v>5</v>
      </c>
      <c r="XV130" s="165" t="s">
        <v>5</v>
      </c>
      <c r="XW130" s="165" t="s">
        <v>5</v>
      </c>
      <c r="XX130" s="165" t="s">
        <v>5</v>
      </c>
      <c r="XY130" s="165" t="s">
        <v>5</v>
      </c>
      <c r="XZ130" s="165" t="s">
        <v>5</v>
      </c>
      <c r="YA130" s="165" t="s">
        <v>5</v>
      </c>
      <c r="YB130" s="165" t="s">
        <v>5</v>
      </c>
      <c r="YC130" s="165" t="s">
        <v>5</v>
      </c>
      <c r="YD130" s="165" t="s">
        <v>5</v>
      </c>
      <c r="YE130" s="165" t="s">
        <v>5</v>
      </c>
      <c r="YF130" s="165" t="s">
        <v>5</v>
      </c>
      <c r="YG130" s="165" t="s">
        <v>5</v>
      </c>
      <c r="YH130" s="165" t="s">
        <v>5</v>
      </c>
      <c r="YI130" s="165" t="s">
        <v>5</v>
      </c>
      <c r="YJ130" s="165" t="s">
        <v>5</v>
      </c>
      <c r="YK130" s="165" t="s">
        <v>5</v>
      </c>
      <c r="YL130" s="165" t="s">
        <v>5</v>
      </c>
      <c r="YM130" s="165" t="s">
        <v>5</v>
      </c>
      <c r="YN130" s="165" t="s">
        <v>5</v>
      </c>
      <c r="YO130" s="165" t="s">
        <v>5</v>
      </c>
      <c r="YP130" s="165" t="s">
        <v>5</v>
      </c>
      <c r="YQ130" s="165" t="s">
        <v>5</v>
      </c>
      <c r="YR130" s="165" t="s">
        <v>5</v>
      </c>
      <c r="YS130" s="165" t="s">
        <v>5</v>
      </c>
      <c r="YT130" s="165" t="s">
        <v>5</v>
      </c>
      <c r="YU130" s="165" t="s">
        <v>5</v>
      </c>
      <c r="YV130" s="165" t="s">
        <v>5</v>
      </c>
      <c r="YW130" s="165" t="s">
        <v>5</v>
      </c>
      <c r="YX130" s="165" t="s">
        <v>5</v>
      </c>
      <c r="YY130" s="165" t="s">
        <v>5</v>
      </c>
      <c r="YZ130" s="165" t="s">
        <v>5</v>
      </c>
      <c r="ZA130" s="165" t="s">
        <v>5</v>
      </c>
      <c r="ZB130" s="165" t="s">
        <v>5</v>
      </c>
      <c r="ZC130" s="165" t="s">
        <v>5</v>
      </c>
      <c r="ZD130" s="165" t="s">
        <v>5</v>
      </c>
      <c r="ZE130" s="165" t="s">
        <v>5</v>
      </c>
      <c r="ZF130" s="165" t="s">
        <v>5</v>
      </c>
      <c r="ZG130" s="165" t="s">
        <v>5</v>
      </c>
      <c r="ZH130" s="165" t="s">
        <v>5</v>
      </c>
      <c r="ZI130" s="165" t="s">
        <v>5</v>
      </c>
      <c r="ZJ130" s="165" t="s">
        <v>5</v>
      </c>
      <c r="ZK130" s="165" t="s">
        <v>5</v>
      </c>
      <c r="ZL130" s="165" t="s">
        <v>5</v>
      </c>
      <c r="ZM130" s="165" t="s">
        <v>5</v>
      </c>
      <c r="ZN130" s="165" t="s">
        <v>5</v>
      </c>
      <c r="ZO130" s="165" t="s">
        <v>5</v>
      </c>
      <c r="ZP130" s="165" t="s">
        <v>5</v>
      </c>
      <c r="ZQ130" s="165" t="s">
        <v>5</v>
      </c>
      <c r="ZR130" s="165" t="s">
        <v>5</v>
      </c>
      <c r="ZS130" s="165" t="s">
        <v>5</v>
      </c>
      <c r="ZT130" s="165" t="s">
        <v>5</v>
      </c>
      <c r="ZU130" s="165" t="s">
        <v>5</v>
      </c>
      <c r="ZV130" s="165" t="s">
        <v>5</v>
      </c>
      <c r="ZW130" s="165" t="s">
        <v>5</v>
      </c>
      <c r="ZX130" s="165" t="s">
        <v>5</v>
      </c>
      <c r="ZY130" s="165" t="s">
        <v>5</v>
      </c>
      <c r="ZZ130" s="165" t="s">
        <v>5</v>
      </c>
      <c r="AAA130" s="165" t="s">
        <v>5</v>
      </c>
      <c r="AAB130" s="165" t="s">
        <v>5</v>
      </c>
      <c r="AAC130" s="165" t="s">
        <v>5</v>
      </c>
      <c r="AAD130" s="165" t="s">
        <v>5</v>
      </c>
      <c r="AAE130" s="165" t="s">
        <v>5</v>
      </c>
      <c r="AAF130" s="165" t="s">
        <v>5</v>
      </c>
      <c r="AAG130" s="165" t="s">
        <v>5</v>
      </c>
      <c r="AAH130" s="165" t="s">
        <v>5</v>
      </c>
      <c r="AAI130" s="165" t="s">
        <v>5</v>
      </c>
      <c r="AAJ130" s="165" t="s">
        <v>5</v>
      </c>
      <c r="AAK130" s="165" t="s">
        <v>5</v>
      </c>
      <c r="AAL130" s="165" t="s">
        <v>5</v>
      </c>
      <c r="AAM130" s="165" t="s">
        <v>5</v>
      </c>
      <c r="AAN130" s="165" t="s">
        <v>5</v>
      </c>
      <c r="AAO130" s="165" t="s">
        <v>5</v>
      </c>
      <c r="AAP130" s="165" t="s">
        <v>5</v>
      </c>
      <c r="AAQ130" s="165" t="s">
        <v>5</v>
      </c>
      <c r="AAR130" s="165" t="s">
        <v>5</v>
      </c>
      <c r="AAS130" s="165" t="s">
        <v>5</v>
      </c>
      <c r="AAT130" s="165" t="s">
        <v>5</v>
      </c>
      <c r="AAU130" s="165" t="s">
        <v>5</v>
      </c>
      <c r="AAV130" s="165" t="s">
        <v>5</v>
      </c>
      <c r="AAW130" s="165" t="s">
        <v>5</v>
      </c>
      <c r="AAX130" s="165" t="s">
        <v>5</v>
      </c>
      <c r="AAY130" s="165" t="s">
        <v>5</v>
      </c>
      <c r="AAZ130" s="165" t="s">
        <v>5</v>
      </c>
      <c r="ABA130" s="165" t="s">
        <v>5</v>
      </c>
      <c r="ABB130" s="165" t="s">
        <v>5</v>
      </c>
      <c r="ABC130" s="165" t="s">
        <v>5</v>
      </c>
      <c r="ABD130" s="165" t="s">
        <v>5</v>
      </c>
      <c r="ABE130" s="165" t="s">
        <v>5</v>
      </c>
      <c r="ABF130" s="165" t="s">
        <v>5</v>
      </c>
      <c r="ABG130" s="165" t="s">
        <v>5</v>
      </c>
      <c r="ABH130" s="165" t="s">
        <v>5</v>
      </c>
      <c r="ABI130" s="165" t="s">
        <v>5</v>
      </c>
      <c r="ABJ130" s="165" t="s">
        <v>5</v>
      </c>
      <c r="ABK130" s="165" t="s">
        <v>5</v>
      </c>
      <c r="ABL130" s="165" t="s">
        <v>5</v>
      </c>
      <c r="ABM130" s="165" t="s">
        <v>5</v>
      </c>
      <c r="ABN130" s="165" t="s">
        <v>5</v>
      </c>
      <c r="ABO130" s="165" t="s">
        <v>5</v>
      </c>
      <c r="ABP130" s="165" t="s">
        <v>5</v>
      </c>
      <c r="ABQ130" s="165" t="s">
        <v>5</v>
      </c>
      <c r="ABR130" s="165" t="s">
        <v>5</v>
      </c>
      <c r="ABS130" s="165" t="s">
        <v>5</v>
      </c>
      <c r="ABT130" s="165" t="s">
        <v>5</v>
      </c>
      <c r="ABU130" s="165" t="s">
        <v>5</v>
      </c>
      <c r="ABV130" s="165" t="s">
        <v>5</v>
      </c>
      <c r="ABW130" s="165" t="s">
        <v>5</v>
      </c>
      <c r="ABX130" s="165" t="s">
        <v>5</v>
      </c>
      <c r="ABY130" s="165" t="s">
        <v>5</v>
      </c>
      <c r="ABZ130" s="165" t="s">
        <v>5</v>
      </c>
      <c r="ACA130" s="165" t="s">
        <v>5</v>
      </c>
      <c r="ACB130" s="165" t="s">
        <v>5</v>
      </c>
      <c r="ACC130" s="165" t="s">
        <v>5</v>
      </c>
      <c r="ACD130" s="165" t="s">
        <v>5</v>
      </c>
      <c r="ACE130" s="165" t="s">
        <v>5</v>
      </c>
      <c r="ACF130" s="165" t="s">
        <v>5</v>
      </c>
      <c r="ACG130" s="165" t="s">
        <v>5</v>
      </c>
      <c r="ACH130" s="165" t="s">
        <v>5</v>
      </c>
      <c r="ACI130" s="165" t="s">
        <v>5</v>
      </c>
      <c r="ACJ130" s="165" t="s">
        <v>5</v>
      </c>
      <c r="ACK130" s="165" t="s">
        <v>5</v>
      </c>
      <c r="ACL130" s="165" t="s">
        <v>5</v>
      </c>
      <c r="ACM130" s="165" t="s">
        <v>5</v>
      </c>
      <c r="ACN130" s="165" t="s">
        <v>5</v>
      </c>
      <c r="ACO130" s="165" t="s">
        <v>5</v>
      </c>
      <c r="ACP130" s="165" t="s">
        <v>5</v>
      </c>
      <c r="ACQ130" s="165" t="s">
        <v>5</v>
      </c>
      <c r="ACR130" s="165" t="s">
        <v>5</v>
      </c>
      <c r="ACS130" s="165" t="s">
        <v>5</v>
      </c>
      <c r="ACT130" s="165" t="s">
        <v>5</v>
      </c>
      <c r="ACU130" s="165" t="s">
        <v>5</v>
      </c>
      <c r="ACV130" s="165" t="s">
        <v>5</v>
      </c>
      <c r="ACW130" s="165" t="s">
        <v>5</v>
      </c>
      <c r="ACX130" s="165" t="s">
        <v>5</v>
      </c>
      <c r="ACY130" s="165" t="s">
        <v>5</v>
      </c>
      <c r="ACZ130" s="165" t="s">
        <v>5</v>
      </c>
      <c r="ADA130" s="165" t="s">
        <v>5</v>
      </c>
      <c r="ADB130" s="165" t="s">
        <v>5</v>
      </c>
      <c r="ADC130" s="165" t="s">
        <v>5</v>
      </c>
      <c r="ADD130" s="165" t="s">
        <v>5</v>
      </c>
      <c r="ADE130" s="165" t="s">
        <v>5</v>
      </c>
      <c r="ADF130" s="165" t="s">
        <v>5</v>
      </c>
      <c r="ADG130" s="165" t="s">
        <v>5</v>
      </c>
      <c r="ADH130" s="165" t="s">
        <v>5</v>
      </c>
      <c r="ADI130" s="165" t="s">
        <v>5</v>
      </c>
      <c r="ADJ130" s="165" t="s">
        <v>5</v>
      </c>
      <c r="ADK130" s="165" t="s">
        <v>5</v>
      </c>
      <c r="ADL130" s="165" t="s">
        <v>5</v>
      </c>
      <c r="ADM130" s="165" t="s">
        <v>5</v>
      </c>
      <c r="ADN130" s="165" t="s">
        <v>5</v>
      </c>
      <c r="ADO130" s="165" t="s">
        <v>5</v>
      </c>
      <c r="ADP130" s="165" t="s">
        <v>5</v>
      </c>
      <c r="ADQ130" s="165" t="s">
        <v>5</v>
      </c>
      <c r="ADR130" s="165" t="s">
        <v>5</v>
      </c>
      <c r="ADS130" s="165" t="s">
        <v>5</v>
      </c>
      <c r="ADT130" s="165" t="s">
        <v>5</v>
      </c>
      <c r="ADU130" s="165" t="s">
        <v>5</v>
      </c>
      <c r="ADV130" s="165" t="s">
        <v>5</v>
      </c>
      <c r="ADW130" s="165" t="s">
        <v>5</v>
      </c>
      <c r="ADX130" s="165" t="s">
        <v>5</v>
      </c>
      <c r="ADY130" s="165" t="s">
        <v>5</v>
      </c>
      <c r="ADZ130" s="165" t="s">
        <v>5</v>
      </c>
      <c r="AEA130" s="165" t="s">
        <v>5</v>
      </c>
      <c r="AEB130" s="165" t="s">
        <v>5</v>
      </c>
      <c r="AEC130" s="165" t="s">
        <v>5</v>
      </c>
      <c r="AED130" s="165" t="s">
        <v>5</v>
      </c>
      <c r="AEE130" s="165" t="s">
        <v>5</v>
      </c>
      <c r="AEF130" s="165" t="s">
        <v>5</v>
      </c>
      <c r="AEG130" s="165" t="s">
        <v>5</v>
      </c>
      <c r="AEH130" s="165" t="s">
        <v>5</v>
      </c>
      <c r="AEI130" s="165" t="s">
        <v>5</v>
      </c>
      <c r="AEJ130" s="165" t="s">
        <v>5</v>
      </c>
      <c r="AEK130" s="165" t="s">
        <v>5</v>
      </c>
      <c r="AEL130" s="165" t="s">
        <v>5</v>
      </c>
      <c r="AEM130" s="165" t="s">
        <v>5</v>
      </c>
      <c r="AEN130" s="165" t="s">
        <v>5</v>
      </c>
      <c r="AEO130" s="165" t="s">
        <v>5</v>
      </c>
      <c r="AEP130" s="165" t="s">
        <v>5</v>
      </c>
      <c r="AEQ130" s="165" t="s">
        <v>5</v>
      </c>
      <c r="AER130" s="165" t="s">
        <v>5</v>
      </c>
      <c r="AES130" s="165" t="s">
        <v>5</v>
      </c>
      <c r="AET130" s="165" t="s">
        <v>5</v>
      </c>
      <c r="AEU130" s="165" t="s">
        <v>5</v>
      </c>
      <c r="AEV130" s="165" t="s">
        <v>5</v>
      </c>
      <c r="AEW130" s="165" t="s">
        <v>5</v>
      </c>
      <c r="AEX130" s="165" t="s">
        <v>5</v>
      </c>
      <c r="AEY130" s="165" t="s">
        <v>5</v>
      </c>
      <c r="AEZ130" s="165" t="s">
        <v>5</v>
      </c>
      <c r="AFA130" s="165" t="s">
        <v>5</v>
      </c>
      <c r="AFB130" s="165" t="s">
        <v>5</v>
      </c>
      <c r="AFC130" s="165" t="s">
        <v>5</v>
      </c>
      <c r="AFD130" s="165" t="s">
        <v>5</v>
      </c>
      <c r="AFE130" s="165" t="s">
        <v>5</v>
      </c>
      <c r="AFF130" s="165" t="s">
        <v>5</v>
      </c>
      <c r="AFG130" s="165" t="s">
        <v>5</v>
      </c>
      <c r="AFH130" s="165" t="s">
        <v>5</v>
      </c>
      <c r="AFI130" s="165" t="s">
        <v>5</v>
      </c>
      <c r="AFJ130" s="165" t="s">
        <v>5</v>
      </c>
      <c r="AFK130" s="165" t="s">
        <v>5</v>
      </c>
      <c r="AFL130" s="165" t="s">
        <v>5</v>
      </c>
      <c r="AFM130" s="165" t="s">
        <v>5</v>
      </c>
      <c r="AFN130" s="165" t="s">
        <v>5</v>
      </c>
      <c r="AFO130" s="165" t="s">
        <v>5</v>
      </c>
      <c r="AFP130" s="165" t="s">
        <v>5</v>
      </c>
      <c r="AFQ130" s="165" t="s">
        <v>5</v>
      </c>
      <c r="AFR130" s="165" t="s">
        <v>5</v>
      </c>
      <c r="AFS130" s="165" t="s">
        <v>5</v>
      </c>
      <c r="AFT130" s="165" t="s">
        <v>5</v>
      </c>
      <c r="AFU130" s="165" t="s">
        <v>5</v>
      </c>
      <c r="AFV130" s="165" t="s">
        <v>5</v>
      </c>
      <c r="AFW130" s="165" t="s">
        <v>5</v>
      </c>
      <c r="AFX130" s="165" t="s">
        <v>5</v>
      </c>
      <c r="AFY130" s="165" t="s">
        <v>5</v>
      </c>
      <c r="AFZ130" s="165" t="s">
        <v>5</v>
      </c>
      <c r="AGA130" s="165" t="s">
        <v>5</v>
      </c>
      <c r="AGB130" s="165" t="s">
        <v>5</v>
      </c>
      <c r="AGC130" s="165" t="s">
        <v>5</v>
      </c>
      <c r="AGD130" s="165" t="s">
        <v>5</v>
      </c>
      <c r="AGE130" s="165" t="s">
        <v>5</v>
      </c>
      <c r="AGF130" s="165" t="s">
        <v>5</v>
      </c>
      <c r="AGG130" s="165" t="s">
        <v>5</v>
      </c>
      <c r="AGH130" s="165" t="s">
        <v>5</v>
      </c>
      <c r="AGI130" s="165" t="s">
        <v>5</v>
      </c>
      <c r="AGJ130" s="165" t="s">
        <v>5</v>
      </c>
      <c r="AGK130" s="165" t="s">
        <v>5</v>
      </c>
      <c r="AGL130" s="165" t="s">
        <v>5</v>
      </c>
      <c r="AGM130" s="165" t="s">
        <v>5</v>
      </c>
      <c r="AGN130" s="165" t="s">
        <v>5</v>
      </c>
      <c r="AGO130" s="165" t="s">
        <v>5</v>
      </c>
      <c r="AGP130" s="165" t="s">
        <v>5</v>
      </c>
      <c r="AGQ130" s="165" t="s">
        <v>5</v>
      </c>
      <c r="AGR130" s="165" t="s">
        <v>5</v>
      </c>
      <c r="AGS130" s="165" t="s">
        <v>5</v>
      </c>
      <c r="AGT130" s="165" t="s">
        <v>5</v>
      </c>
      <c r="AGU130" s="165" t="s">
        <v>5</v>
      </c>
      <c r="AGV130" s="165" t="s">
        <v>5</v>
      </c>
      <c r="AGW130" s="165" t="s">
        <v>5</v>
      </c>
      <c r="AGX130" s="165" t="s">
        <v>5</v>
      </c>
      <c r="AGY130" s="165" t="s">
        <v>5</v>
      </c>
      <c r="AGZ130" s="165" t="s">
        <v>5</v>
      </c>
      <c r="AHA130" s="165" t="s">
        <v>5</v>
      </c>
      <c r="AHB130" s="165" t="s">
        <v>5</v>
      </c>
      <c r="AHC130" s="165" t="s">
        <v>5</v>
      </c>
      <c r="AHD130" s="165" t="s">
        <v>5</v>
      </c>
      <c r="AHE130" s="165" t="s">
        <v>5</v>
      </c>
      <c r="AHF130" s="165" t="s">
        <v>5</v>
      </c>
      <c r="AHG130" s="165" t="s">
        <v>5</v>
      </c>
      <c r="AHH130" s="165" t="s">
        <v>5</v>
      </c>
      <c r="AHI130" s="165" t="s">
        <v>5</v>
      </c>
      <c r="AHJ130" s="165" t="s">
        <v>5</v>
      </c>
      <c r="AHK130" s="165" t="s">
        <v>5</v>
      </c>
      <c r="AHL130" s="165" t="s">
        <v>5</v>
      </c>
      <c r="AHM130" s="165" t="s">
        <v>5</v>
      </c>
      <c r="AHN130" s="165" t="s">
        <v>5</v>
      </c>
      <c r="AHO130" s="165" t="s">
        <v>5</v>
      </c>
      <c r="AHP130" s="165" t="s">
        <v>5</v>
      </c>
      <c r="AHQ130" s="165" t="s">
        <v>5</v>
      </c>
      <c r="AHR130" s="165" t="s">
        <v>5</v>
      </c>
      <c r="AHS130" s="165" t="s">
        <v>5</v>
      </c>
      <c r="AHT130" s="165" t="s">
        <v>5</v>
      </c>
      <c r="AHU130" s="165" t="s">
        <v>5</v>
      </c>
      <c r="AHV130" s="165" t="s">
        <v>5</v>
      </c>
      <c r="AHW130" s="165" t="s">
        <v>5</v>
      </c>
      <c r="AHX130" s="165" t="s">
        <v>5</v>
      </c>
      <c r="AHY130" s="165" t="s">
        <v>5</v>
      </c>
      <c r="AHZ130" s="165" t="s">
        <v>5</v>
      </c>
      <c r="AIA130" s="165" t="s">
        <v>5</v>
      </c>
      <c r="AIB130" s="165" t="s">
        <v>5</v>
      </c>
      <c r="AIC130" s="165" t="s">
        <v>5</v>
      </c>
      <c r="AID130" s="165" t="s">
        <v>5</v>
      </c>
      <c r="AIE130" s="165" t="s">
        <v>5</v>
      </c>
      <c r="AIF130" s="165" t="s">
        <v>5</v>
      </c>
      <c r="AIG130" s="165" t="s">
        <v>5</v>
      </c>
      <c r="AIH130" s="165" t="s">
        <v>5</v>
      </c>
      <c r="AII130" s="165" t="s">
        <v>5</v>
      </c>
      <c r="AIJ130" s="165" t="s">
        <v>5</v>
      </c>
      <c r="AIK130" s="165" t="s">
        <v>5</v>
      </c>
      <c r="AIL130" s="165" t="s">
        <v>5</v>
      </c>
      <c r="AIM130" s="165" t="s">
        <v>5</v>
      </c>
      <c r="AIN130" s="165" t="s">
        <v>5</v>
      </c>
      <c r="AIO130" s="165" t="s">
        <v>5</v>
      </c>
      <c r="AIP130" s="165" t="s">
        <v>5</v>
      </c>
      <c r="AIQ130" s="165" t="s">
        <v>5</v>
      </c>
      <c r="AIR130" s="165" t="s">
        <v>5</v>
      </c>
      <c r="AIS130" s="165" t="s">
        <v>5</v>
      </c>
      <c r="AIT130" s="165" t="s">
        <v>5</v>
      </c>
      <c r="AIU130" s="165" t="s">
        <v>5</v>
      </c>
      <c r="AIV130" s="165" t="s">
        <v>5</v>
      </c>
      <c r="AIW130" s="165" t="s">
        <v>5</v>
      </c>
      <c r="AIX130" s="165" t="s">
        <v>5</v>
      </c>
      <c r="AIY130" s="165" t="s">
        <v>5</v>
      </c>
      <c r="AIZ130" s="165" t="s">
        <v>5</v>
      </c>
      <c r="AJA130" s="165" t="s">
        <v>5</v>
      </c>
      <c r="AJB130" s="165" t="s">
        <v>5</v>
      </c>
      <c r="AJC130" s="165" t="s">
        <v>5</v>
      </c>
      <c r="AJD130" s="165" t="s">
        <v>5</v>
      </c>
      <c r="AJE130" s="165" t="s">
        <v>5</v>
      </c>
      <c r="AJF130" s="165" t="s">
        <v>5</v>
      </c>
      <c r="AJG130" s="165" t="s">
        <v>5</v>
      </c>
      <c r="AJH130" s="165" t="s">
        <v>5</v>
      </c>
      <c r="AJI130" s="165" t="s">
        <v>5</v>
      </c>
      <c r="AJJ130" s="165" t="s">
        <v>5</v>
      </c>
      <c r="AJK130" s="165" t="s">
        <v>5</v>
      </c>
      <c r="AJL130" s="165" t="s">
        <v>5</v>
      </c>
      <c r="AJM130" s="165" t="s">
        <v>5</v>
      </c>
      <c r="AJN130" s="165" t="s">
        <v>5</v>
      </c>
      <c r="AJO130" s="165" t="s">
        <v>5</v>
      </c>
      <c r="AJP130" s="165" t="s">
        <v>5</v>
      </c>
      <c r="AJQ130" s="165" t="s">
        <v>5</v>
      </c>
      <c r="AJR130" s="165" t="s">
        <v>5</v>
      </c>
      <c r="AJS130" s="165" t="s">
        <v>5</v>
      </c>
      <c r="AJT130" s="165" t="s">
        <v>5</v>
      </c>
      <c r="AJU130" s="165" t="s">
        <v>5</v>
      </c>
      <c r="AJV130" s="165" t="s">
        <v>5</v>
      </c>
      <c r="AJW130" s="165" t="s">
        <v>5</v>
      </c>
      <c r="AJX130" s="165" t="s">
        <v>5</v>
      </c>
      <c r="AJY130" s="165" t="s">
        <v>5</v>
      </c>
      <c r="AJZ130" s="165" t="s">
        <v>5</v>
      </c>
      <c r="AKA130" s="165" t="s">
        <v>5</v>
      </c>
      <c r="AKB130" s="165" t="s">
        <v>5</v>
      </c>
      <c r="AKC130" s="165" t="s">
        <v>5</v>
      </c>
      <c r="AKD130" s="165" t="s">
        <v>5</v>
      </c>
      <c r="AKE130" s="165" t="s">
        <v>5</v>
      </c>
      <c r="AKF130" s="165" t="s">
        <v>5</v>
      </c>
      <c r="AKG130" s="165" t="s">
        <v>5</v>
      </c>
      <c r="AKH130" s="165" t="s">
        <v>5</v>
      </c>
      <c r="AKI130" s="165" t="s">
        <v>5</v>
      </c>
      <c r="AKJ130" s="165" t="s">
        <v>5</v>
      </c>
      <c r="AKK130" s="165" t="s">
        <v>5</v>
      </c>
      <c r="AKL130" s="165" t="s">
        <v>5</v>
      </c>
      <c r="AKM130" s="165" t="s">
        <v>5</v>
      </c>
      <c r="AKN130" s="165" t="s">
        <v>5</v>
      </c>
      <c r="AKO130" s="165" t="s">
        <v>5</v>
      </c>
      <c r="AKP130" s="165" t="s">
        <v>5</v>
      </c>
      <c r="AKQ130" s="165" t="s">
        <v>5</v>
      </c>
      <c r="AKR130" s="165" t="s">
        <v>5</v>
      </c>
      <c r="AKS130" s="165" t="s">
        <v>5</v>
      </c>
      <c r="AKT130" s="165" t="s">
        <v>5</v>
      </c>
      <c r="AKU130" s="165" t="s">
        <v>5</v>
      </c>
      <c r="AKV130" s="165" t="s">
        <v>5</v>
      </c>
      <c r="AKW130" s="165" t="s">
        <v>5</v>
      </c>
      <c r="AKX130" s="165" t="s">
        <v>5</v>
      </c>
      <c r="AKY130" s="165" t="s">
        <v>5</v>
      </c>
      <c r="AKZ130" s="165" t="s">
        <v>5</v>
      </c>
      <c r="ALA130" s="165" t="s">
        <v>5</v>
      </c>
      <c r="ALB130" s="165" t="s">
        <v>5</v>
      </c>
      <c r="ALC130" s="165" t="s">
        <v>5</v>
      </c>
      <c r="ALD130" s="165" t="s">
        <v>5</v>
      </c>
      <c r="ALE130" s="165" t="s">
        <v>5</v>
      </c>
      <c r="ALF130" s="165" t="s">
        <v>5</v>
      </c>
      <c r="ALG130" s="165" t="s">
        <v>5</v>
      </c>
      <c r="ALH130" s="165" t="s">
        <v>5</v>
      </c>
      <c r="ALI130" s="165" t="s">
        <v>5</v>
      </c>
      <c r="ALJ130" s="165" t="s">
        <v>5</v>
      </c>
      <c r="ALK130" s="165" t="s">
        <v>5</v>
      </c>
      <c r="ALL130" s="165" t="s">
        <v>5</v>
      </c>
      <c r="ALM130" s="165" t="s">
        <v>5</v>
      </c>
      <c r="ALN130" s="165" t="s">
        <v>5</v>
      </c>
      <c r="ALO130" s="165" t="s">
        <v>5</v>
      </c>
      <c r="ALP130" s="165" t="s">
        <v>5</v>
      </c>
      <c r="ALQ130" s="165" t="s">
        <v>5</v>
      </c>
      <c r="ALR130" s="165" t="s">
        <v>5</v>
      </c>
      <c r="ALS130" s="165" t="s">
        <v>5</v>
      </c>
      <c r="ALT130" s="165" t="s">
        <v>5</v>
      </c>
      <c r="ALU130" s="165" t="s">
        <v>5</v>
      </c>
      <c r="ALV130" s="165" t="s">
        <v>5</v>
      </c>
      <c r="ALW130" s="165" t="s">
        <v>5</v>
      </c>
      <c r="ALX130" s="165" t="s">
        <v>5</v>
      </c>
      <c r="ALY130" s="165" t="s">
        <v>5</v>
      </c>
      <c r="ALZ130" s="165" t="s">
        <v>5</v>
      </c>
      <c r="AMA130" s="165" t="s">
        <v>5</v>
      </c>
      <c r="AMB130" s="165" t="s">
        <v>5</v>
      </c>
      <c r="AMC130" s="165" t="s">
        <v>5</v>
      </c>
      <c r="AMD130" s="165" t="s">
        <v>5</v>
      </c>
      <c r="AME130" s="165" t="s">
        <v>5</v>
      </c>
      <c r="AMF130" s="165" t="s">
        <v>5</v>
      </c>
      <c r="AMG130" s="165" t="s">
        <v>5</v>
      </c>
      <c r="AMH130" s="165" t="s">
        <v>5</v>
      </c>
      <c r="AMI130" s="165" t="s">
        <v>5</v>
      </c>
      <c r="AMJ130" s="165" t="s">
        <v>5</v>
      </c>
      <c r="AMK130" s="165" t="s">
        <v>5</v>
      </c>
      <c r="AML130" s="165" t="s">
        <v>5</v>
      </c>
      <c r="AMM130" s="165" t="s">
        <v>5</v>
      </c>
      <c r="AMN130" s="165" t="s">
        <v>5</v>
      </c>
      <c r="AMO130" s="165" t="s">
        <v>5</v>
      </c>
      <c r="AMP130" s="165" t="s">
        <v>5</v>
      </c>
      <c r="AMQ130" s="165" t="s">
        <v>5</v>
      </c>
      <c r="AMR130" s="165" t="s">
        <v>5</v>
      </c>
      <c r="AMS130" s="165" t="s">
        <v>5</v>
      </c>
      <c r="AMT130" s="165" t="s">
        <v>5</v>
      </c>
      <c r="AMU130" s="165" t="s">
        <v>5</v>
      </c>
      <c r="AMV130" s="165" t="s">
        <v>5</v>
      </c>
      <c r="AMW130" s="165" t="s">
        <v>5</v>
      </c>
      <c r="AMX130" s="165" t="s">
        <v>5</v>
      </c>
      <c r="AMY130" s="165" t="s">
        <v>5</v>
      </c>
      <c r="AMZ130" s="165" t="s">
        <v>5</v>
      </c>
      <c r="ANA130" s="165" t="s">
        <v>5</v>
      </c>
      <c r="ANB130" s="165" t="s">
        <v>5</v>
      </c>
      <c r="ANC130" s="165" t="s">
        <v>5</v>
      </c>
      <c r="AND130" s="165" t="s">
        <v>5</v>
      </c>
      <c r="ANE130" s="165" t="s">
        <v>5</v>
      </c>
      <c r="ANF130" s="165" t="s">
        <v>5</v>
      </c>
      <c r="ANG130" s="165" t="s">
        <v>5</v>
      </c>
      <c r="ANH130" s="165" t="s">
        <v>5</v>
      </c>
      <c r="ANI130" s="165" t="s">
        <v>5</v>
      </c>
      <c r="ANJ130" s="165" t="s">
        <v>5</v>
      </c>
      <c r="ANK130" s="165" t="s">
        <v>5</v>
      </c>
      <c r="ANL130" s="165" t="s">
        <v>5</v>
      </c>
      <c r="ANM130" s="165" t="s">
        <v>5</v>
      </c>
      <c r="ANN130" s="165" t="s">
        <v>5</v>
      </c>
      <c r="ANO130" s="165" t="s">
        <v>5</v>
      </c>
      <c r="ANP130" s="165" t="s">
        <v>5</v>
      </c>
      <c r="ANQ130" s="165" t="s">
        <v>5</v>
      </c>
      <c r="ANR130" s="165" t="s">
        <v>5</v>
      </c>
      <c r="ANS130" s="165" t="s">
        <v>5</v>
      </c>
      <c r="ANT130" s="165" t="s">
        <v>5</v>
      </c>
      <c r="ANU130" s="165" t="s">
        <v>5</v>
      </c>
      <c r="ANV130" s="165" t="s">
        <v>5</v>
      </c>
      <c r="ANW130" s="165" t="s">
        <v>5</v>
      </c>
      <c r="ANX130" s="165" t="s">
        <v>5</v>
      </c>
      <c r="ANY130" s="165" t="s">
        <v>5</v>
      </c>
      <c r="ANZ130" s="165" t="s">
        <v>5</v>
      </c>
      <c r="AOA130" s="165" t="s">
        <v>5</v>
      </c>
      <c r="AOB130" s="165" t="s">
        <v>5</v>
      </c>
      <c r="AOC130" s="165" t="s">
        <v>5</v>
      </c>
      <c r="AOD130" s="165" t="s">
        <v>5</v>
      </c>
      <c r="AOE130" s="165" t="s">
        <v>5</v>
      </c>
      <c r="AOF130" s="165" t="s">
        <v>5</v>
      </c>
      <c r="AOG130" s="165" t="s">
        <v>5</v>
      </c>
      <c r="AOH130" s="165" t="s">
        <v>5</v>
      </c>
      <c r="AOI130" s="165" t="s">
        <v>5</v>
      </c>
      <c r="AOJ130" s="165" t="s">
        <v>5</v>
      </c>
      <c r="AOK130" s="165" t="s">
        <v>5</v>
      </c>
      <c r="AOL130" s="165" t="s">
        <v>5</v>
      </c>
      <c r="AOM130" s="165" t="s">
        <v>5</v>
      </c>
      <c r="AON130" s="165" t="s">
        <v>5</v>
      </c>
      <c r="AOO130" s="165" t="s">
        <v>5</v>
      </c>
      <c r="AOP130" s="165" t="s">
        <v>5</v>
      </c>
      <c r="AOQ130" s="165" t="s">
        <v>5</v>
      </c>
      <c r="AOR130" s="165" t="s">
        <v>5</v>
      </c>
      <c r="AOS130" s="165" t="s">
        <v>5</v>
      </c>
      <c r="AOT130" s="165" t="s">
        <v>5</v>
      </c>
      <c r="AOU130" s="165" t="s">
        <v>5</v>
      </c>
      <c r="AOV130" s="165" t="s">
        <v>5</v>
      </c>
      <c r="AOW130" s="165" t="s">
        <v>5</v>
      </c>
      <c r="AOX130" s="165" t="s">
        <v>5</v>
      </c>
      <c r="AOY130" s="165" t="s">
        <v>5</v>
      </c>
      <c r="AOZ130" s="165" t="s">
        <v>5</v>
      </c>
      <c r="APA130" s="165" t="s">
        <v>5</v>
      </c>
      <c r="APB130" s="165" t="s">
        <v>5</v>
      </c>
      <c r="APC130" s="165" t="s">
        <v>5</v>
      </c>
      <c r="APD130" s="165" t="s">
        <v>5</v>
      </c>
      <c r="APE130" s="165" t="s">
        <v>5</v>
      </c>
      <c r="APF130" s="165" t="s">
        <v>5</v>
      </c>
      <c r="APG130" s="165" t="s">
        <v>5</v>
      </c>
      <c r="APH130" s="165" t="s">
        <v>5</v>
      </c>
      <c r="API130" s="165" t="s">
        <v>5</v>
      </c>
      <c r="APJ130" s="165" t="s">
        <v>5</v>
      </c>
      <c r="APK130" s="165" t="s">
        <v>5</v>
      </c>
      <c r="APL130" s="165" t="s">
        <v>5</v>
      </c>
      <c r="APM130" s="165" t="s">
        <v>5</v>
      </c>
      <c r="APN130" s="165" t="s">
        <v>5</v>
      </c>
      <c r="APO130" s="165" t="s">
        <v>5</v>
      </c>
      <c r="APP130" s="165" t="s">
        <v>5</v>
      </c>
      <c r="APQ130" s="165" t="s">
        <v>5</v>
      </c>
      <c r="APR130" s="165" t="s">
        <v>5</v>
      </c>
      <c r="APS130" s="165" t="s">
        <v>5</v>
      </c>
      <c r="APT130" s="165" t="s">
        <v>5</v>
      </c>
      <c r="APU130" s="165" t="s">
        <v>5</v>
      </c>
      <c r="APV130" s="165" t="s">
        <v>5</v>
      </c>
      <c r="APW130" s="165" t="s">
        <v>5</v>
      </c>
      <c r="APX130" s="165" t="s">
        <v>5</v>
      </c>
      <c r="APY130" s="165" t="s">
        <v>5</v>
      </c>
      <c r="APZ130" s="165" t="s">
        <v>5</v>
      </c>
      <c r="AQA130" s="165" t="s">
        <v>5</v>
      </c>
      <c r="AQB130" s="165" t="s">
        <v>5</v>
      </c>
      <c r="AQC130" s="165" t="s">
        <v>5</v>
      </c>
      <c r="AQD130" s="165" t="s">
        <v>5</v>
      </c>
      <c r="AQE130" s="165" t="s">
        <v>5</v>
      </c>
      <c r="AQF130" s="165" t="s">
        <v>5</v>
      </c>
      <c r="AQG130" s="165" t="s">
        <v>5</v>
      </c>
      <c r="AQH130" s="165" t="s">
        <v>5</v>
      </c>
      <c r="AQI130" s="165" t="s">
        <v>5</v>
      </c>
      <c r="AQJ130" s="165" t="s">
        <v>5</v>
      </c>
      <c r="AQK130" s="165" t="s">
        <v>5</v>
      </c>
      <c r="AQL130" s="165" t="s">
        <v>5</v>
      </c>
      <c r="AQM130" s="165" t="s">
        <v>5</v>
      </c>
      <c r="AQN130" s="165" t="s">
        <v>5</v>
      </c>
      <c r="AQO130" s="165" t="s">
        <v>5</v>
      </c>
      <c r="AQP130" s="165" t="s">
        <v>5</v>
      </c>
      <c r="AQQ130" s="165" t="s">
        <v>5</v>
      </c>
      <c r="AQR130" s="165" t="s">
        <v>5</v>
      </c>
      <c r="AQS130" s="165" t="s">
        <v>5</v>
      </c>
      <c r="AQT130" s="165" t="s">
        <v>5</v>
      </c>
      <c r="AQU130" s="165" t="s">
        <v>5</v>
      </c>
      <c r="AQV130" s="165" t="s">
        <v>5</v>
      </c>
      <c r="AQW130" s="165" t="s">
        <v>5</v>
      </c>
      <c r="AQX130" s="165" t="s">
        <v>5</v>
      </c>
      <c r="AQY130" s="165" t="s">
        <v>5</v>
      </c>
      <c r="AQZ130" s="165" t="s">
        <v>5</v>
      </c>
      <c r="ARA130" s="165" t="s">
        <v>5</v>
      </c>
      <c r="ARB130" s="165" t="s">
        <v>5</v>
      </c>
      <c r="ARC130" s="165" t="s">
        <v>5</v>
      </c>
      <c r="ARD130" s="165" t="s">
        <v>5</v>
      </c>
      <c r="ARE130" s="165" t="s">
        <v>5</v>
      </c>
      <c r="ARF130" s="165" t="s">
        <v>5</v>
      </c>
      <c r="ARG130" s="165" t="s">
        <v>5</v>
      </c>
      <c r="ARH130" s="165" t="s">
        <v>5</v>
      </c>
      <c r="ARI130" s="165" t="s">
        <v>5</v>
      </c>
      <c r="ARJ130" s="165" t="s">
        <v>5</v>
      </c>
      <c r="ARK130" s="165" t="s">
        <v>5</v>
      </c>
      <c r="ARL130" s="165" t="s">
        <v>5</v>
      </c>
      <c r="ARM130" s="165" t="s">
        <v>5</v>
      </c>
      <c r="ARN130" s="165" t="s">
        <v>5</v>
      </c>
      <c r="ARO130" s="165" t="s">
        <v>5</v>
      </c>
      <c r="ARP130" s="165" t="s">
        <v>5</v>
      </c>
      <c r="ARQ130" s="165" t="s">
        <v>5</v>
      </c>
      <c r="ARR130" s="165" t="s">
        <v>5</v>
      </c>
      <c r="ARS130" s="165" t="s">
        <v>5</v>
      </c>
      <c r="ART130" s="165" t="s">
        <v>5</v>
      </c>
      <c r="ARU130" s="165" t="s">
        <v>5</v>
      </c>
      <c r="ARV130" s="165" t="s">
        <v>5</v>
      </c>
      <c r="ARW130" s="165" t="s">
        <v>5</v>
      </c>
      <c r="ARX130" s="165" t="s">
        <v>5</v>
      </c>
      <c r="ARY130" s="165" t="s">
        <v>5</v>
      </c>
      <c r="ARZ130" s="165" t="s">
        <v>5</v>
      </c>
      <c r="ASA130" s="165" t="s">
        <v>5</v>
      </c>
      <c r="ASB130" s="165" t="s">
        <v>5</v>
      </c>
      <c r="ASC130" s="165" t="s">
        <v>5</v>
      </c>
      <c r="ASD130" s="165" t="s">
        <v>5</v>
      </c>
      <c r="ASE130" s="165" t="s">
        <v>5</v>
      </c>
      <c r="ASF130" s="165" t="s">
        <v>5</v>
      </c>
      <c r="ASG130" s="165" t="s">
        <v>5</v>
      </c>
      <c r="ASH130" s="165" t="s">
        <v>5</v>
      </c>
      <c r="ASI130" s="165" t="s">
        <v>5</v>
      </c>
      <c r="ASJ130" s="165" t="s">
        <v>5</v>
      </c>
      <c r="ASK130" s="165" t="s">
        <v>5</v>
      </c>
      <c r="ASL130" s="165" t="s">
        <v>5</v>
      </c>
      <c r="ASM130" s="165" t="s">
        <v>5</v>
      </c>
      <c r="ASN130" s="165" t="s">
        <v>5</v>
      </c>
      <c r="ASO130" s="165" t="s">
        <v>5</v>
      </c>
      <c r="ASP130" s="165" t="s">
        <v>5</v>
      </c>
      <c r="ASQ130" s="165" t="s">
        <v>5</v>
      </c>
      <c r="ASR130" s="165" t="s">
        <v>5</v>
      </c>
      <c r="ASS130" s="165" t="s">
        <v>5</v>
      </c>
      <c r="AST130" s="165" t="s">
        <v>5</v>
      </c>
      <c r="ASU130" s="165" t="s">
        <v>5</v>
      </c>
      <c r="ASV130" s="165" t="s">
        <v>5</v>
      </c>
      <c r="ASW130" s="165" t="s">
        <v>5</v>
      </c>
      <c r="ASX130" s="165" t="s">
        <v>5</v>
      </c>
      <c r="ASY130" s="165" t="s">
        <v>5</v>
      </c>
      <c r="ASZ130" s="165" t="s">
        <v>5</v>
      </c>
      <c r="ATA130" s="165" t="s">
        <v>5</v>
      </c>
      <c r="ATB130" s="165" t="s">
        <v>5</v>
      </c>
      <c r="ATC130" s="165" t="s">
        <v>5</v>
      </c>
      <c r="ATD130" s="165" t="s">
        <v>5</v>
      </c>
      <c r="ATE130" s="165" t="s">
        <v>5</v>
      </c>
      <c r="ATF130" s="165" t="s">
        <v>5</v>
      </c>
      <c r="ATG130" s="165" t="s">
        <v>5</v>
      </c>
      <c r="ATH130" s="165" t="s">
        <v>5</v>
      </c>
      <c r="ATI130" s="165" t="s">
        <v>5</v>
      </c>
      <c r="ATJ130" s="165" t="s">
        <v>5</v>
      </c>
      <c r="ATK130" s="165" t="s">
        <v>5</v>
      </c>
      <c r="ATL130" s="165" t="s">
        <v>5</v>
      </c>
      <c r="ATM130" s="165" t="s">
        <v>5</v>
      </c>
      <c r="ATN130" s="165" t="s">
        <v>5</v>
      </c>
      <c r="ATO130" s="165" t="s">
        <v>5</v>
      </c>
      <c r="ATP130" s="165" t="s">
        <v>5</v>
      </c>
      <c r="ATQ130" s="165" t="s">
        <v>5</v>
      </c>
      <c r="ATR130" s="165" t="s">
        <v>5</v>
      </c>
      <c r="ATS130" s="165" t="s">
        <v>5</v>
      </c>
      <c r="ATT130" s="165" t="s">
        <v>5</v>
      </c>
      <c r="ATU130" s="165" t="s">
        <v>5</v>
      </c>
      <c r="ATV130" s="165" t="s">
        <v>5</v>
      </c>
      <c r="ATW130" s="165" t="s">
        <v>5</v>
      </c>
      <c r="ATX130" s="165" t="s">
        <v>5</v>
      </c>
      <c r="ATY130" s="165" t="s">
        <v>5</v>
      </c>
      <c r="ATZ130" s="165" t="s">
        <v>5</v>
      </c>
      <c r="AUA130" s="165" t="s">
        <v>5</v>
      </c>
      <c r="AUB130" s="165" t="s">
        <v>5</v>
      </c>
      <c r="AUC130" s="165" t="s">
        <v>5</v>
      </c>
      <c r="AUD130" s="165" t="s">
        <v>5</v>
      </c>
      <c r="AUE130" s="165" t="s">
        <v>5</v>
      </c>
      <c r="AUF130" s="165" t="s">
        <v>5</v>
      </c>
      <c r="AUG130" s="165" t="s">
        <v>5</v>
      </c>
      <c r="AUH130" s="165" t="s">
        <v>5</v>
      </c>
      <c r="AUI130" s="165" t="s">
        <v>5</v>
      </c>
      <c r="AUJ130" s="165" t="s">
        <v>5</v>
      </c>
      <c r="AUK130" s="165" t="s">
        <v>5</v>
      </c>
      <c r="AUL130" s="165" t="s">
        <v>5</v>
      </c>
      <c r="AUM130" s="165" t="s">
        <v>5</v>
      </c>
      <c r="AUN130" s="165" t="s">
        <v>5</v>
      </c>
      <c r="AUO130" s="165" t="s">
        <v>5</v>
      </c>
      <c r="AUP130" s="165" t="s">
        <v>5</v>
      </c>
      <c r="AUQ130" s="165" t="s">
        <v>5</v>
      </c>
      <c r="AUR130" s="165" t="s">
        <v>5</v>
      </c>
      <c r="AUS130" s="165" t="s">
        <v>5</v>
      </c>
      <c r="AUT130" s="165" t="s">
        <v>5</v>
      </c>
      <c r="AUU130" s="165" t="s">
        <v>5</v>
      </c>
      <c r="AUV130" s="165" t="s">
        <v>5</v>
      </c>
      <c r="AUW130" s="165" t="s">
        <v>5</v>
      </c>
      <c r="AUX130" s="165" t="s">
        <v>5</v>
      </c>
      <c r="AUY130" s="165" t="s">
        <v>5</v>
      </c>
      <c r="AUZ130" s="165" t="s">
        <v>5</v>
      </c>
      <c r="AVA130" s="165" t="s">
        <v>5</v>
      </c>
      <c r="AVB130" s="165" t="s">
        <v>5</v>
      </c>
      <c r="AVC130" s="165" t="s">
        <v>5</v>
      </c>
      <c r="AVD130" s="165" t="s">
        <v>5</v>
      </c>
      <c r="AVE130" s="165" t="s">
        <v>5</v>
      </c>
      <c r="AVF130" s="165" t="s">
        <v>5</v>
      </c>
      <c r="AVG130" s="165" t="s">
        <v>5</v>
      </c>
      <c r="AVH130" s="165" t="s">
        <v>5</v>
      </c>
      <c r="AVI130" s="165" t="s">
        <v>5</v>
      </c>
      <c r="AVJ130" s="165" t="s">
        <v>5</v>
      </c>
      <c r="AVK130" s="165" t="s">
        <v>5</v>
      </c>
      <c r="AVL130" s="165" t="s">
        <v>5</v>
      </c>
      <c r="AVM130" s="165" t="s">
        <v>5</v>
      </c>
      <c r="AVN130" s="165" t="s">
        <v>5</v>
      </c>
      <c r="AVO130" s="165" t="s">
        <v>5</v>
      </c>
      <c r="AVP130" s="165" t="s">
        <v>5</v>
      </c>
      <c r="AVQ130" s="165" t="s">
        <v>5</v>
      </c>
      <c r="AVR130" s="165" t="s">
        <v>5</v>
      </c>
      <c r="AVS130" s="165" t="s">
        <v>5</v>
      </c>
      <c r="AVT130" s="165" t="s">
        <v>5</v>
      </c>
      <c r="AVU130" s="165" t="s">
        <v>5</v>
      </c>
      <c r="AVV130" s="165" t="s">
        <v>5</v>
      </c>
      <c r="AVW130" s="165" t="s">
        <v>5</v>
      </c>
      <c r="AVX130" s="165" t="s">
        <v>5</v>
      </c>
      <c r="AVY130" s="165" t="s">
        <v>5</v>
      </c>
      <c r="AVZ130" s="165" t="s">
        <v>5</v>
      </c>
      <c r="AWA130" s="165" t="s">
        <v>5</v>
      </c>
      <c r="AWB130" s="165" t="s">
        <v>5</v>
      </c>
      <c r="AWC130" s="165" t="s">
        <v>5</v>
      </c>
      <c r="AWD130" s="165" t="s">
        <v>5</v>
      </c>
      <c r="AWE130" s="165" t="s">
        <v>5</v>
      </c>
      <c r="AWF130" s="165" t="s">
        <v>5</v>
      </c>
      <c r="AWG130" s="165" t="s">
        <v>5</v>
      </c>
      <c r="AWH130" s="165" t="s">
        <v>5</v>
      </c>
      <c r="AWI130" s="165" t="s">
        <v>5</v>
      </c>
      <c r="AWJ130" s="165" t="s">
        <v>5</v>
      </c>
      <c r="AWK130" s="165" t="s">
        <v>5</v>
      </c>
      <c r="AWL130" s="165" t="s">
        <v>5</v>
      </c>
      <c r="AWM130" s="165" t="s">
        <v>5</v>
      </c>
      <c r="AWN130" s="165" t="s">
        <v>5</v>
      </c>
      <c r="AWO130" s="165" t="s">
        <v>5</v>
      </c>
      <c r="AWP130" s="165" t="s">
        <v>5</v>
      </c>
      <c r="AWQ130" s="165" t="s">
        <v>5</v>
      </c>
      <c r="AWR130" s="165" t="s">
        <v>5</v>
      </c>
      <c r="AWS130" s="165" t="s">
        <v>5</v>
      </c>
      <c r="AWT130" s="165" t="s">
        <v>5</v>
      </c>
      <c r="AWU130" s="165" t="s">
        <v>5</v>
      </c>
      <c r="AWV130" s="165" t="s">
        <v>5</v>
      </c>
      <c r="AWW130" s="165" t="s">
        <v>5</v>
      </c>
      <c r="AWX130" s="165" t="s">
        <v>5</v>
      </c>
      <c r="AWY130" s="165" t="s">
        <v>5</v>
      </c>
      <c r="AWZ130" s="165" t="s">
        <v>5</v>
      </c>
      <c r="AXA130" s="165" t="s">
        <v>5</v>
      </c>
      <c r="AXB130" s="165" t="s">
        <v>5</v>
      </c>
      <c r="AXC130" s="165" t="s">
        <v>5</v>
      </c>
      <c r="AXD130" s="165" t="s">
        <v>5</v>
      </c>
      <c r="AXE130" s="165" t="s">
        <v>5</v>
      </c>
      <c r="AXF130" s="165" t="s">
        <v>5</v>
      </c>
      <c r="AXG130" s="165" t="s">
        <v>5</v>
      </c>
      <c r="AXH130" s="165" t="s">
        <v>5</v>
      </c>
      <c r="AXI130" s="165" t="s">
        <v>5</v>
      </c>
      <c r="AXJ130" s="165" t="s">
        <v>5</v>
      </c>
      <c r="AXK130" s="165" t="s">
        <v>5</v>
      </c>
      <c r="AXL130" s="165" t="s">
        <v>5</v>
      </c>
      <c r="AXM130" s="165" t="s">
        <v>5</v>
      </c>
      <c r="AXN130" s="165" t="s">
        <v>5</v>
      </c>
      <c r="AXO130" s="165" t="s">
        <v>5</v>
      </c>
      <c r="AXP130" s="165" t="s">
        <v>5</v>
      </c>
      <c r="AXQ130" s="165" t="s">
        <v>5</v>
      </c>
      <c r="AXR130" s="165" t="s">
        <v>5</v>
      </c>
      <c r="AXS130" s="165" t="s">
        <v>5</v>
      </c>
      <c r="AXT130" s="165" t="s">
        <v>5</v>
      </c>
      <c r="AXU130" s="165" t="s">
        <v>5</v>
      </c>
      <c r="AXV130" s="165" t="s">
        <v>5</v>
      </c>
      <c r="AXW130" s="165" t="s">
        <v>5</v>
      </c>
      <c r="AXX130" s="165" t="s">
        <v>5</v>
      </c>
      <c r="AXY130" s="165" t="s">
        <v>5</v>
      </c>
      <c r="AXZ130" s="165" t="s">
        <v>5</v>
      </c>
      <c r="AYA130" s="165" t="s">
        <v>5</v>
      </c>
      <c r="AYB130" s="165" t="s">
        <v>5</v>
      </c>
      <c r="AYC130" s="165" t="s">
        <v>5</v>
      </c>
      <c r="AYD130" s="165" t="s">
        <v>5</v>
      </c>
      <c r="AYE130" s="165" t="s">
        <v>5</v>
      </c>
      <c r="AYF130" s="165" t="s">
        <v>5</v>
      </c>
      <c r="AYG130" s="165" t="s">
        <v>5</v>
      </c>
      <c r="AYH130" s="165" t="s">
        <v>5</v>
      </c>
      <c r="AYI130" s="165" t="s">
        <v>5</v>
      </c>
      <c r="AYJ130" s="165" t="s">
        <v>5</v>
      </c>
      <c r="AYK130" s="165" t="s">
        <v>5</v>
      </c>
      <c r="AYL130" s="165" t="s">
        <v>5</v>
      </c>
      <c r="AYM130" s="165" t="s">
        <v>5</v>
      </c>
      <c r="AYN130" s="165" t="s">
        <v>5</v>
      </c>
      <c r="AYO130" s="165" t="s">
        <v>5</v>
      </c>
      <c r="AYP130" s="165" t="s">
        <v>5</v>
      </c>
      <c r="AYQ130" s="165" t="s">
        <v>5</v>
      </c>
      <c r="AYR130" s="165" t="s">
        <v>5</v>
      </c>
      <c r="AYS130" s="165" t="s">
        <v>5</v>
      </c>
      <c r="AYT130" s="165" t="s">
        <v>5</v>
      </c>
      <c r="AYU130" s="165" t="s">
        <v>5</v>
      </c>
      <c r="AYV130" s="165" t="s">
        <v>5</v>
      </c>
      <c r="AYW130" s="165" t="s">
        <v>5</v>
      </c>
      <c r="AYX130" s="165" t="s">
        <v>5</v>
      </c>
      <c r="AYY130" s="165" t="s">
        <v>5</v>
      </c>
      <c r="AYZ130" s="165" t="s">
        <v>5</v>
      </c>
      <c r="AZA130" s="165" t="s">
        <v>5</v>
      </c>
      <c r="AZB130" s="165" t="s">
        <v>5</v>
      </c>
      <c r="AZC130" s="165" t="s">
        <v>5</v>
      </c>
      <c r="AZD130" s="165" t="s">
        <v>5</v>
      </c>
      <c r="AZE130" s="165" t="s">
        <v>5</v>
      </c>
      <c r="AZF130" s="165" t="s">
        <v>5</v>
      </c>
      <c r="AZG130" s="165" t="s">
        <v>5</v>
      </c>
      <c r="AZH130" s="165" t="s">
        <v>5</v>
      </c>
      <c r="AZI130" s="165" t="s">
        <v>5</v>
      </c>
      <c r="AZJ130" s="165" t="s">
        <v>5</v>
      </c>
      <c r="AZK130" s="165" t="s">
        <v>5</v>
      </c>
      <c r="AZL130" s="165" t="s">
        <v>5</v>
      </c>
      <c r="AZM130" s="165" t="s">
        <v>5</v>
      </c>
      <c r="AZN130" s="165" t="s">
        <v>5</v>
      </c>
      <c r="AZO130" s="165" t="s">
        <v>5</v>
      </c>
      <c r="AZP130" s="165" t="s">
        <v>5</v>
      </c>
      <c r="AZQ130" s="165" t="s">
        <v>5</v>
      </c>
      <c r="AZR130" s="165" t="s">
        <v>5</v>
      </c>
      <c r="AZS130" s="165" t="s">
        <v>5</v>
      </c>
      <c r="AZT130" s="165" t="s">
        <v>5</v>
      </c>
      <c r="AZU130" s="165" t="s">
        <v>5</v>
      </c>
      <c r="AZV130" s="165" t="s">
        <v>5</v>
      </c>
      <c r="AZW130" s="165" t="s">
        <v>5</v>
      </c>
      <c r="AZX130" s="165" t="s">
        <v>5</v>
      </c>
      <c r="AZY130" s="165" t="s">
        <v>5</v>
      </c>
      <c r="AZZ130" s="165" t="s">
        <v>5</v>
      </c>
      <c r="BAA130" s="165" t="s">
        <v>5</v>
      </c>
      <c r="BAB130" s="165" t="s">
        <v>5</v>
      </c>
      <c r="BAC130" s="165" t="s">
        <v>5</v>
      </c>
      <c r="BAD130" s="165" t="s">
        <v>5</v>
      </c>
      <c r="BAE130" s="165" t="s">
        <v>5</v>
      </c>
      <c r="BAF130" s="165" t="s">
        <v>5</v>
      </c>
      <c r="BAG130" s="165" t="s">
        <v>5</v>
      </c>
      <c r="BAH130" s="165" t="s">
        <v>5</v>
      </c>
      <c r="BAI130" s="165" t="s">
        <v>5</v>
      </c>
      <c r="BAJ130" s="165" t="s">
        <v>5</v>
      </c>
      <c r="BAK130" s="165" t="s">
        <v>5</v>
      </c>
      <c r="BAL130" s="165" t="s">
        <v>5</v>
      </c>
      <c r="BAM130" s="165" t="s">
        <v>5</v>
      </c>
      <c r="BAN130" s="165" t="s">
        <v>5</v>
      </c>
      <c r="BAO130" s="165" t="s">
        <v>5</v>
      </c>
      <c r="BAP130" s="165" t="s">
        <v>5</v>
      </c>
      <c r="BAQ130" s="165" t="s">
        <v>5</v>
      </c>
      <c r="BAR130" s="165" t="s">
        <v>5</v>
      </c>
      <c r="BAS130" s="165" t="s">
        <v>5</v>
      </c>
      <c r="BAT130" s="165" t="s">
        <v>5</v>
      </c>
      <c r="BAU130" s="165" t="s">
        <v>5</v>
      </c>
      <c r="BAV130" s="165" t="s">
        <v>5</v>
      </c>
      <c r="BAW130" s="165" t="s">
        <v>5</v>
      </c>
      <c r="BAX130" s="165" t="s">
        <v>5</v>
      </c>
      <c r="BAY130" s="165" t="s">
        <v>5</v>
      </c>
      <c r="BAZ130" s="165" t="s">
        <v>5</v>
      </c>
      <c r="BBA130" s="165" t="s">
        <v>5</v>
      </c>
      <c r="BBB130" s="165" t="s">
        <v>5</v>
      </c>
      <c r="BBC130" s="165" t="s">
        <v>5</v>
      </c>
      <c r="BBD130" s="165" t="s">
        <v>5</v>
      </c>
      <c r="BBE130" s="165" t="s">
        <v>5</v>
      </c>
      <c r="BBF130" s="165" t="s">
        <v>5</v>
      </c>
      <c r="BBG130" s="165" t="s">
        <v>5</v>
      </c>
      <c r="BBH130" s="165" t="s">
        <v>5</v>
      </c>
      <c r="BBI130" s="165" t="s">
        <v>5</v>
      </c>
      <c r="BBJ130" s="165" t="s">
        <v>5</v>
      </c>
      <c r="BBK130" s="165" t="s">
        <v>5</v>
      </c>
      <c r="BBL130" s="165" t="s">
        <v>5</v>
      </c>
      <c r="BBM130" s="165" t="s">
        <v>5</v>
      </c>
      <c r="BBN130" s="165" t="s">
        <v>5</v>
      </c>
      <c r="BBO130" s="165" t="s">
        <v>5</v>
      </c>
      <c r="BBP130" s="165" t="s">
        <v>5</v>
      </c>
      <c r="BBQ130" s="165" t="s">
        <v>5</v>
      </c>
      <c r="BBR130" s="165" t="s">
        <v>5</v>
      </c>
      <c r="BBS130" s="165" t="s">
        <v>5</v>
      </c>
      <c r="BBT130" s="165" t="s">
        <v>5</v>
      </c>
      <c r="BBU130" s="165" t="s">
        <v>5</v>
      </c>
      <c r="BBV130" s="165" t="s">
        <v>5</v>
      </c>
      <c r="BBW130" s="165" t="s">
        <v>5</v>
      </c>
      <c r="BBX130" s="165" t="s">
        <v>5</v>
      </c>
      <c r="BBY130" s="165" t="s">
        <v>5</v>
      </c>
      <c r="BBZ130" s="165" t="s">
        <v>5</v>
      </c>
      <c r="BCA130" s="165" t="s">
        <v>5</v>
      </c>
      <c r="BCB130" s="165" t="s">
        <v>5</v>
      </c>
      <c r="BCC130" s="165" t="s">
        <v>5</v>
      </c>
      <c r="BCD130" s="165" t="s">
        <v>5</v>
      </c>
      <c r="BCE130" s="165" t="s">
        <v>5</v>
      </c>
      <c r="BCF130" s="165" t="s">
        <v>5</v>
      </c>
      <c r="BCG130" s="165" t="s">
        <v>5</v>
      </c>
      <c r="BCH130" s="165" t="s">
        <v>5</v>
      </c>
      <c r="BCI130" s="165" t="s">
        <v>5</v>
      </c>
      <c r="BCJ130" s="165" t="s">
        <v>5</v>
      </c>
      <c r="BCK130" s="165" t="s">
        <v>5</v>
      </c>
      <c r="BCL130" s="165" t="s">
        <v>5</v>
      </c>
      <c r="BCM130" s="165" t="s">
        <v>5</v>
      </c>
      <c r="BCN130" s="165" t="s">
        <v>5</v>
      </c>
      <c r="BCO130" s="165" t="s">
        <v>5</v>
      </c>
      <c r="BCP130" s="165" t="s">
        <v>5</v>
      </c>
      <c r="BCQ130" s="165" t="s">
        <v>5</v>
      </c>
      <c r="BCR130" s="165" t="s">
        <v>5</v>
      </c>
      <c r="BCS130" s="165" t="s">
        <v>5</v>
      </c>
      <c r="BCT130" s="165" t="s">
        <v>5</v>
      </c>
      <c r="BCU130" s="165" t="s">
        <v>5</v>
      </c>
      <c r="BCV130" s="165" t="s">
        <v>5</v>
      </c>
      <c r="BCW130" s="165" t="s">
        <v>5</v>
      </c>
      <c r="BCX130" s="165" t="s">
        <v>5</v>
      </c>
      <c r="BCY130" s="165" t="s">
        <v>5</v>
      </c>
      <c r="BCZ130" s="165" t="s">
        <v>5</v>
      </c>
      <c r="BDA130" s="165" t="s">
        <v>5</v>
      </c>
      <c r="BDB130" s="165" t="s">
        <v>5</v>
      </c>
      <c r="BDC130" s="165" t="s">
        <v>5</v>
      </c>
      <c r="BDD130" s="165" t="s">
        <v>5</v>
      </c>
      <c r="BDE130" s="165" t="s">
        <v>5</v>
      </c>
      <c r="BDF130" s="165" t="s">
        <v>5</v>
      </c>
      <c r="BDG130" s="165" t="s">
        <v>5</v>
      </c>
      <c r="BDH130" s="165" t="s">
        <v>5</v>
      </c>
      <c r="BDI130" s="165" t="s">
        <v>5</v>
      </c>
      <c r="BDJ130" s="165" t="s">
        <v>5</v>
      </c>
      <c r="BDK130" s="165" t="s">
        <v>5</v>
      </c>
      <c r="BDL130" s="165" t="s">
        <v>5</v>
      </c>
      <c r="BDM130" s="165" t="s">
        <v>5</v>
      </c>
      <c r="BDN130" s="165" t="s">
        <v>5</v>
      </c>
      <c r="BDO130" s="165" t="s">
        <v>5</v>
      </c>
      <c r="BDP130" s="165" t="s">
        <v>5</v>
      </c>
      <c r="BDQ130" s="165" t="s">
        <v>5</v>
      </c>
      <c r="BDR130" s="165" t="s">
        <v>5</v>
      </c>
      <c r="BDS130" s="165" t="s">
        <v>5</v>
      </c>
      <c r="BDT130" s="165" t="s">
        <v>5</v>
      </c>
      <c r="BDU130" s="165" t="s">
        <v>5</v>
      </c>
      <c r="BDV130" s="165" t="s">
        <v>5</v>
      </c>
      <c r="BDW130" s="165" t="s">
        <v>5</v>
      </c>
      <c r="BDX130" s="165" t="s">
        <v>5</v>
      </c>
      <c r="BDY130" s="165" t="s">
        <v>5</v>
      </c>
      <c r="BDZ130" s="165" t="s">
        <v>5</v>
      </c>
      <c r="BEA130" s="165" t="s">
        <v>5</v>
      </c>
      <c r="BEB130" s="165" t="s">
        <v>5</v>
      </c>
      <c r="BEC130" s="165" t="s">
        <v>5</v>
      </c>
      <c r="BED130" s="165" t="s">
        <v>5</v>
      </c>
      <c r="BEE130" s="165" t="s">
        <v>5</v>
      </c>
      <c r="BEF130" s="165" t="s">
        <v>5</v>
      </c>
      <c r="BEG130" s="165" t="s">
        <v>5</v>
      </c>
      <c r="BEH130" s="165" t="s">
        <v>5</v>
      </c>
      <c r="BEI130" s="165" t="s">
        <v>5</v>
      </c>
      <c r="BEJ130" s="165" t="s">
        <v>5</v>
      </c>
      <c r="BEK130" s="165" t="s">
        <v>5</v>
      </c>
      <c r="BEL130" s="165" t="s">
        <v>5</v>
      </c>
      <c r="BEM130" s="165" t="s">
        <v>5</v>
      </c>
      <c r="BEN130" s="165" t="s">
        <v>5</v>
      </c>
      <c r="BEO130" s="165" t="s">
        <v>5</v>
      </c>
      <c r="BEP130" s="165" t="s">
        <v>5</v>
      </c>
      <c r="BEQ130" s="165" t="s">
        <v>5</v>
      </c>
      <c r="BER130" s="165" t="s">
        <v>5</v>
      </c>
      <c r="BES130" s="165" t="s">
        <v>5</v>
      </c>
      <c r="BET130" s="165" t="s">
        <v>5</v>
      </c>
      <c r="BEU130" s="165" t="s">
        <v>5</v>
      </c>
      <c r="BEV130" s="165" t="s">
        <v>5</v>
      </c>
      <c r="BEW130" s="165" t="s">
        <v>5</v>
      </c>
      <c r="BEX130" s="165" t="s">
        <v>5</v>
      </c>
      <c r="BEY130" s="165" t="s">
        <v>5</v>
      </c>
      <c r="BEZ130" s="165" t="s">
        <v>5</v>
      </c>
      <c r="BFA130" s="165" t="s">
        <v>5</v>
      </c>
      <c r="BFB130" s="165" t="s">
        <v>5</v>
      </c>
      <c r="BFC130" s="165" t="s">
        <v>5</v>
      </c>
      <c r="BFD130" s="165" t="s">
        <v>5</v>
      </c>
      <c r="BFE130" s="165" t="s">
        <v>5</v>
      </c>
      <c r="BFF130" s="165" t="s">
        <v>5</v>
      </c>
      <c r="BFG130" s="165" t="s">
        <v>5</v>
      </c>
      <c r="BFH130" s="165" t="s">
        <v>5</v>
      </c>
      <c r="BFI130" s="165" t="s">
        <v>5</v>
      </c>
      <c r="BFJ130" s="165" t="s">
        <v>5</v>
      </c>
      <c r="BFK130" s="165" t="s">
        <v>5</v>
      </c>
      <c r="BFL130" s="165" t="s">
        <v>5</v>
      </c>
      <c r="BFM130" s="165" t="s">
        <v>5</v>
      </c>
      <c r="BFN130" s="165" t="s">
        <v>5</v>
      </c>
      <c r="BFO130" s="165" t="s">
        <v>5</v>
      </c>
      <c r="BFP130" s="165" t="s">
        <v>5</v>
      </c>
      <c r="BFQ130" s="165" t="s">
        <v>5</v>
      </c>
      <c r="BFR130" s="165" t="s">
        <v>5</v>
      </c>
      <c r="BFS130" s="165" t="s">
        <v>5</v>
      </c>
      <c r="BFT130" s="165" t="s">
        <v>5</v>
      </c>
      <c r="BFU130" s="165" t="s">
        <v>5</v>
      </c>
      <c r="BFV130" s="165" t="s">
        <v>5</v>
      </c>
      <c r="BFW130" s="165" t="s">
        <v>5</v>
      </c>
      <c r="BFX130" s="165" t="s">
        <v>5</v>
      </c>
      <c r="BFY130" s="165" t="s">
        <v>5</v>
      </c>
      <c r="BFZ130" s="165" t="s">
        <v>5</v>
      </c>
      <c r="BGA130" s="165" t="s">
        <v>5</v>
      </c>
      <c r="BGB130" s="165" t="s">
        <v>5</v>
      </c>
      <c r="BGC130" s="165" t="s">
        <v>5</v>
      </c>
      <c r="BGD130" s="165" t="s">
        <v>5</v>
      </c>
      <c r="BGE130" s="165" t="s">
        <v>5</v>
      </c>
      <c r="BGF130" s="165" t="s">
        <v>5</v>
      </c>
      <c r="BGG130" s="165" t="s">
        <v>5</v>
      </c>
      <c r="BGH130" s="165" t="s">
        <v>5</v>
      </c>
      <c r="BGI130" s="165" t="s">
        <v>5</v>
      </c>
      <c r="BGJ130" s="165" t="s">
        <v>5</v>
      </c>
      <c r="BGK130" s="165" t="s">
        <v>5</v>
      </c>
      <c r="BGL130" s="165" t="s">
        <v>5</v>
      </c>
      <c r="BGM130" s="165" t="s">
        <v>5</v>
      </c>
      <c r="BGN130" s="165" t="s">
        <v>5</v>
      </c>
      <c r="BGO130" s="165" t="s">
        <v>5</v>
      </c>
      <c r="BGP130" s="165" t="s">
        <v>5</v>
      </c>
      <c r="BGQ130" s="165" t="s">
        <v>5</v>
      </c>
      <c r="BGR130" s="165" t="s">
        <v>5</v>
      </c>
      <c r="BGS130" s="165" t="s">
        <v>5</v>
      </c>
      <c r="BGT130" s="165" t="s">
        <v>5</v>
      </c>
      <c r="BGU130" s="165" t="s">
        <v>5</v>
      </c>
      <c r="BGV130" s="165" t="s">
        <v>5</v>
      </c>
      <c r="BGW130" s="165" t="s">
        <v>5</v>
      </c>
      <c r="BGX130" s="165" t="s">
        <v>5</v>
      </c>
      <c r="BGY130" s="165" t="s">
        <v>5</v>
      </c>
      <c r="BGZ130" s="165" t="s">
        <v>5</v>
      </c>
      <c r="BHA130" s="165" t="s">
        <v>5</v>
      </c>
      <c r="BHB130" s="165" t="s">
        <v>5</v>
      </c>
      <c r="BHC130" s="165" t="s">
        <v>5</v>
      </c>
      <c r="BHD130" s="165" t="s">
        <v>5</v>
      </c>
      <c r="BHE130" s="165" t="s">
        <v>5</v>
      </c>
      <c r="BHF130" s="165" t="s">
        <v>5</v>
      </c>
      <c r="BHG130" s="165" t="s">
        <v>5</v>
      </c>
      <c r="BHH130" s="165" t="s">
        <v>5</v>
      </c>
      <c r="BHI130" s="165" t="s">
        <v>5</v>
      </c>
      <c r="BHJ130" s="165" t="s">
        <v>5</v>
      </c>
      <c r="BHK130" s="165" t="s">
        <v>5</v>
      </c>
      <c r="BHL130" s="165" t="s">
        <v>5</v>
      </c>
      <c r="BHM130" s="165" t="s">
        <v>5</v>
      </c>
      <c r="BHN130" s="165" t="s">
        <v>5</v>
      </c>
      <c r="BHO130" s="165" t="s">
        <v>5</v>
      </c>
      <c r="BHP130" s="165" t="s">
        <v>5</v>
      </c>
      <c r="BHQ130" s="165" t="s">
        <v>5</v>
      </c>
      <c r="BHR130" s="165" t="s">
        <v>5</v>
      </c>
      <c r="BHS130" s="165" t="s">
        <v>5</v>
      </c>
      <c r="BHT130" s="165" t="s">
        <v>5</v>
      </c>
      <c r="BHU130" s="165" t="s">
        <v>5</v>
      </c>
      <c r="BHV130" s="165" t="s">
        <v>5</v>
      </c>
      <c r="BHW130" s="165" t="s">
        <v>5</v>
      </c>
      <c r="BHX130" s="165" t="s">
        <v>5</v>
      </c>
      <c r="BHY130" s="165" t="s">
        <v>5</v>
      </c>
      <c r="BHZ130" s="165" t="s">
        <v>5</v>
      </c>
      <c r="BIA130" s="165" t="s">
        <v>5</v>
      </c>
      <c r="BIB130" s="165" t="s">
        <v>5</v>
      </c>
      <c r="BIC130" s="165" t="s">
        <v>5</v>
      </c>
      <c r="BID130" s="165" t="s">
        <v>5</v>
      </c>
      <c r="BIE130" s="165" t="s">
        <v>5</v>
      </c>
      <c r="BIF130" s="165" t="s">
        <v>5</v>
      </c>
      <c r="BIG130" s="165" t="s">
        <v>5</v>
      </c>
      <c r="BIH130" s="165" t="s">
        <v>5</v>
      </c>
      <c r="BII130" s="165" t="s">
        <v>5</v>
      </c>
      <c r="BIJ130" s="165" t="s">
        <v>5</v>
      </c>
      <c r="BIK130" s="165" t="s">
        <v>5</v>
      </c>
      <c r="BIL130" s="165" t="s">
        <v>5</v>
      </c>
      <c r="BIM130" s="165" t="s">
        <v>5</v>
      </c>
      <c r="BIN130" s="165" t="s">
        <v>5</v>
      </c>
      <c r="BIO130" s="165" t="s">
        <v>5</v>
      </c>
      <c r="BIP130" s="165" t="s">
        <v>5</v>
      </c>
      <c r="BIQ130" s="165" t="s">
        <v>5</v>
      </c>
      <c r="BIR130" s="165" t="s">
        <v>5</v>
      </c>
      <c r="BIS130" s="165" t="s">
        <v>5</v>
      </c>
      <c r="BIT130" s="165" t="s">
        <v>5</v>
      </c>
      <c r="BIU130" s="165" t="s">
        <v>5</v>
      </c>
      <c r="BIV130" s="165" t="s">
        <v>5</v>
      </c>
      <c r="BIW130" s="165" t="s">
        <v>5</v>
      </c>
      <c r="BIX130" s="165" t="s">
        <v>5</v>
      </c>
      <c r="BIY130" s="165" t="s">
        <v>5</v>
      </c>
      <c r="BIZ130" s="165" t="s">
        <v>5</v>
      </c>
      <c r="BJA130" s="165" t="s">
        <v>5</v>
      </c>
      <c r="BJB130" s="165" t="s">
        <v>5</v>
      </c>
      <c r="BJC130" s="165" t="s">
        <v>5</v>
      </c>
      <c r="BJD130" s="165" t="s">
        <v>5</v>
      </c>
      <c r="BJE130" s="165" t="s">
        <v>5</v>
      </c>
      <c r="BJF130" s="165" t="s">
        <v>5</v>
      </c>
      <c r="BJG130" s="165" t="s">
        <v>5</v>
      </c>
      <c r="BJH130" s="165" t="s">
        <v>5</v>
      </c>
      <c r="BJI130" s="165" t="s">
        <v>5</v>
      </c>
      <c r="BJJ130" s="165" t="s">
        <v>5</v>
      </c>
      <c r="BJK130" s="165" t="s">
        <v>5</v>
      </c>
      <c r="BJL130" s="165" t="s">
        <v>5</v>
      </c>
      <c r="BJM130" s="165" t="s">
        <v>5</v>
      </c>
      <c r="BJN130" s="165" t="s">
        <v>5</v>
      </c>
      <c r="BJO130" s="165" t="s">
        <v>5</v>
      </c>
      <c r="BJP130" s="165" t="s">
        <v>5</v>
      </c>
      <c r="BJQ130" s="165" t="s">
        <v>5</v>
      </c>
      <c r="BJR130" s="165" t="s">
        <v>5</v>
      </c>
      <c r="BJS130" s="165" t="s">
        <v>5</v>
      </c>
      <c r="BJT130" s="165" t="s">
        <v>5</v>
      </c>
      <c r="BJU130" s="165" t="s">
        <v>5</v>
      </c>
      <c r="BJV130" s="165" t="s">
        <v>5</v>
      </c>
      <c r="BJW130" s="165" t="s">
        <v>5</v>
      </c>
      <c r="BJX130" s="165" t="s">
        <v>5</v>
      </c>
      <c r="BJY130" s="165" t="s">
        <v>5</v>
      </c>
      <c r="BJZ130" s="165" t="s">
        <v>5</v>
      </c>
      <c r="BKA130" s="165" t="s">
        <v>5</v>
      </c>
      <c r="BKB130" s="165" t="s">
        <v>5</v>
      </c>
      <c r="BKC130" s="165" t="s">
        <v>5</v>
      </c>
      <c r="BKD130" s="165" t="s">
        <v>5</v>
      </c>
      <c r="BKE130" s="165" t="s">
        <v>5</v>
      </c>
      <c r="BKF130" s="165" t="s">
        <v>5</v>
      </c>
      <c r="BKG130" s="165" t="s">
        <v>5</v>
      </c>
      <c r="BKH130" s="165" t="s">
        <v>5</v>
      </c>
      <c r="BKI130" s="165" t="s">
        <v>5</v>
      </c>
      <c r="BKJ130" s="165" t="s">
        <v>5</v>
      </c>
      <c r="BKK130" s="165" t="s">
        <v>5</v>
      </c>
      <c r="BKL130" s="165" t="s">
        <v>5</v>
      </c>
      <c r="BKM130" s="165" t="s">
        <v>5</v>
      </c>
      <c r="BKN130" s="165" t="s">
        <v>5</v>
      </c>
      <c r="BKO130" s="165" t="s">
        <v>5</v>
      </c>
      <c r="BKP130" s="165" t="s">
        <v>5</v>
      </c>
      <c r="BKQ130" s="165" t="s">
        <v>5</v>
      </c>
      <c r="BKR130" s="165" t="s">
        <v>5</v>
      </c>
      <c r="BKS130" s="165" t="s">
        <v>5</v>
      </c>
      <c r="BKT130" s="165" t="s">
        <v>5</v>
      </c>
      <c r="BKU130" s="165" t="s">
        <v>5</v>
      </c>
      <c r="BKV130" s="165" t="s">
        <v>5</v>
      </c>
      <c r="BKW130" s="165" t="s">
        <v>5</v>
      </c>
      <c r="BKX130" s="165" t="s">
        <v>5</v>
      </c>
      <c r="BKY130" s="165" t="s">
        <v>5</v>
      </c>
      <c r="BKZ130" s="165" t="s">
        <v>5</v>
      </c>
      <c r="BLA130" s="165" t="s">
        <v>5</v>
      </c>
      <c r="BLB130" s="165" t="s">
        <v>5</v>
      </c>
      <c r="BLC130" s="165" t="s">
        <v>5</v>
      </c>
      <c r="BLD130" s="165" t="s">
        <v>5</v>
      </c>
      <c r="BLE130" s="165" t="s">
        <v>5</v>
      </c>
      <c r="BLF130" s="165" t="s">
        <v>5</v>
      </c>
      <c r="BLG130" s="165" t="s">
        <v>5</v>
      </c>
      <c r="BLH130" s="165" t="s">
        <v>5</v>
      </c>
      <c r="BLI130" s="165" t="s">
        <v>5</v>
      </c>
      <c r="BLJ130" s="165" t="s">
        <v>5</v>
      </c>
      <c r="BLK130" s="165" t="s">
        <v>5</v>
      </c>
      <c r="BLL130" s="165" t="s">
        <v>5</v>
      </c>
      <c r="BLM130" s="165" t="s">
        <v>5</v>
      </c>
      <c r="BLN130" s="165" t="s">
        <v>5</v>
      </c>
      <c r="BLO130" s="165" t="s">
        <v>5</v>
      </c>
      <c r="BLP130" s="165" t="s">
        <v>5</v>
      </c>
      <c r="BLQ130" s="165" t="s">
        <v>5</v>
      </c>
      <c r="BLR130" s="165" t="s">
        <v>5</v>
      </c>
      <c r="BLS130" s="165" t="s">
        <v>5</v>
      </c>
      <c r="BLT130" s="165" t="s">
        <v>5</v>
      </c>
      <c r="BLU130" s="165" t="s">
        <v>5</v>
      </c>
      <c r="BLV130" s="165" t="s">
        <v>5</v>
      </c>
      <c r="BLW130" s="165" t="s">
        <v>5</v>
      </c>
      <c r="BLX130" s="165" t="s">
        <v>5</v>
      </c>
      <c r="BLY130" s="165" t="s">
        <v>5</v>
      </c>
      <c r="BLZ130" s="165" t="s">
        <v>5</v>
      </c>
      <c r="BMA130" s="165" t="s">
        <v>5</v>
      </c>
      <c r="BMB130" s="165" t="s">
        <v>5</v>
      </c>
      <c r="BMC130" s="165" t="s">
        <v>5</v>
      </c>
      <c r="BMD130" s="165" t="s">
        <v>5</v>
      </c>
      <c r="BME130" s="165" t="s">
        <v>5</v>
      </c>
      <c r="BMF130" s="165" t="s">
        <v>5</v>
      </c>
      <c r="BMG130" s="165" t="s">
        <v>5</v>
      </c>
      <c r="BMH130" s="165" t="s">
        <v>5</v>
      </c>
      <c r="BMI130" s="165" t="s">
        <v>5</v>
      </c>
      <c r="BMJ130" s="165" t="s">
        <v>5</v>
      </c>
      <c r="BMK130" s="165" t="s">
        <v>5</v>
      </c>
      <c r="BML130" s="165" t="s">
        <v>5</v>
      </c>
      <c r="BMM130" s="165" t="s">
        <v>5</v>
      </c>
      <c r="BMN130" s="165" t="s">
        <v>5</v>
      </c>
      <c r="BMO130" s="165" t="s">
        <v>5</v>
      </c>
      <c r="BMP130" s="165" t="s">
        <v>5</v>
      </c>
      <c r="BMQ130" s="165" t="s">
        <v>5</v>
      </c>
      <c r="BMR130" s="165" t="s">
        <v>5</v>
      </c>
      <c r="BMS130" s="165" t="s">
        <v>5</v>
      </c>
      <c r="BMT130" s="165" t="s">
        <v>5</v>
      </c>
      <c r="BMU130" s="165" t="s">
        <v>5</v>
      </c>
      <c r="BMV130" s="165" t="s">
        <v>5</v>
      </c>
      <c r="BMW130" s="165" t="s">
        <v>5</v>
      </c>
      <c r="BMX130" s="165" t="s">
        <v>5</v>
      </c>
      <c r="BMY130" s="165" t="s">
        <v>5</v>
      </c>
      <c r="BMZ130" s="165" t="s">
        <v>5</v>
      </c>
      <c r="BNA130" s="165" t="s">
        <v>5</v>
      </c>
      <c r="BNB130" s="165" t="s">
        <v>5</v>
      </c>
      <c r="BNC130" s="165" t="s">
        <v>5</v>
      </c>
      <c r="BND130" s="165" t="s">
        <v>5</v>
      </c>
      <c r="BNE130" s="165" t="s">
        <v>5</v>
      </c>
      <c r="BNF130" s="165" t="s">
        <v>5</v>
      </c>
      <c r="BNG130" s="165" t="s">
        <v>5</v>
      </c>
      <c r="BNH130" s="165" t="s">
        <v>5</v>
      </c>
      <c r="BNI130" s="165" t="s">
        <v>5</v>
      </c>
      <c r="BNJ130" s="165" t="s">
        <v>5</v>
      </c>
      <c r="BNK130" s="165" t="s">
        <v>5</v>
      </c>
      <c r="BNL130" s="165" t="s">
        <v>5</v>
      </c>
      <c r="BNM130" s="165" t="s">
        <v>5</v>
      </c>
      <c r="BNN130" s="165" t="s">
        <v>5</v>
      </c>
      <c r="BNO130" s="165" t="s">
        <v>5</v>
      </c>
      <c r="BNP130" s="165" t="s">
        <v>5</v>
      </c>
      <c r="BNQ130" s="165" t="s">
        <v>5</v>
      </c>
      <c r="BNR130" s="165" t="s">
        <v>5</v>
      </c>
      <c r="BNS130" s="165" t="s">
        <v>5</v>
      </c>
      <c r="BNT130" s="165" t="s">
        <v>5</v>
      </c>
      <c r="BNU130" s="165" t="s">
        <v>5</v>
      </c>
      <c r="BNV130" s="165" t="s">
        <v>5</v>
      </c>
      <c r="BNW130" s="165" t="s">
        <v>5</v>
      </c>
      <c r="BNX130" s="165" t="s">
        <v>5</v>
      </c>
      <c r="BNY130" s="165" t="s">
        <v>5</v>
      </c>
      <c r="BNZ130" s="165" t="s">
        <v>5</v>
      </c>
      <c r="BOA130" s="165" t="s">
        <v>5</v>
      </c>
      <c r="BOB130" s="165" t="s">
        <v>5</v>
      </c>
      <c r="BOC130" s="165" t="s">
        <v>5</v>
      </c>
      <c r="BOD130" s="165" t="s">
        <v>5</v>
      </c>
      <c r="BOE130" s="165" t="s">
        <v>5</v>
      </c>
      <c r="BOF130" s="165" t="s">
        <v>5</v>
      </c>
      <c r="BOG130" s="165" t="s">
        <v>5</v>
      </c>
      <c r="BOH130" s="165" t="s">
        <v>5</v>
      </c>
      <c r="BOI130" s="165" t="s">
        <v>5</v>
      </c>
      <c r="BOJ130" s="165" t="s">
        <v>5</v>
      </c>
      <c r="BOK130" s="165" t="s">
        <v>5</v>
      </c>
      <c r="BOL130" s="165" t="s">
        <v>5</v>
      </c>
      <c r="BOM130" s="165" t="s">
        <v>5</v>
      </c>
      <c r="BON130" s="165" t="s">
        <v>5</v>
      </c>
      <c r="BOO130" s="165" t="s">
        <v>5</v>
      </c>
      <c r="BOP130" s="165" t="s">
        <v>5</v>
      </c>
      <c r="BOQ130" s="165" t="s">
        <v>5</v>
      </c>
      <c r="BOR130" s="165" t="s">
        <v>5</v>
      </c>
      <c r="BOS130" s="165" t="s">
        <v>5</v>
      </c>
      <c r="BOT130" s="165" t="s">
        <v>5</v>
      </c>
      <c r="BOU130" s="165" t="s">
        <v>5</v>
      </c>
      <c r="BOV130" s="165" t="s">
        <v>5</v>
      </c>
      <c r="BOW130" s="165" t="s">
        <v>5</v>
      </c>
      <c r="BOX130" s="165" t="s">
        <v>5</v>
      </c>
      <c r="BOY130" s="165" t="s">
        <v>5</v>
      </c>
      <c r="BOZ130" s="165" t="s">
        <v>5</v>
      </c>
      <c r="BPA130" s="165" t="s">
        <v>5</v>
      </c>
      <c r="BPB130" s="165" t="s">
        <v>5</v>
      </c>
      <c r="BPC130" s="165" t="s">
        <v>5</v>
      </c>
      <c r="BPD130" s="165" t="s">
        <v>5</v>
      </c>
      <c r="BPE130" s="165" t="s">
        <v>5</v>
      </c>
      <c r="BPF130" s="165" t="s">
        <v>5</v>
      </c>
      <c r="BPG130" s="165" t="s">
        <v>5</v>
      </c>
      <c r="BPH130" s="165" t="s">
        <v>5</v>
      </c>
      <c r="BPI130" s="165" t="s">
        <v>5</v>
      </c>
      <c r="BPJ130" s="165" t="s">
        <v>5</v>
      </c>
      <c r="BPK130" s="165" t="s">
        <v>5</v>
      </c>
      <c r="BPL130" s="165" t="s">
        <v>5</v>
      </c>
      <c r="BPM130" s="165" t="s">
        <v>5</v>
      </c>
      <c r="BPN130" s="165" t="s">
        <v>5</v>
      </c>
      <c r="BPO130" s="165" t="s">
        <v>5</v>
      </c>
      <c r="BPP130" s="165" t="s">
        <v>5</v>
      </c>
      <c r="BPQ130" s="165" t="s">
        <v>5</v>
      </c>
      <c r="BPR130" s="165" t="s">
        <v>5</v>
      </c>
      <c r="BPS130" s="165" t="s">
        <v>5</v>
      </c>
      <c r="BPT130" s="165" t="s">
        <v>5</v>
      </c>
      <c r="BPU130" s="165" t="s">
        <v>5</v>
      </c>
      <c r="BPV130" s="165" t="s">
        <v>5</v>
      </c>
      <c r="BPW130" s="165" t="s">
        <v>5</v>
      </c>
      <c r="BPX130" s="165" t="s">
        <v>5</v>
      </c>
      <c r="BPY130" s="165" t="s">
        <v>5</v>
      </c>
      <c r="BPZ130" s="165" t="s">
        <v>5</v>
      </c>
      <c r="BQA130" s="165" t="s">
        <v>5</v>
      </c>
      <c r="BQB130" s="165" t="s">
        <v>5</v>
      </c>
      <c r="BQC130" s="165" t="s">
        <v>5</v>
      </c>
      <c r="BQD130" s="165" t="s">
        <v>5</v>
      </c>
      <c r="BQE130" s="165" t="s">
        <v>5</v>
      </c>
      <c r="BQF130" s="165" t="s">
        <v>5</v>
      </c>
      <c r="BQG130" s="165" t="s">
        <v>5</v>
      </c>
      <c r="BQH130" s="165" t="s">
        <v>5</v>
      </c>
      <c r="BQI130" s="165" t="s">
        <v>5</v>
      </c>
      <c r="BQJ130" s="165" t="s">
        <v>5</v>
      </c>
      <c r="BQK130" s="165" t="s">
        <v>5</v>
      </c>
      <c r="BQL130" s="165" t="s">
        <v>5</v>
      </c>
      <c r="BQM130" s="165" t="s">
        <v>5</v>
      </c>
      <c r="BQN130" s="165" t="s">
        <v>5</v>
      </c>
      <c r="BQO130" s="165" t="s">
        <v>5</v>
      </c>
      <c r="BQP130" s="165" t="s">
        <v>5</v>
      </c>
      <c r="BQQ130" s="165" t="s">
        <v>5</v>
      </c>
      <c r="BQR130" s="165" t="s">
        <v>5</v>
      </c>
      <c r="BQS130" s="165" t="s">
        <v>5</v>
      </c>
      <c r="BQT130" s="165" t="s">
        <v>5</v>
      </c>
      <c r="BQU130" s="165" t="s">
        <v>5</v>
      </c>
      <c r="BQV130" s="165" t="s">
        <v>5</v>
      </c>
      <c r="BQW130" s="165" t="s">
        <v>5</v>
      </c>
      <c r="BQX130" s="165" t="s">
        <v>5</v>
      </c>
      <c r="BQY130" s="165" t="s">
        <v>5</v>
      </c>
      <c r="BQZ130" s="165" t="s">
        <v>5</v>
      </c>
      <c r="BRA130" s="165" t="s">
        <v>5</v>
      </c>
      <c r="BRB130" s="165" t="s">
        <v>5</v>
      </c>
      <c r="BRC130" s="165" t="s">
        <v>5</v>
      </c>
      <c r="BRD130" s="165" t="s">
        <v>5</v>
      </c>
      <c r="BRE130" s="165" t="s">
        <v>5</v>
      </c>
      <c r="BRF130" s="165" t="s">
        <v>5</v>
      </c>
      <c r="BRG130" s="165" t="s">
        <v>5</v>
      </c>
      <c r="BRH130" s="165" t="s">
        <v>5</v>
      </c>
      <c r="BRI130" s="165" t="s">
        <v>5</v>
      </c>
      <c r="BRJ130" s="165" t="s">
        <v>5</v>
      </c>
      <c r="BRK130" s="165" t="s">
        <v>5</v>
      </c>
      <c r="BRL130" s="165" t="s">
        <v>5</v>
      </c>
      <c r="BRM130" s="165" t="s">
        <v>5</v>
      </c>
      <c r="BRN130" s="165" t="s">
        <v>5</v>
      </c>
      <c r="BRO130" s="165" t="s">
        <v>5</v>
      </c>
      <c r="BRP130" s="165" t="s">
        <v>5</v>
      </c>
      <c r="BRQ130" s="165" t="s">
        <v>5</v>
      </c>
      <c r="BRR130" s="165" t="s">
        <v>5</v>
      </c>
      <c r="BRS130" s="165" t="s">
        <v>5</v>
      </c>
      <c r="BRT130" s="165" t="s">
        <v>5</v>
      </c>
      <c r="BRU130" s="165" t="s">
        <v>5</v>
      </c>
      <c r="BRV130" s="165" t="s">
        <v>5</v>
      </c>
      <c r="BRW130" s="165" t="s">
        <v>5</v>
      </c>
      <c r="BRX130" s="165" t="s">
        <v>5</v>
      </c>
      <c r="BRY130" s="165" t="s">
        <v>5</v>
      </c>
      <c r="BRZ130" s="165" t="s">
        <v>5</v>
      </c>
      <c r="BSA130" s="165" t="s">
        <v>5</v>
      </c>
      <c r="BSB130" s="165" t="s">
        <v>5</v>
      </c>
      <c r="BSC130" s="165" t="s">
        <v>5</v>
      </c>
      <c r="BSD130" s="165" t="s">
        <v>5</v>
      </c>
      <c r="BSE130" s="165" t="s">
        <v>5</v>
      </c>
      <c r="BSF130" s="165" t="s">
        <v>5</v>
      </c>
      <c r="BSG130" s="165" t="s">
        <v>5</v>
      </c>
      <c r="BSH130" s="165" t="s">
        <v>5</v>
      </c>
      <c r="BSI130" s="165" t="s">
        <v>5</v>
      </c>
      <c r="BSJ130" s="165" t="s">
        <v>5</v>
      </c>
      <c r="BSK130" s="165" t="s">
        <v>5</v>
      </c>
      <c r="BSL130" s="165" t="s">
        <v>5</v>
      </c>
      <c r="BSM130" s="165" t="s">
        <v>5</v>
      </c>
      <c r="BSN130" s="165" t="s">
        <v>5</v>
      </c>
      <c r="BSO130" s="165" t="s">
        <v>5</v>
      </c>
      <c r="BSP130" s="165" t="s">
        <v>5</v>
      </c>
      <c r="BSQ130" s="165" t="s">
        <v>5</v>
      </c>
      <c r="BSR130" s="165" t="s">
        <v>5</v>
      </c>
      <c r="BSS130" s="165" t="s">
        <v>5</v>
      </c>
      <c r="BST130" s="165" t="s">
        <v>5</v>
      </c>
      <c r="BSU130" s="165" t="s">
        <v>5</v>
      </c>
      <c r="BSV130" s="165" t="s">
        <v>5</v>
      </c>
      <c r="BSW130" s="165" t="s">
        <v>5</v>
      </c>
      <c r="BSX130" s="165" t="s">
        <v>5</v>
      </c>
      <c r="BSY130" s="165" t="s">
        <v>5</v>
      </c>
      <c r="BSZ130" s="165" t="s">
        <v>5</v>
      </c>
      <c r="BTA130" s="165" t="s">
        <v>5</v>
      </c>
      <c r="BTB130" s="165" t="s">
        <v>5</v>
      </c>
      <c r="BTC130" s="165" t="s">
        <v>5</v>
      </c>
      <c r="BTD130" s="165" t="s">
        <v>5</v>
      </c>
      <c r="BTE130" s="165" t="s">
        <v>5</v>
      </c>
      <c r="BTF130" s="165" t="s">
        <v>5</v>
      </c>
      <c r="BTG130" s="165" t="s">
        <v>5</v>
      </c>
      <c r="BTH130" s="165" t="s">
        <v>5</v>
      </c>
      <c r="BTI130" s="165" t="s">
        <v>5</v>
      </c>
      <c r="BTJ130" s="165" t="s">
        <v>5</v>
      </c>
      <c r="BTK130" s="165" t="s">
        <v>5</v>
      </c>
      <c r="BTL130" s="165" t="s">
        <v>5</v>
      </c>
      <c r="BTM130" s="165" t="s">
        <v>5</v>
      </c>
      <c r="BTN130" s="165" t="s">
        <v>5</v>
      </c>
      <c r="BTO130" s="165" t="s">
        <v>5</v>
      </c>
      <c r="BTP130" s="165" t="s">
        <v>5</v>
      </c>
      <c r="BTQ130" s="165" t="s">
        <v>5</v>
      </c>
      <c r="BTR130" s="165" t="s">
        <v>5</v>
      </c>
      <c r="BTS130" s="165" t="s">
        <v>5</v>
      </c>
      <c r="BTT130" s="165" t="s">
        <v>5</v>
      </c>
      <c r="BTU130" s="165" t="s">
        <v>5</v>
      </c>
      <c r="BTV130" s="165" t="s">
        <v>5</v>
      </c>
      <c r="BTW130" s="165" t="s">
        <v>5</v>
      </c>
      <c r="BTX130" s="165" t="s">
        <v>5</v>
      </c>
      <c r="BTY130" s="165" t="s">
        <v>5</v>
      </c>
      <c r="BTZ130" s="165" t="s">
        <v>5</v>
      </c>
      <c r="BUA130" s="165" t="s">
        <v>5</v>
      </c>
      <c r="BUB130" s="165" t="s">
        <v>5</v>
      </c>
      <c r="BUC130" s="165" t="s">
        <v>5</v>
      </c>
      <c r="BUD130" s="165" t="s">
        <v>5</v>
      </c>
      <c r="BUE130" s="165" t="s">
        <v>5</v>
      </c>
      <c r="BUF130" s="165" t="s">
        <v>5</v>
      </c>
      <c r="BUG130" s="165" t="s">
        <v>5</v>
      </c>
      <c r="BUH130" s="165" t="s">
        <v>5</v>
      </c>
      <c r="BUI130" s="165" t="s">
        <v>5</v>
      </c>
      <c r="BUJ130" s="165" t="s">
        <v>5</v>
      </c>
      <c r="BUK130" s="165" t="s">
        <v>5</v>
      </c>
      <c r="BUL130" s="165" t="s">
        <v>5</v>
      </c>
      <c r="BUM130" s="165" t="s">
        <v>5</v>
      </c>
      <c r="BUN130" s="165" t="s">
        <v>5</v>
      </c>
      <c r="BUO130" s="165" t="s">
        <v>5</v>
      </c>
      <c r="BUP130" s="165" t="s">
        <v>5</v>
      </c>
      <c r="BUQ130" s="165" t="s">
        <v>5</v>
      </c>
      <c r="BUR130" s="165" t="s">
        <v>5</v>
      </c>
      <c r="BUS130" s="165" t="s">
        <v>5</v>
      </c>
      <c r="BUT130" s="165" t="s">
        <v>5</v>
      </c>
      <c r="BUU130" s="165" t="s">
        <v>5</v>
      </c>
      <c r="BUV130" s="165" t="s">
        <v>5</v>
      </c>
      <c r="BUW130" s="165" t="s">
        <v>5</v>
      </c>
      <c r="BUX130" s="165" t="s">
        <v>5</v>
      </c>
      <c r="BUY130" s="165" t="s">
        <v>5</v>
      </c>
      <c r="BUZ130" s="165" t="s">
        <v>5</v>
      </c>
      <c r="BVA130" s="165" t="s">
        <v>5</v>
      </c>
      <c r="BVB130" s="165" t="s">
        <v>5</v>
      </c>
      <c r="BVC130" s="165" t="s">
        <v>5</v>
      </c>
      <c r="BVD130" s="165" t="s">
        <v>5</v>
      </c>
      <c r="BVE130" s="165" t="s">
        <v>5</v>
      </c>
      <c r="BVF130" s="165" t="s">
        <v>5</v>
      </c>
      <c r="BVG130" s="165" t="s">
        <v>5</v>
      </c>
      <c r="BVH130" s="165" t="s">
        <v>5</v>
      </c>
      <c r="BVI130" s="165" t="s">
        <v>5</v>
      </c>
      <c r="BVJ130" s="165" t="s">
        <v>5</v>
      </c>
      <c r="BVK130" s="165" t="s">
        <v>5</v>
      </c>
      <c r="BVL130" s="165" t="s">
        <v>5</v>
      </c>
      <c r="BVM130" s="165" t="s">
        <v>5</v>
      </c>
      <c r="BVN130" s="165" t="s">
        <v>5</v>
      </c>
      <c r="BVO130" s="165" t="s">
        <v>5</v>
      </c>
      <c r="BVP130" s="165" t="s">
        <v>5</v>
      </c>
      <c r="BVQ130" s="165" t="s">
        <v>5</v>
      </c>
      <c r="BVR130" s="165" t="s">
        <v>5</v>
      </c>
      <c r="BVS130" s="165" t="s">
        <v>5</v>
      </c>
      <c r="BVT130" s="165" t="s">
        <v>5</v>
      </c>
      <c r="BVU130" s="165" t="s">
        <v>5</v>
      </c>
      <c r="BVV130" s="165" t="s">
        <v>5</v>
      </c>
      <c r="BVW130" s="165" t="s">
        <v>5</v>
      </c>
      <c r="BVX130" s="165" t="s">
        <v>5</v>
      </c>
      <c r="BVY130" s="165" t="s">
        <v>5</v>
      </c>
      <c r="BVZ130" s="165" t="s">
        <v>5</v>
      </c>
      <c r="BWA130" s="165" t="s">
        <v>5</v>
      </c>
      <c r="BWB130" s="165" t="s">
        <v>5</v>
      </c>
      <c r="BWC130" s="165" t="s">
        <v>5</v>
      </c>
      <c r="BWD130" s="165" t="s">
        <v>5</v>
      </c>
      <c r="BWE130" s="165" t="s">
        <v>5</v>
      </c>
      <c r="BWF130" s="165" t="s">
        <v>5</v>
      </c>
      <c r="BWG130" s="165" t="s">
        <v>5</v>
      </c>
      <c r="BWH130" s="165" t="s">
        <v>5</v>
      </c>
      <c r="BWI130" s="165" t="s">
        <v>5</v>
      </c>
      <c r="BWJ130" s="165" t="s">
        <v>5</v>
      </c>
      <c r="BWK130" s="165" t="s">
        <v>5</v>
      </c>
      <c r="BWL130" s="165" t="s">
        <v>5</v>
      </c>
      <c r="BWM130" s="165" t="s">
        <v>5</v>
      </c>
      <c r="BWN130" s="165" t="s">
        <v>5</v>
      </c>
      <c r="BWO130" s="165" t="s">
        <v>5</v>
      </c>
      <c r="BWP130" s="165" t="s">
        <v>5</v>
      </c>
      <c r="BWQ130" s="165" t="s">
        <v>5</v>
      </c>
      <c r="BWR130" s="165" t="s">
        <v>5</v>
      </c>
      <c r="BWS130" s="165" t="s">
        <v>5</v>
      </c>
      <c r="BWT130" s="165" t="s">
        <v>5</v>
      </c>
      <c r="BWU130" s="165" t="s">
        <v>5</v>
      </c>
      <c r="BWV130" s="165" t="s">
        <v>5</v>
      </c>
      <c r="BWW130" s="165" t="s">
        <v>5</v>
      </c>
      <c r="BWX130" s="165" t="s">
        <v>5</v>
      </c>
      <c r="BWY130" s="165" t="s">
        <v>5</v>
      </c>
      <c r="BWZ130" s="165" t="s">
        <v>5</v>
      </c>
      <c r="BXA130" s="165" t="s">
        <v>5</v>
      </c>
      <c r="BXB130" s="165" t="s">
        <v>5</v>
      </c>
      <c r="BXC130" s="165" t="s">
        <v>5</v>
      </c>
      <c r="BXD130" s="165" t="s">
        <v>5</v>
      </c>
      <c r="BXE130" s="165" t="s">
        <v>5</v>
      </c>
      <c r="BXF130" s="165" t="s">
        <v>5</v>
      </c>
      <c r="BXG130" s="165" t="s">
        <v>5</v>
      </c>
      <c r="BXH130" s="165" t="s">
        <v>5</v>
      </c>
      <c r="BXI130" s="165" t="s">
        <v>5</v>
      </c>
      <c r="BXJ130" s="165" t="s">
        <v>5</v>
      </c>
      <c r="BXK130" s="165" t="s">
        <v>5</v>
      </c>
      <c r="BXL130" s="165" t="s">
        <v>5</v>
      </c>
      <c r="BXM130" s="165" t="s">
        <v>5</v>
      </c>
      <c r="BXN130" s="165" t="s">
        <v>5</v>
      </c>
      <c r="BXO130" s="165" t="s">
        <v>5</v>
      </c>
      <c r="BXP130" s="165" t="s">
        <v>5</v>
      </c>
      <c r="BXQ130" s="165" t="s">
        <v>5</v>
      </c>
      <c r="BXR130" s="165" t="s">
        <v>5</v>
      </c>
      <c r="BXS130" s="165" t="s">
        <v>5</v>
      </c>
      <c r="BXT130" s="165" t="s">
        <v>5</v>
      </c>
      <c r="BXU130" s="165" t="s">
        <v>5</v>
      </c>
      <c r="BXV130" s="165" t="s">
        <v>5</v>
      </c>
      <c r="BXW130" s="165" t="s">
        <v>5</v>
      </c>
      <c r="BXX130" s="165" t="s">
        <v>5</v>
      </c>
      <c r="BXY130" s="165" t="s">
        <v>5</v>
      </c>
      <c r="BXZ130" s="165" t="s">
        <v>5</v>
      </c>
      <c r="BYA130" s="165" t="s">
        <v>5</v>
      </c>
      <c r="BYB130" s="165" t="s">
        <v>5</v>
      </c>
      <c r="BYC130" s="165" t="s">
        <v>5</v>
      </c>
      <c r="BYD130" s="165" t="s">
        <v>5</v>
      </c>
      <c r="BYE130" s="165" t="s">
        <v>5</v>
      </c>
      <c r="BYF130" s="165" t="s">
        <v>5</v>
      </c>
      <c r="BYG130" s="165" t="s">
        <v>5</v>
      </c>
      <c r="BYH130" s="165" t="s">
        <v>5</v>
      </c>
      <c r="BYI130" s="165" t="s">
        <v>5</v>
      </c>
      <c r="BYJ130" s="165" t="s">
        <v>5</v>
      </c>
      <c r="BYK130" s="165" t="s">
        <v>5</v>
      </c>
      <c r="BYL130" s="165" t="s">
        <v>5</v>
      </c>
      <c r="BYM130" s="165" t="s">
        <v>5</v>
      </c>
      <c r="BYN130" s="165" t="s">
        <v>5</v>
      </c>
      <c r="BYO130" s="165" t="s">
        <v>5</v>
      </c>
      <c r="BYP130" s="165" t="s">
        <v>5</v>
      </c>
      <c r="BYQ130" s="165" t="s">
        <v>5</v>
      </c>
      <c r="BYR130" s="165" t="s">
        <v>5</v>
      </c>
      <c r="BYS130" s="165" t="s">
        <v>5</v>
      </c>
      <c r="BYT130" s="165" t="s">
        <v>5</v>
      </c>
      <c r="BYU130" s="165" t="s">
        <v>5</v>
      </c>
      <c r="BYV130" s="165" t="s">
        <v>5</v>
      </c>
      <c r="BYW130" s="165" t="s">
        <v>5</v>
      </c>
      <c r="BYX130" s="165" t="s">
        <v>5</v>
      </c>
      <c r="BYY130" s="165" t="s">
        <v>5</v>
      </c>
      <c r="BYZ130" s="165" t="s">
        <v>5</v>
      </c>
      <c r="BZA130" s="165" t="s">
        <v>5</v>
      </c>
      <c r="BZB130" s="165" t="s">
        <v>5</v>
      </c>
      <c r="BZC130" s="165" t="s">
        <v>5</v>
      </c>
      <c r="BZD130" s="165" t="s">
        <v>5</v>
      </c>
      <c r="BZE130" s="165" t="s">
        <v>5</v>
      </c>
      <c r="BZF130" s="165" t="s">
        <v>5</v>
      </c>
      <c r="BZG130" s="165" t="s">
        <v>5</v>
      </c>
      <c r="BZH130" s="165" t="s">
        <v>5</v>
      </c>
      <c r="BZI130" s="165" t="s">
        <v>5</v>
      </c>
      <c r="BZJ130" s="165" t="s">
        <v>5</v>
      </c>
      <c r="BZK130" s="165" t="s">
        <v>5</v>
      </c>
      <c r="BZL130" s="165" t="s">
        <v>5</v>
      </c>
      <c r="BZM130" s="165" t="s">
        <v>5</v>
      </c>
      <c r="BZN130" s="165" t="s">
        <v>5</v>
      </c>
      <c r="BZO130" s="165" t="s">
        <v>5</v>
      </c>
      <c r="BZP130" s="165" t="s">
        <v>5</v>
      </c>
      <c r="BZQ130" s="165" t="s">
        <v>5</v>
      </c>
      <c r="BZR130" s="165" t="s">
        <v>5</v>
      </c>
      <c r="BZS130" s="165" t="s">
        <v>5</v>
      </c>
      <c r="BZT130" s="165" t="s">
        <v>5</v>
      </c>
      <c r="BZU130" s="165" t="s">
        <v>5</v>
      </c>
      <c r="BZV130" s="165" t="s">
        <v>5</v>
      </c>
      <c r="BZW130" s="165" t="s">
        <v>5</v>
      </c>
      <c r="BZX130" s="165" t="s">
        <v>5</v>
      </c>
      <c r="BZY130" s="165" t="s">
        <v>5</v>
      </c>
      <c r="BZZ130" s="165" t="s">
        <v>5</v>
      </c>
      <c r="CAA130" s="165" t="s">
        <v>5</v>
      </c>
      <c r="CAB130" s="165" t="s">
        <v>5</v>
      </c>
      <c r="CAC130" s="165" t="s">
        <v>5</v>
      </c>
      <c r="CAD130" s="165" t="s">
        <v>5</v>
      </c>
      <c r="CAE130" s="165" t="s">
        <v>5</v>
      </c>
      <c r="CAF130" s="165" t="s">
        <v>5</v>
      </c>
      <c r="CAG130" s="165" t="s">
        <v>5</v>
      </c>
      <c r="CAH130" s="165" t="s">
        <v>5</v>
      </c>
      <c r="CAI130" s="165" t="s">
        <v>5</v>
      </c>
      <c r="CAJ130" s="165" t="s">
        <v>5</v>
      </c>
      <c r="CAK130" s="165" t="s">
        <v>5</v>
      </c>
      <c r="CAL130" s="165" t="s">
        <v>5</v>
      </c>
      <c r="CAM130" s="165" t="s">
        <v>5</v>
      </c>
      <c r="CAN130" s="165" t="s">
        <v>5</v>
      </c>
      <c r="CAO130" s="165" t="s">
        <v>5</v>
      </c>
      <c r="CAP130" s="165" t="s">
        <v>5</v>
      </c>
      <c r="CAQ130" s="165" t="s">
        <v>5</v>
      </c>
      <c r="CAR130" s="165" t="s">
        <v>5</v>
      </c>
      <c r="CAS130" s="165" t="s">
        <v>5</v>
      </c>
      <c r="CAT130" s="165" t="s">
        <v>5</v>
      </c>
      <c r="CAU130" s="165" t="s">
        <v>5</v>
      </c>
      <c r="CAV130" s="165" t="s">
        <v>5</v>
      </c>
      <c r="CAW130" s="165" t="s">
        <v>5</v>
      </c>
      <c r="CAX130" s="165" t="s">
        <v>5</v>
      </c>
      <c r="CAY130" s="165" t="s">
        <v>5</v>
      </c>
      <c r="CAZ130" s="165" t="s">
        <v>5</v>
      </c>
      <c r="CBA130" s="165" t="s">
        <v>5</v>
      </c>
      <c r="CBB130" s="165" t="s">
        <v>5</v>
      </c>
      <c r="CBC130" s="165" t="s">
        <v>5</v>
      </c>
      <c r="CBD130" s="165" t="s">
        <v>5</v>
      </c>
      <c r="CBE130" s="165" t="s">
        <v>5</v>
      </c>
      <c r="CBF130" s="165" t="s">
        <v>5</v>
      </c>
      <c r="CBG130" s="165" t="s">
        <v>5</v>
      </c>
      <c r="CBH130" s="165" t="s">
        <v>5</v>
      </c>
      <c r="CBI130" s="165" t="s">
        <v>5</v>
      </c>
      <c r="CBJ130" s="165" t="s">
        <v>5</v>
      </c>
      <c r="CBK130" s="165" t="s">
        <v>5</v>
      </c>
      <c r="CBL130" s="165" t="s">
        <v>5</v>
      </c>
      <c r="CBM130" s="165" t="s">
        <v>5</v>
      </c>
      <c r="CBN130" s="165" t="s">
        <v>5</v>
      </c>
      <c r="CBO130" s="165" t="s">
        <v>5</v>
      </c>
      <c r="CBP130" s="165" t="s">
        <v>5</v>
      </c>
      <c r="CBQ130" s="165" t="s">
        <v>5</v>
      </c>
      <c r="CBR130" s="165" t="s">
        <v>5</v>
      </c>
      <c r="CBS130" s="165" t="s">
        <v>5</v>
      </c>
      <c r="CBT130" s="165" t="s">
        <v>5</v>
      </c>
      <c r="CBU130" s="165" t="s">
        <v>5</v>
      </c>
      <c r="CBV130" s="165" t="s">
        <v>5</v>
      </c>
      <c r="CBW130" s="165" t="s">
        <v>5</v>
      </c>
      <c r="CBX130" s="165" t="s">
        <v>5</v>
      </c>
      <c r="CBY130" s="165" t="s">
        <v>5</v>
      </c>
      <c r="CBZ130" s="165" t="s">
        <v>5</v>
      </c>
      <c r="CCA130" s="165" t="s">
        <v>5</v>
      </c>
      <c r="CCB130" s="165" t="s">
        <v>5</v>
      </c>
      <c r="CCC130" s="165" t="s">
        <v>5</v>
      </c>
      <c r="CCD130" s="165" t="s">
        <v>5</v>
      </c>
      <c r="CCE130" s="165" t="s">
        <v>5</v>
      </c>
      <c r="CCF130" s="165" t="s">
        <v>5</v>
      </c>
      <c r="CCG130" s="165" t="s">
        <v>5</v>
      </c>
      <c r="CCH130" s="165" t="s">
        <v>5</v>
      </c>
      <c r="CCI130" s="165" t="s">
        <v>5</v>
      </c>
      <c r="CCJ130" s="165" t="s">
        <v>5</v>
      </c>
      <c r="CCK130" s="165" t="s">
        <v>5</v>
      </c>
      <c r="CCL130" s="165" t="s">
        <v>5</v>
      </c>
      <c r="CCM130" s="165" t="s">
        <v>5</v>
      </c>
      <c r="CCN130" s="165" t="s">
        <v>5</v>
      </c>
      <c r="CCO130" s="165" t="s">
        <v>5</v>
      </c>
      <c r="CCP130" s="165" t="s">
        <v>5</v>
      </c>
      <c r="CCQ130" s="165" t="s">
        <v>5</v>
      </c>
      <c r="CCR130" s="165" t="s">
        <v>5</v>
      </c>
      <c r="CCS130" s="165" t="s">
        <v>5</v>
      </c>
      <c r="CCT130" s="165" t="s">
        <v>5</v>
      </c>
      <c r="CCU130" s="165" t="s">
        <v>5</v>
      </c>
      <c r="CCV130" s="165" t="s">
        <v>5</v>
      </c>
      <c r="CCW130" s="165" t="s">
        <v>5</v>
      </c>
      <c r="CCX130" s="165" t="s">
        <v>5</v>
      </c>
      <c r="CCY130" s="165" t="s">
        <v>5</v>
      </c>
      <c r="CCZ130" s="165" t="s">
        <v>5</v>
      </c>
      <c r="CDA130" s="165" t="s">
        <v>5</v>
      </c>
      <c r="CDB130" s="165" t="s">
        <v>5</v>
      </c>
      <c r="CDC130" s="165" t="s">
        <v>5</v>
      </c>
      <c r="CDD130" s="165" t="s">
        <v>5</v>
      </c>
      <c r="CDE130" s="165" t="s">
        <v>5</v>
      </c>
      <c r="CDF130" s="165" t="s">
        <v>5</v>
      </c>
      <c r="CDG130" s="165" t="s">
        <v>5</v>
      </c>
      <c r="CDH130" s="165" t="s">
        <v>5</v>
      </c>
      <c r="CDI130" s="165" t="s">
        <v>5</v>
      </c>
      <c r="CDJ130" s="165" t="s">
        <v>5</v>
      </c>
      <c r="CDK130" s="165" t="s">
        <v>5</v>
      </c>
      <c r="CDL130" s="165" t="s">
        <v>5</v>
      </c>
      <c r="CDM130" s="165" t="s">
        <v>5</v>
      </c>
      <c r="CDN130" s="165" t="s">
        <v>5</v>
      </c>
      <c r="CDO130" s="165" t="s">
        <v>5</v>
      </c>
      <c r="CDP130" s="165" t="s">
        <v>5</v>
      </c>
      <c r="CDQ130" s="165" t="s">
        <v>5</v>
      </c>
      <c r="CDR130" s="165" t="s">
        <v>5</v>
      </c>
      <c r="CDS130" s="165" t="s">
        <v>5</v>
      </c>
      <c r="CDT130" s="165" t="s">
        <v>5</v>
      </c>
      <c r="CDU130" s="165" t="s">
        <v>5</v>
      </c>
      <c r="CDV130" s="165" t="s">
        <v>5</v>
      </c>
      <c r="CDW130" s="165" t="s">
        <v>5</v>
      </c>
      <c r="CDX130" s="165" t="s">
        <v>5</v>
      </c>
      <c r="CDY130" s="165" t="s">
        <v>5</v>
      </c>
      <c r="CDZ130" s="165" t="s">
        <v>5</v>
      </c>
      <c r="CEA130" s="165" t="s">
        <v>5</v>
      </c>
      <c r="CEB130" s="165" t="s">
        <v>5</v>
      </c>
      <c r="CEC130" s="165" t="s">
        <v>5</v>
      </c>
      <c r="CED130" s="165" t="s">
        <v>5</v>
      </c>
      <c r="CEE130" s="165" t="s">
        <v>5</v>
      </c>
      <c r="CEF130" s="165" t="s">
        <v>5</v>
      </c>
      <c r="CEG130" s="165" t="s">
        <v>5</v>
      </c>
      <c r="CEH130" s="165" t="s">
        <v>5</v>
      </c>
      <c r="CEI130" s="165" t="s">
        <v>5</v>
      </c>
      <c r="CEJ130" s="165" t="s">
        <v>5</v>
      </c>
      <c r="CEK130" s="165" t="s">
        <v>5</v>
      </c>
      <c r="CEL130" s="165" t="s">
        <v>5</v>
      </c>
      <c r="CEM130" s="165" t="s">
        <v>5</v>
      </c>
      <c r="CEN130" s="165" t="s">
        <v>5</v>
      </c>
      <c r="CEO130" s="165" t="s">
        <v>5</v>
      </c>
      <c r="CEP130" s="165" t="s">
        <v>5</v>
      </c>
      <c r="CEQ130" s="165" t="s">
        <v>5</v>
      </c>
      <c r="CER130" s="165" t="s">
        <v>5</v>
      </c>
      <c r="CES130" s="165" t="s">
        <v>5</v>
      </c>
      <c r="CET130" s="165" t="s">
        <v>5</v>
      </c>
      <c r="CEU130" s="165" t="s">
        <v>5</v>
      </c>
      <c r="CEV130" s="165" t="s">
        <v>5</v>
      </c>
      <c r="CEW130" s="165" t="s">
        <v>5</v>
      </c>
      <c r="CEX130" s="165" t="s">
        <v>5</v>
      </c>
      <c r="CEY130" s="165" t="s">
        <v>5</v>
      </c>
      <c r="CEZ130" s="165" t="s">
        <v>5</v>
      </c>
      <c r="CFA130" s="165" t="s">
        <v>5</v>
      </c>
      <c r="CFB130" s="165" t="s">
        <v>5</v>
      </c>
      <c r="CFC130" s="165" t="s">
        <v>5</v>
      </c>
      <c r="CFD130" s="165" t="s">
        <v>5</v>
      </c>
      <c r="CFE130" s="165" t="s">
        <v>5</v>
      </c>
      <c r="CFF130" s="165" t="s">
        <v>5</v>
      </c>
      <c r="CFG130" s="165" t="s">
        <v>5</v>
      </c>
      <c r="CFH130" s="165" t="s">
        <v>5</v>
      </c>
      <c r="CFI130" s="165" t="s">
        <v>5</v>
      </c>
      <c r="CFJ130" s="165" t="s">
        <v>5</v>
      </c>
      <c r="CFK130" s="165" t="s">
        <v>5</v>
      </c>
      <c r="CFL130" s="165" t="s">
        <v>5</v>
      </c>
      <c r="CFM130" s="165" t="s">
        <v>5</v>
      </c>
      <c r="CFN130" s="165" t="s">
        <v>5</v>
      </c>
      <c r="CFO130" s="165" t="s">
        <v>5</v>
      </c>
      <c r="CFP130" s="165" t="s">
        <v>5</v>
      </c>
      <c r="CFQ130" s="165" t="s">
        <v>5</v>
      </c>
      <c r="CFR130" s="165" t="s">
        <v>5</v>
      </c>
      <c r="CFS130" s="165" t="s">
        <v>5</v>
      </c>
      <c r="CFT130" s="165" t="s">
        <v>5</v>
      </c>
      <c r="CFU130" s="165" t="s">
        <v>5</v>
      </c>
      <c r="CFV130" s="165" t="s">
        <v>5</v>
      </c>
      <c r="CFW130" s="165" t="s">
        <v>5</v>
      </c>
      <c r="CFX130" s="165" t="s">
        <v>5</v>
      </c>
      <c r="CFY130" s="165" t="s">
        <v>5</v>
      </c>
      <c r="CFZ130" s="165" t="s">
        <v>5</v>
      </c>
      <c r="CGA130" s="165" t="s">
        <v>5</v>
      </c>
      <c r="CGB130" s="165" t="s">
        <v>5</v>
      </c>
      <c r="CGC130" s="165" t="s">
        <v>5</v>
      </c>
      <c r="CGD130" s="165" t="s">
        <v>5</v>
      </c>
      <c r="CGE130" s="165" t="s">
        <v>5</v>
      </c>
      <c r="CGF130" s="165" t="s">
        <v>5</v>
      </c>
      <c r="CGG130" s="165" t="s">
        <v>5</v>
      </c>
      <c r="CGH130" s="165" t="s">
        <v>5</v>
      </c>
      <c r="CGI130" s="165" t="s">
        <v>5</v>
      </c>
      <c r="CGJ130" s="165" t="s">
        <v>5</v>
      </c>
      <c r="CGK130" s="165" t="s">
        <v>5</v>
      </c>
      <c r="CGL130" s="165" t="s">
        <v>5</v>
      </c>
      <c r="CGM130" s="165" t="s">
        <v>5</v>
      </c>
      <c r="CGN130" s="165" t="s">
        <v>5</v>
      </c>
      <c r="CGO130" s="165" t="s">
        <v>5</v>
      </c>
      <c r="CGP130" s="165" t="s">
        <v>5</v>
      </c>
      <c r="CGQ130" s="165" t="s">
        <v>5</v>
      </c>
      <c r="CGR130" s="165" t="s">
        <v>5</v>
      </c>
      <c r="CGS130" s="165" t="s">
        <v>5</v>
      </c>
      <c r="CGT130" s="165" t="s">
        <v>5</v>
      </c>
      <c r="CGU130" s="165" t="s">
        <v>5</v>
      </c>
      <c r="CGV130" s="165" t="s">
        <v>5</v>
      </c>
      <c r="CGW130" s="165" t="s">
        <v>5</v>
      </c>
      <c r="CGX130" s="165" t="s">
        <v>5</v>
      </c>
      <c r="CGY130" s="165" t="s">
        <v>5</v>
      </c>
      <c r="CGZ130" s="165" t="s">
        <v>5</v>
      </c>
      <c r="CHA130" s="165" t="s">
        <v>5</v>
      </c>
      <c r="CHB130" s="165" t="s">
        <v>5</v>
      </c>
      <c r="CHC130" s="165" t="s">
        <v>5</v>
      </c>
      <c r="CHD130" s="165" t="s">
        <v>5</v>
      </c>
      <c r="CHE130" s="165" t="s">
        <v>5</v>
      </c>
      <c r="CHF130" s="165" t="s">
        <v>5</v>
      </c>
      <c r="CHG130" s="165" t="s">
        <v>5</v>
      </c>
      <c r="CHH130" s="165" t="s">
        <v>5</v>
      </c>
      <c r="CHI130" s="165" t="s">
        <v>5</v>
      </c>
      <c r="CHJ130" s="165" t="s">
        <v>5</v>
      </c>
      <c r="CHK130" s="165" t="s">
        <v>5</v>
      </c>
      <c r="CHL130" s="165" t="s">
        <v>5</v>
      </c>
      <c r="CHM130" s="165" t="s">
        <v>5</v>
      </c>
      <c r="CHN130" s="165" t="s">
        <v>5</v>
      </c>
      <c r="CHO130" s="165" t="s">
        <v>5</v>
      </c>
      <c r="CHP130" s="165" t="s">
        <v>5</v>
      </c>
      <c r="CHQ130" s="165" t="s">
        <v>5</v>
      </c>
      <c r="CHR130" s="165" t="s">
        <v>5</v>
      </c>
      <c r="CHS130" s="165" t="s">
        <v>5</v>
      </c>
      <c r="CHT130" s="165" t="s">
        <v>5</v>
      </c>
      <c r="CHU130" s="165" t="s">
        <v>5</v>
      </c>
      <c r="CHV130" s="165" t="s">
        <v>5</v>
      </c>
      <c r="CHW130" s="165" t="s">
        <v>5</v>
      </c>
      <c r="CHX130" s="165" t="s">
        <v>5</v>
      </c>
      <c r="CHY130" s="165" t="s">
        <v>5</v>
      </c>
      <c r="CHZ130" s="165" t="s">
        <v>5</v>
      </c>
      <c r="CIA130" s="165" t="s">
        <v>5</v>
      </c>
      <c r="CIB130" s="165" t="s">
        <v>5</v>
      </c>
      <c r="CIC130" s="165" t="s">
        <v>5</v>
      </c>
      <c r="CID130" s="165" t="s">
        <v>5</v>
      </c>
      <c r="CIE130" s="165" t="s">
        <v>5</v>
      </c>
      <c r="CIF130" s="165" t="s">
        <v>5</v>
      </c>
      <c r="CIG130" s="165" t="s">
        <v>5</v>
      </c>
      <c r="CIH130" s="165" t="s">
        <v>5</v>
      </c>
      <c r="CII130" s="165" t="s">
        <v>5</v>
      </c>
      <c r="CIJ130" s="165" t="s">
        <v>5</v>
      </c>
      <c r="CIK130" s="165" t="s">
        <v>5</v>
      </c>
      <c r="CIL130" s="165" t="s">
        <v>5</v>
      </c>
      <c r="CIM130" s="165" t="s">
        <v>5</v>
      </c>
      <c r="CIN130" s="165" t="s">
        <v>5</v>
      </c>
      <c r="CIO130" s="165" t="s">
        <v>5</v>
      </c>
      <c r="CIP130" s="165" t="s">
        <v>5</v>
      </c>
      <c r="CIQ130" s="165" t="s">
        <v>5</v>
      </c>
      <c r="CIR130" s="165" t="s">
        <v>5</v>
      </c>
      <c r="CIS130" s="165" t="s">
        <v>5</v>
      </c>
      <c r="CIT130" s="165" t="s">
        <v>5</v>
      </c>
      <c r="CIU130" s="165" t="s">
        <v>5</v>
      </c>
      <c r="CIV130" s="165" t="s">
        <v>5</v>
      </c>
      <c r="CIW130" s="165" t="s">
        <v>5</v>
      </c>
      <c r="CIX130" s="165" t="s">
        <v>5</v>
      </c>
      <c r="CIY130" s="165" t="s">
        <v>5</v>
      </c>
      <c r="CIZ130" s="165" t="s">
        <v>5</v>
      </c>
      <c r="CJA130" s="165" t="s">
        <v>5</v>
      </c>
      <c r="CJB130" s="165" t="s">
        <v>5</v>
      </c>
      <c r="CJC130" s="165" t="s">
        <v>5</v>
      </c>
      <c r="CJD130" s="165" t="s">
        <v>5</v>
      </c>
      <c r="CJE130" s="165" t="s">
        <v>5</v>
      </c>
      <c r="CJF130" s="165" t="s">
        <v>5</v>
      </c>
      <c r="CJG130" s="165" t="s">
        <v>5</v>
      </c>
      <c r="CJH130" s="165" t="s">
        <v>5</v>
      </c>
      <c r="CJI130" s="165" t="s">
        <v>5</v>
      </c>
      <c r="CJJ130" s="165" t="s">
        <v>5</v>
      </c>
      <c r="CJK130" s="165" t="s">
        <v>5</v>
      </c>
      <c r="CJL130" s="165" t="s">
        <v>5</v>
      </c>
      <c r="CJM130" s="165" t="s">
        <v>5</v>
      </c>
      <c r="CJN130" s="165" t="s">
        <v>5</v>
      </c>
      <c r="CJO130" s="165" t="s">
        <v>5</v>
      </c>
      <c r="CJP130" s="165" t="s">
        <v>5</v>
      </c>
      <c r="CJQ130" s="165" t="s">
        <v>5</v>
      </c>
      <c r="CJR130" s="165" t="s">
        <v>5</v>
      </c>
      <c r="CJS130" s="165" t="s">
        <v>5</v>
      </c>
      <c r="CJT130" s="165" t="s">
        <v>5</v>
      </c>
      <c r="CJU130" s="165" t="s">
        <v>5</v>
      </c>
      <c r="CJV130" s="165" t="s">
        <v>5</v>
      </c>
      <c r="CJW130" s="165" t="s">
        <v>5</v>
      </c>
      <c r="CJX130" s="165" t="s">
        <v>5</v>
      </c>
      <c r="CJY130" s="165" t="s">
        <v>5</v>
      </c>
      <c r="CJZ130" s="165" t="s">
        <v>5</v>
      </c>
      <c r="CKA130" s="165" t="s">
        <v>5</v>
      </c>
      <c r="CKB130" s="165" t="s">
        <v>5</v>
      </c>
      <c r="CKC130" s="165" t="s">
        <v>5</v>
      </c>
      <c r="CKD130" s="165" t="s">
        <v>5</v>
      </c>
      <c r="CKE130" s="165" t="s">
        <v>5</v>
      </c>
      <c r="CKF130" s="165" t="s">
        <v>5</v>
      </c>
      <c r="CKG130" s="165" t="s">
        <v>5</v>
      </c>
      <c r="CKH130" s="165" t="s">
        <v>5</v>
      </c>
      <c r="CKI130" s="165" t="s">
        <v>5</v>
      </c>
      <c r="CKJ130" s="165" t="s">
        <v>5</v>
      </c>
      <c r="CKK130" s="165" t="s">
        <v>5</v>
      </c>
      <c r="CKL130" s="165" t="s">
        <v>5</v>
      </c>
      <c r="CKM130" s="165" t="s">
        <v>5</v>
      </c>
      <c r="CKN130" s="165" t="s">
        <v>5</v>
      </c>
      <c r="CKO130" s="165" t="s">
        <v>5</v>
      </c>
      <c r="CKP130" s="165" t="s">
        <v>5</v>
      </c>
      <c r="CKQ130" s="165" t="s">
        <v>5</v>
      </c>
      <c r="CKR130" s="165" t="s">
        <v>5</v>
      </c>
      <c r="CKS130" s="165" t="s">
        <v>5</v>
      </c>
      <c r="CKT130" s="165" t="s">
        <v>5</v>
      </c>
      <c r="CKU130" s="165" t="s">
        <v>5</v>
      </c>
      <c r="CKV130" s="165" t="s">
        <v>5</v>
      </c>
      <c r="CKW130" s="165" t="s">
        <v>5</v>
      </c>
      <c r="CKX130" s="165" t="s">
        <v>5</v>
      </c>
      <c r="CKY130" s="165" t="s">
        <v>5</v>
      </c>
      <c r="CKZ130" s="165" t="s">
        <v>5</v>
      </c>
      <c r="CLA130" s="165" t="s">
        <v>5</v>
      </c>
      <c r="CLB130" s="165" t="s">
        <v>5</v>
      </c>
      <c r="CLC130" s="165" t="s">
        <v>5</v>
      </c>
      <c r="CLD130" s="165" t="s">
        <v>5</v>
      </c>
      <c r="CLE130" s="165" t="s">
        <v>5</v>
      </c>
      <c r="CLF130" s="165" t="s">
        <v>5</v>
      </c>
      <c r="CLG130" s="165" t="s">
        <v>5</v>
      </c>
      <c r="CLH130" s="165" t="s">
        <v>5</v>
      </c>
      <c r="CLI130" s="165" t="s">
        <v>5</v>
      </c>
      <c r="CLJ130" s="165" t="s">
        <v>5</v>
      </c>
      <c r="CLK130" s="165" t="s">
        <v>5</v>
      </c>
      <c r="CLL130" s="165" t="s">
        <v>5</v>
      </c>
      <c r="CLM130" s="165" t="s">
        <v>5</v>
      </c>
      <c r="CLN130" s="165" t="s">
        <v>5</v>
      </c>
      <c r="CLO130" s="165" t="s">
        <v>5</v>
      </c>
      <c r="CLP130" s="165" t="s">
        <v>5</v>
      </c>
      <c r="CLQ130" s="165" t="s">
        <v>5</v>
      </c>
      <c r="CLR130" s="165" t="s">
        <v>5</v>
      </c>
      <c r="CLS130" s="165" t="s">
        <v>5</v>
      </c>
      <c r="CLT130" s="165" t="s">
        <v>5</v>
      </c>
      <c r="CLU130" s="165" t="s">
        <v>5</v>
      </c>
      <c r="CLV130" s="165" t="s">
        <v>5</v>
      </c>
      <c r="CLW130" s="165" t="s">
        <v>5</v>
      </c>
      <c r="CLX130" s="165" t="s">
        <v>5</v>
      </c>
      <c r="CLY130" s="165" t="s">
        <v>5</v>
      </c>
      <c r="CLZ130" s="165" t="s">
        <v>5</v>
      </c>
      <c r="CMA130" s="165" t="s">
        <v>5</v>
      </c>
      <c r="CMB130" s="165" t="s">
        <v>5</v>
      </c>
      <c r="CMC130" s="165" t="s">
        <v>5</v>
      </c>
      <c r="CMD130" s="165" t="s">
        <v>5</v>
      </c>
      <c r="CME130" s="165" t="s">
        <v>5</v>
      </c>
      <c r="CMF130" s="165" t="s">
        <v>5</v>
      </c>
      <c r="CMG130" s="165" t="s">
        <v>5</v>
      </c>
      <c r="CMH130" s="165" t="s">
        <v>5</v>
      </c>
      <c r="CMI130" s="165" t="s">
        <v>5</v>
      </c>
      <c r="CMJ130" s="165" t="s">
        <v>5</v>
      </c>
      <c r="CMK130" s="165" t="s">
        <v>5</v>
      </c>
      <c r="CML130" s="165" t="s">
        <v>5</v>
      </c>
      <c r="CMM130" s="165" t="s">
        <v>5</v>
      </c>
      <c r="CMN130" s="165" t="s">
        <v>5</v>
      </c>
      <c r="CMO130" s="165" t="s">
        <v>5</v>
      </c>
      <c r="CMP130" s="165" t="s">
        <v>5</v>
      </c>
      <c r="CMQ130" s="165" t="s">
        <v>5</v>
      </c>
      <c r="CMR130" s="165" t="s">
        <v>5</v>
      </c>
      <c r="CMS130" s="165" t="s">
        <v>5</v>
      </c>
      <c r="CMT130" s="165" t="s">
        <v>5</v>
      </c>
      <c r="CMU130" s="165" t="s">
        <v>5</v>
      </c>
      <c r="CMV130" s="165" t="s">
        <v>5</v>
      </c>
      <c r="CMW130" s="165" t="s">
        <v>5</v>
      </c>
      <c r="CMX130" s="165" t="s">
        <v>5</v>
      </c>
      <c r="CMY130" s="165" t="s">
        <v>5</v>
      </c>
      <c r="CMZ130" s="165" t="s">
        <v>5</v>
      </c>
      <c r="CNA130" s="165" t="s">
        <v>5</v>
      </c>
      <c r="CNB130" s="165" t="s">
        <v>5</v>
      </c>
      <c r="CNC130" s="165" t="s">
        <v>5</v>
      </c>
      <c r="CND130" s="165" t="s">
        <v>5</v>
      </c>
      <c r="CNE130" s="165" t="s">
        <v>5</v>
      </c>
      <c r="CNF130" s="165" t="s">
        <v>5</v>
      </c>
      <c r="CNG130" s="165" t="s">
        <v>5</v>
      </c>
      <c r="CNH130" s="165" t="s">
        <v>5</v>
      </c>
      <c r="CNI130" s="165" t="s">
        <v>5</v>
      </c>
      <c r="CNJ130" s="165" t="s">
        <v>5</v>
      </c>
      <c r="CNK130" s="165" t="s">
        <v>5</v>
      </c>
      <c r="CNL130" s="165" t="s">
        <v>5</v>
      </c>
      <c r="CNM130" s="165" t="s">
        <v>5</v>
      </c>
      <c r="CNN130" s="165" t="s">
        <v>5</v>
      </c>
      <c r="CNO130" s="165" t="s">
        <v>5</v>
      </c>
      <c r="CNP130" s="165" t="s">
        <v>5</v>
      </c>
      <c r="CNQ130" s="165" t="s">
        <v>5</v>
      </c>
      <c r="CNR130" s="165" t="s">
        <v>5</v>
      </c>
      <c r="CNS130" s="165" t="s">
        <v>5</v>
      </c>
      <c r="CNT130" s="165" t="s">
        <v>5</v>
      </c>
      <c r="CNU130" s="165" t="s">
        <v>5</v>
      </c>
      <c r="CNV130" s="165" t="s">
        <v>5</v>
      </c>
      <c r="CNW130" s="165" t="s">
        <v>5</v>
      </c>
      <c r="CNX130" s="165" t="s">
        <v>5</v>
      </c>
      <c r="CNY130" s="165" t="s">
        <v>5</v>
      </c>
      <c r="CNZ130" s="165" t="s">
        <v>5</v>
      </c>
      <c r="COA130" s="165" t="s">
        <v>5</v>
      </c>
      <c r="COB130" s="165" t="s">
        <v>5</v>
      </c>
      <c r="COC130" s="165" t="s">
        <v>5</v>
      </c>
      <c r="COD130" s="165" t="s">
        <v>5</v>
      </c>
      <c r="COE130" s="165" t="s">
        <v>5</v>
      </c>
      <c r="COF130" s="165" t="s">
        <v>5</v>
      </c>
      <c r="COG130" s="165" t="s">
        <v>5</v>
      </c>
      <c r="COH130" s="165" t="s">
        <v>5</v>
      </c>
      <c r="COI130" s="165" t="s">
        <v>5</v>
      </c>
      <c r="COJ130" s="165" t="s">
        <v>5</v>
      </c>
      <c r="COK130" s="165" t="s">
        <v>5</v>
      </c>
      <c r="COL130" s="165" t="s">
        <v>5</v>
      </c>
      <c r="COM130" s="165" t="s">
        <v>5</v>
      </c>
      <c r="CON130" s="165" t="s">
        <v>5</v>
      </c>
      <c r="COO130" s="165" t="s">
        <v>5</v>
      </c>
      <c r="COP130" s="165" t="s">
        <v>5</v>
      </c>
      <c r="COQ130" s="165" t="s">
        <v>5</v>
      </c>
      <c r="COR130" s="165" t="s">
        <v>5</v>
      </c>
      <c r="COS130" s="165" t="s">
        <v>5</v>
      </c>
      <c r="COT130" s="165" t="s">
        <v>5</v>
      </c>
      <c r="COU130" s="165" t="s">
        <v>5</v>
      </c>
      <c r="COV130" s="165" t="s">
        <v>5</v>
      </c>
      <c r="COW130" s="165" t="s">
        <v>5</v>
      </c>
      <c r="COX130" s="165" t="s">
        <v>5</v>
      </c>
      <c r="COY130" s="165" t="s">
        <v>5</v>
      </c>
      <c r="COZ130" s="165" t="s">
        <v>5</v>
      </c>
      <c r="CPA130" s="165" t="s">
        <v>5</v>
      </c>
      <c r="CPB130" s="165" t="s">
        <v>5</v>
      </c>
      <c r="CPC130" s="165" t="s">
        <v>5</v>
      </c>
      <c r="CPD130" s="165" t="s">
        <v>5</v>
      </c>
      <c r="CPE130" s="165" t="s">
        <v>5</v>
      </c>
      <c r="CPF130" s="165" t="s">
        <v>5</v>
      </c>
      <c r="CPG130" s="165" t="s">
        <v>5</v>
      </c>
      <c r="CPH130" s="165" t="s">
        <v>5</v>
      </c>
      <c r="CPI130" s="165" t="s">
        <v>5</v>
      </c>
      <c r="CPJ130" s="165" t="s">
        <v>5</v>
      </c>
      <c r="CPK130" s="165" t="s">
        <v>5</v>
      </c>
      <c r="CPL130" s="165" t="s">
        <v>5</v>
      </c>
      <c r="CPM130" s="165" t="s">
        <v>5</v>
      </c>
      <c r="CPN130" s="165" t="s">
        <v>5</v>
      </c>
      <c r="CPO130" s="165" t="s">
        <v>5</v>
      </c>
      <c r="CPP130" s="165" t="s">
        <v>5</v>
      </c>
      <c r="CPQ130" s="165" t="s">
        <v>5</v>
      </c>
      <c r="CPR130" s="165" t="s">
        <v>5</v>
      </c>
      <c r="CPS130" s="165" t="s">
        <v>5</v>
      </c>
      <c r="CPT130" s="165" t="s">
        <v>5</v>
      </c>
      <c r="CPU130" s="165" t="s">
        <v>5</v>
      </c>
      <c r="CPV130" s="165" t="s">
        <v>5</v>
      </c>
      <c r="CPW130" s="165" t="s">
        <v>5</v>
      </c>
      <c r="CPX130" s="165" t="s">
        <v>5</v>
      </c>
      <c r="CPY130" s="165" t="s">
        <v>5</v>
      </c>
      <c r="CPZ130" s="165" t="s">
        <v>5</v>
      </c>
      <c r="CQA130" s="165" t="s">
        <v>5</v>
      </c>
      <c r="CQB130" s="165" t="s">
        <v>5</v>
      </c>
      <c r="CQC130" s="165" t="s">
        <v>5</v>
      </c>
      <c r="CQD130" s="165" t="s">
        <v>5</v>
      </c>
      <c r="CQE130" s="165" t="s">
        <v>5</v>
      </c>
      <c r="CQF130" s="165" t="s">
        <v>5</v>
      </c>
      <c r="CQG130" s="165" t="s">
        <v>5</v>
      </c>
      <c r="CQH130" s="165" t="s">
        <v>5</v>
      </c>
      <c r="CQI130" s="165" t="s">
        <v>5</v>
      </c>
      <c r="CQJ130" s="165" t="s">
        <v>5</v>
      </c>
      <c r="CQK130" s="165" t="s">
        <v>5</v>
      </c>
      <c r="CQL130" s="165" t="s">
        <v>5</v>
      </c>
      <c r="CQM130" s="165" t="s">
        <v>5</v>
      </c>
      <c r="CQN130" s="165" t="s">
        <v>5</v>
      </c>
      <c r="CQO130" s="165" t="s">
        <v>5</v>
      </c>
      <c r="CQP130" s="165" t="s">
        <v>5</v>
      </c>
      <c r="CQQ130" s="165" t="s">
        <v>5</v>
      </c>
      <c r="CQR130" s="165" t="s">
        <v>5</v>
      </c>
      <c r="CQS130" s="165" t="s">
        <v>5</v>
      </c>
      <c r="CQT130" s="165" t="s">
        <v>5</v>
      </c>
      <c r="CQU130" s="165" t="s">
        <v>5</v>
      </c>
      <c r="CQV130" s="165" t="s">
        <v>5</v>
      </c>
      <c r="CQW130" s="165" t="s">
        <v>5</v>
      </c>
      <c r="CQX130" s="165" t="s">
        <v>5</v>
      </c>
      <c r="CQY130" s="165" t="s">
        <v>5</v>
      </c>
      <c r="CQZ130" s="165" t="s">
        <v>5</v>
      </c>
      <c r="CRA130" s="165" t="s">
        <v>5</v>
      </c>
      <c r="CRB130" s="165" t="s">
        <v>5</v>
      </c>
      <c r="CRC130" s="165" t="s">
        <v>5</v>
      </c>
      <c r="CRD130" s="165" t="s">
        <v>5</v>
      </c>
      <c r="CRE130" s="165" t="s">
        <v>5</v>
      </c>
      <c r="CRF130" s="165" t="s">
        <v>5</v>
      </c>
      <c r="CRG130" s="165" t="s">
        <v>5</v>
      </c>
      <c r="CRH130" s="165" t="s">
        <v>5</v>
      </c>
      <c r="CRI130" s="165" t="s">
        <v>5</v>
      </c>
      <c r="CRJ130" s="165" t="s">
        <v>5</v>
      </c>
      <c r="CRK130" s="165" t="s">
        <v>5</v>
      </c>
      <c r="CRL130" s="165" t="s">
        <v>5</v>
      </c>
      <c r="CRM130" s="165" t="s">
        <v>5</v>
      </c>
      <c r="CRN130" s="165" t="s">
        <v>5</v>
      </c>
      <c r="CRO130" s="165" t="s">
        <v>5</v>
      </c>
      <c r="CRP130" s="165" t="s">
        <v>5</v>
      </c>
      <c r="CRQ130" s="165" t="s">
        <v>5</v>
      </c>
      <c r="CRR130" s="165" t="s">
        <v>5</v>
      </c>
      <c r="CRS130" s="165" t="s">
        <v>5</v>
      </c>
      <c r="CRT130" s="165" t="s">
        <v>5</v>
      </c>
      <c r="CRU130" s="165" t="s">
        <v>5</v>
      </c>
      <c r="CRV130" s="165" t="s">
        <v>5</v>
      </c>
      <c r="CRW130" s="165" t="s">
        <v>5</v>
      </c>
      <c r="CRX130" s="165" t="s">
        <v>5</v>
      </c>
      <c r="CRY130" s="165" t="s">
        <v>5</v>
      </c>
      <c r="CRZ130" s="165" t="s">
        <v>5</v>
      </c>
      <c r="CSA130" s="165" t="s">
        <v>5</v>
      </c>
      <c r="CSB130" s="165" t="s">
        <v>5</v>
      </c>
      <c r="CSC130" s="165" t="s">
        <v>5</v>
      </c>
      <c r="CSD130" s="165" t="s">
        <v>5</v>
      </c>
      <c r="CSE130" s="165" t="s">
        <v>5</v>
      </c>
      <c r="CSF130" s="165" t="s">
        <v>5</v>
      </c>
      <c r="CSG130" s="165" t="s">
        <v>5</v>
      </c>
      <c r="CSH130" s="165" t="s">
        <v>5</v>
      </c>
      <c r="CSI130" s="165" t="s">
        <v>5</v>
      </c>
      <c r="CSJ130" s="165" t="s">
        <v>5</v>
      </c>
      <c r="CSK130" s="165" t="s">
        <v>5</v>
      </c>
      <c r="CSL130" s="165" t="s">
        <v>5</v>
      </c>
      <c r="CSM130" s="165" t="s">
        <v>5</v>
      </c>
      <c r="CSN130" s="165" t="s">
        <v>5</v>
      </c>
      <c r="CSO130" s="165" t="s">
        <v>5</v>
      </c>
      <c r="CSP130" s="165" t="s">
        <v>5</v>
      </c>
      <c r="CSQ130" s="165" t="s">
        <v>5</v>
      </c>
      <c r="CSR130" s="165" t="s">
        <v>5</v>
      </c>
      <c r="CSS130" s="165" t="s">
        <v>5</v>
      </c>
      <c r="CST130" s="165" t="s">
        <v>5</v>
      </c>
      <c r="CSU130" s="165" t="s">
        <v>5</v>
      </c>
      <c r="CSV130" s="165" t="s">
        <v>5</v>
      </c>
      <c r="CSW130" s="165" t="s">
        <v>5</v>
      </c>
      <c r="CSX130" s="165" t="s">
        <v>5</v>
      </c>
      <c r="CSY130" s="165" t="s">
        <v>5</v>
      </c>
      <c r="CSZ130" s="165" t="s">
        <v>5</v>
      </c>
      <c r="CTA130" s="165" t="s">
        <v>5</v>
      </c>
      <c r="CTB130" s="165" t="s">
        <v>5</v>
      </c>
      <c r="CTC130" s="165" t="s">
        <v>5</v>
      </c>
      <c r="CTD130" s="165" t="s">
        <v>5</v>
      </c>
      <c r="CTE130" s="165" t="s">
        <v>5</v>
      </c>
      <c r="CTF130" s="165" t="s">
        <v>5</v>
      </c>
      <c r="CTG130" s="165" t="s">
        <v>5</v>
      </c>
      <c r="CTH130" s="165" t="s">
        <v>5</v>
      </c>
      <c r="CTI130" s="165" t="s">
        <v>5</v>
      </c>
      <c r="CTJ130" s="165" t="s">
        <v>5</v>
      </c>
      <c r="CTK130" s="165" t="s">
        <v>5</v>
      </c>
      <c r="CTL130" s="165" t="s">
        <v>5</v>
      </c>
      <c r="CTM130" s="165" t="s">
        <v>5</v>
      </c>
      <c r="CTN130" s="165" t="s">
        <v>5</v>
      </c>
      <c r="CTO130" s="165" t="s">
        <v>5</v>
      </c>
      <c r="CTP130" s="165" t="s">
        <v>5</v>
      </c>
      <c r="CTQ130" s="165" t="s">
        <v>5</v>
      </c>
      <c r="CTR130" s="165" t="s">
        <v>5</v>
      </c>
      <c r="CTS130" s="165" t="s">
        <v>5</v>
      </c>
      <c r="CTT130" s="165" t="s">
        <v>5</v>
      </c>
      <c r="CTU130" s="165" t="s">
        <v>5</v>
      </c>
      <c r="CTV130" s="165" t="s">
        <v>5</v>
      </c>
      <c r="CTW130" s="165" t="s">
        <v>5</v>
      </c>
      <c r="CTX130" s="165" t="s">
        <v>5</v>
      </c>
      <c r="CTY130" s="165" t="s">
        <v>5</v>
      </c>
      <c r="CTZ130" s="165" t="s">
        <v>5</v>
      </c>
      <c r="CUA130" s="165" t="s">
        <v>5</v>
      </c>
      <c r="CUB130" s="165" t="s">
        <v>5</v>
      </c>
      <c r="CUC130" s="165" t="s">
        <v>5</v>
      </c>
      <c r="CUD130" s="165" t="s">
        <v>5</v>
      </c>
      <c r="CUE130" s="165" t="s">
        <v>5</v>
      </c>
      <c r="CUF130" s="165" t="s">
        <v>5</v>
      </c>
      <c r="CUG130" s="165" t="s">
        <v>5</v>
      </c>
      <c r="CUH130" s="165" t="s">
        <v>5</v>
      </c>
      <c r="CUI130" s="165" t="s">
        <v>5</v>
      </c>
      <c r="CUJ130" s="165" t="s">
        <v>5</v>
      </c>
      <c r="CUK130" s="165" t="s">
        <v>5</v>
      </c>
      <c r="CUL130" s="165" t="s">
        <v>5</v>
      </c>
      <c r="CUM130" s="165" t="s">
        <v>5</v>
      </c>
      <c r="CUN130" s="165" t="s">
        <v>5</v>
      </c>
      <c r="CUO130" s="165" t="s">
        <v>5</v>
      </c>
      <c r="CUP130" s="165" t="s">
        <v>5</v>
      </c>
      <c r="CUQ130" s="165" t="s">
        <v>5</v>
      </c>
      <c r="CUR130" s="165" t="s">
        <v>5</v>
      </c>
      <c r="CUS130" s="165" t="s">
        <v>5</v>
      </c>
      <c r="CUT130" s="165" t="s">
        <v>5</v>
      </c>
      <c r="CUU130" s="165" t="s">
        <v>5</v>
      </c>
      <c r="CUV130" s="165" t="s">
        <v>5</v>
      </c>
      <c r="CUW130" s="165" t="s">
        <v>5</v>
      </c>
      <c r="CUX130" s="165" t="s">
        <v>5</v>
      </c>
      <c r="CUY130" s="165" t="s">
        <v>5</v>
      </c>
      <c r="CUZ130" s="165" t="s">
        <v>5</v>
      </c>
      <c r="CVA130" s="165" t="s">
        <v>5</v>
      </c>
      <c r="CVB130" s="165" t="s">
        <v>5</v>
      </c>
      <c r="CVC130" s="165" t="s">
        <v>5</v>
      </c>
      <c r="CVD130" s="165" t="s">
        <v>5</v>
      </c>
      <c r="CVE130" s="165" t="s">
        <v>5</v>
      </c>
      <c r="CVF130" s="165" t="s">
        <v>5</v>
      </c>
      <c r="CVG130" s="165" t="s">
        <v>5</v>
      </c>
      <c r="CVH130" s="165" t="s">
        <v>5</v>
      </c>
      <c r="CVI130" s="165" t="s">
        <v>5</v>
      </c>
      <c r="CVJ130" s="165" t="s">
        <v>5</v>
      </c>
      <c r="CVK130" s="165" t="s">
        <v>5</v>
      </c>
      <c r="CVL130" s="165" t="s">
        <v>5</v>
      </c>
      <c r="CVM130" s="165" t="s">
        <v>5</v>
      </c>
      <c r="CVN130" s="165" t="s">
        <v>5</v>
      </c>
      <c r="CVO130" s="165" t="s">
        <v>5</v>
      </c>
      <c r="CVP130" s="165" t="s">
        <v>5</v>
      </c>
      <c r="CVQ130" s="165" t="s">
        <v>5</v>
      </c>
      <c r="CVR130" s="165" t="s">
        <v>5</v>
      </c>
      <c r="CVS130" s="165" t="s">
        <v>5</v>
      </c>
      <c r="CVT130" s="165" t="s">
        <v>5</v>
      </c>
      <c r="CVU130" s="165" t="s">
        <v>5</v>
      </c>
      <c r="CVV130" s="165" t="s">
        <v>5</v>
      </c>
      <c r="CVW130" s="165" t="s">
        <v>5</v>
      </c>
      <c r="CVX130" s="165" t="s">
        <v>5</v>
      </c>
      <c r="CVY130" s="165" t="s">
        <v>5</v>
      </c>
      <c r="CVZ130" s="165" t="s">
        <v>5</v>
      </c>
      <c r="CWA130" s="165" t="s">
        <v>5</v>
      </c>
      <c r="CWB130" s="165" t="s">
        <v>5</v>
      </c>
      <c r="CWC130" s="165" t="s">
        <v>5</v>
      </c>
      <c r="CWD130" s="165" t="s">
        <v>5</v>
      </c>
      <c r="CWE130" s="165" t="s">
        <v>5</v>
      </c>
      <c r="CWF130" s="165" t="s">
        <v>5</v>
      </c>
      <c r="CWG130" s="165" t="s">
        <v>5</v>
      </c>
      <c r="CWH130" s="165" t="s">
        <v>5</v>
      </c>
      <c r="CWI130" s="165" t="s">
        <v>5</v>
      </c>
      <c r="CWJ130" s="165" t="s">
        <v>5</v>
      </c>
      <c r="CWK130" s="165" t="s">
        <v>5</v>
      </c>
      <c r="CWL130" s="165" t="s">
        <v>5</v>
      </c>
      <c r="CWM130" s="165" t="s">
        <v>5</v>
      </c>
      <c r="CWN130" s="165" t="s">
        <v>5</v>
      </c>
      <c r="CWO130" s="165" t="s">
        <v>5</v>
      </c>
      <c r="CWP130" s="165" t="s">
        <v>5</v>
      </c>
      <c r="CWQ130" s="165" t="s">
        <v>5</v>
      </c>
      <c r="CWR130" s="165" t="s">
        <v>5</v>
      </c>
      <c r="CWS130" s="165" t="s">
        <v>5</v>
      </c>
      <c r="CWT130" s="165" t="s">
        <v>5</v>
      </c>
      <c r="CWU130" s="165" t="s">
        <v>5</v>
      </c>
      <c r="CWV130" s="165" t="s">
        <v>5</v>
      </c>
      <c r="CWW130" s="165" t="s">
        <v>5</v>
      </c>
      <c r="CWX130" s="165" t="s">
        <v>5</v>
      </c>
      <c r="CWY130" s="165" t="s">
        <v>5</v>
      </c>
      <c r="CWZ130" s="165" t="s">
        <v>5</v>
      </c>
      <c r="CXA130" s="165" t="s">
        <v>5</v>
      </c>
      <c r="CXB130" s="165" t="s">
        <v>5</v>
      </c>
      <c r="CXC130" s="165" t="s">
        <v>5</v>
      </c>
      <c r="CXD130" s="165" t="s">
        <v>5</v>
      </c>
      <c r="CXE130" s="165" t="s">
        <v>5</v>
      </c>
      <c r="CXF130" s="165" t="s">
        <v>5</v>
      </c>
      <c r="CXG130" s="165" t="s">
        <v>5</v>
      </c>
      <c r="CXH130" s="165" t="s">
        <v>5</v>
      </c>
      <c r="CXI130" s="165" t="s">
        <v>5</v>
      </c>
      <c r="CXJ130" s="165" t="s">
        <v>5</v>
      </c>
      <c r="CXK130" s="165" t="s">
        <v>5</v>
      </c>
      <c r="CXL130" s="165" t="s">
        <v>5</v>
      </c>
      <c r="CXM130" s="165" t="s">
        <v>5</v>
      </c>
      <c r="CXN130" s="165" t="s">
        <v>5</v>
      </c>
      <c r="CXO130" s="165" t="s">
        <v>5</v>
      </c>
      <c r="CXP130" s="165" t="s">
        <v>5</v>
      </c>
      <c r="CXQ130" s="165" t="s">
        <v>5</v>
      </c>
      <c r="CXR130" s="165" t="s">
        <v>5</v>
      </c>
      <c r="CXS130" s="165" t="s">
        <v>5</v>
      </c>
      <c r="CXT130" s="165" t="s">
        <v>5</v>
      </c>
      <c r="CXU130" s="165" t="s">
        <v>5</v>
      </c>
      <c r="CXV130" s="165" t="s">
        <v>5</v>
      </c>
      <c r="CXW130" s="165" t="s">
        <v>5</v>
      </c>
      <c r="CXX130" s="165" t="s">
        <v>5</v>
      </c>
      <c r="CXY130" s="165" t="s">
        <v>5</v>
      </c>
      <c r="CXZ130" s="165" t="s">
        <v>5</v>
      </c>
      <c r="CYA130" s="165" t="s">
        <v>5</v>
      </c>
      <c r="CYB130" s="165" t="s">
        <v>5</v>
      </c>
      <c r="CYC130" s="165" t="s">
        <v>5</v>
      </c>
      <c r="CYD130" s="165" t="s">
        <v>5</v>
      </c>
      <c r="CYE130" s="165" t="s">
        <v>5</v>
      </c>
      <c r="CYF130" s="165" t="s">
        <v>5</v>
      </c>
      <c r="CYG130" s="165" t="s">
        <v>5</v>
      </c>
      <c r="CYH130" s="165" t="s">
        <v>5</v>
      </c>
      <c r="CYI130" s="165" t="s">
        <v>5</v>
      </c>
      <c r="CYJ130" s="165" t="s">
        <v>5</v>
      </c>
      <c r="CYK130" s="165" t="s">
        <v>5</v>
      </c>
      <c r="CYL130" s="165" t="s">
        <v>5</v>
      </c>
      <c r="CYM130" s="165" t="s">
        <v>5</v>
      </c>
      <c r="CYN130" s="165" t="s">
        <v>5</v>
      </c>
      <c r="CYO130" s="165" t="s">
        <v>5</v>
      </c>
      <c r="CYP130" s="165" t="s">
        <v>5</v>
      </c>
      <c r="CYQ130" s="165" t="s">
        <v>5</v>
      </c>
      <c r="CYR130" s="165" t="s">
        <v>5</v>
      </c>
      <c r="CYS130" s="165" t="s">
        <v>5</v>
      </c>
      <c r="CYT130" s="165" t="s">
        <v>5</v>
      </c>
      <c r="CYU130" s="165" t="s">
        <v>5</v>
      </c>
      <c r="CYV130" s="165" t="s">
        <v>5</v>
      </c>
      <c r="CYW130" s="165" t="s">
        <v>5</v>
      </c>
      <c r="CYX130" s="165" t="s">
        <v>5</v>
      </c>
      <c r="CYY130" s="165" t="s">
        <v>5</v>
      </c>
      <c r="CYZ130" s="165" t="s">
        <v>5</v>
      </c>
      <c r="CZA130" s="165" t="s">
        <v>5</v>
      </c>
      <c r="CZB130" s="165" t="s">
        <v>5</v>
      </c>
      <c r="CZC130" s="165" t="s">
        <v>5</v>
      </c>
      <c r="CZD130" s="165" t="s">
        <v>5</v>
      </c>
      <c r="CZE130" s="165" t="s">
        <v>5</v>
      </c>
      <c r="CZF130" s="165" t="s">
        <v>5</v>
      </c>
      <c r="CZG130" s="165" t="s">
        <v>5</v>
      </c>
      <c r="CZH130" s="165" t="s">
        <v>5</v>
      </c>
      <c r="CZI130" s="165" t="s">
        <v>5</v>
      </c>
      <c r="CZJ130" s="165" t="s">
        <v>5</v>
      </c>
      <c r="CZK130" s="165" t="s">
        <v>5</v>
      </c>
      <c r="CZL130" s="165" t="s">
        <v>5</v>
      </c>
      <c r="CZM130" s="165" t="s">
        <v>5</v>
      </c>
      <c r="CZN130" s="165" t="s">
        <v>5</v>
      </c>
      <c r="CZO130" s="165" t="s">
        <v>5</v>
      </c>
      <c r="CZP130" s="165" t="s">
        <v>5</v>
      </c>
      <c r="CZQ130" s="165" t="s">
        <v>5</v>
      </c>
      <c r="CZR130" s="165" t="s">
        <v>5</v>
      </c>
      <c r="CZS130" s="165" t="s">
        <v>5</v>
      </c>
      <c r="CZT130" s="165" t="s">
        <v>5</v>
      </c>
      <c r="CZU130" s="165" t="s">
        <v>5</v>
      </c>
      <c r="CZV130" s="165" t="s">
        <v>5</v>
      </c>
      <c r="CZW130" s="165" t="s">
        <v>5</v>
      </c>
      <c r="CZX130" s="165" t="s">
        <v>5</v>
      </c>
      <c r="CZY130" s="165" t="s">
        <v>5</v>
      </c>
      <c r="CZZ130" s="165" t="s">
        <v>5</v>
      </c>
      <c r="DAA130" s="165" t="s">
        <v>5</v>
      </c>
      <c r="DAB130" s="165" t="s">
        <v>5</v>
      </c>
      <c r="DAC130" s="165" t="s">
        <v>5</v>
      </c>
      <c r="DAD130" s="165" t="s">
        <v>5</v>
      </c>
      <c r="DAE130" s="165" t="s">
        <v>5</v>
      </c>
      <c r="DAF130" s="165" t="s">
        <v>5</v>
      </c>
      <c r="DAG130" s="165" t="s">
        <v>5</v>
      </c>
      <c r="DAH130" s="165" t="s">
        <v>5</v>
      </c>
      <c r="DAI130" s="165" t="s">
        <v>5</v>
      </c>
      <c r="DAJ130" s="165" t="s">
        <v>5</v>
      </c>
      <c r="DAK130" s="165" t="s">
        <v>5</v>
      </c>
      <c r="DAL130" s="165" t="s">
        <v>5</v>
      </c>
      <c r="DAM130" s="165" t="s">
        <v>5</v>
      </c>
      <c r="DAN130" s="165" t="s">
        <v>5</v>
      </c>
      <c r="DAO130" s="165" t="s">
        <v>5</v>
      </c>
      <c r="DAP130" s="165" t="s">
        <v>5</v>
      </c>
      <c r="DAQ130" s="165" t="s">
        <v>5</v>
      </c>
      <c r="DAR130" s="165" t="s">
        <v>5</v>
      </c>
      <c r="DAS130" s="165" t="s">
        <v>5</v>
      </c>
      <c r="DAT130" s="165" t="s">
        <v>5</v>
      </c>
      <c r="DAU130" s="165" t="s">
        <v>5</v>
      </c>
      <c r="DAV130" s="165" t="s">
        <v>5</v>
      </c>
      <c r="DAW130" s="165" t="s">
        <v>5</v>
      </c>
      <c r="DAX130" s="165" t="s">
        <v>5</v>
      </c>
      <c r="DAY130" s="165" t="s">
        <v>5</v>
      </c>
      <c r="DAZ130" s="165" t="s">
        <v>5</v>
      </c>
      <c r="DBA130" s="165" t="s">
        <v>5</v>
      </c>
      <c r="DBB130" s="165" t="s">
        <v>5</v>
      </c>
      <c r="DBC130" s="165" t="s">
        <v>5</v>
      </c>
      <c r="DBD130" s="165" t="s">
        <v>5</v>
      </c>
      <c r="DBE130" s="165" t="s">
        <v>5</v>
      </c>
      <c r="DBF130" s="165" t="s">
        <v>5</v>
      </c>
      <c r="DBG130" s="165" t="s">
        <v>5</v>
      </c>
      <c r="DBH130" s="165" t="s">
        <v>5</v>
      </c>
      <c r="DBI130" s="165" t="s">
        <v>5</v>
      </c>
      <c r="DBJ130" s="165" t="s">
        <v>5</v>
      </c>
      <c r="DBK130" s="165" t="s">
        <v>5</v>
      </c>
      <c r="DBL130" s="165" t="s">
        <v>5</v>
      </c>
      <c r="DBM130" s="165" t="s">
        <v>5</v>
      </c>
      <c r="DBN130" s="165" t="s">
        <v>5</v>
      </c>
      <c r="DBO130" s="165" t="s">
        <v>5</v>
      </c>
      <c r="DBP130" s="165" t="s">
        <v>5</v>
      </c>
      <c r="DBQ130" s="165" t="s">
        <v>5</v>
      </c>
      <c r="DBR130" s="165" t="s">
        <v>5</v>
      </c>
      <c r="DBS130" s="165" t="s">
        <v>5</v>
      </c>
      <c r="DBT130" s="165" t="s">
        <v>5</v>
      </c>
      <c r="DBU130" s="165" t="s">
        <v>5</v>
      </c>
      <c r="DBV130" s="165" t="s">
        <v>5</v>
      </c>
      <c r="DBW130" s="165" t="s">
        <v>5</v>
      </c>
      <c r="DBX130" s="165" t="s">
        <v>5</v>
      </c>
      <c r="DBY130" s="165" t="s">
        <v>5</v>
      </c>
      <c r="DBZ130" s="165" t="s">
        <v>5</v>
      </c>
      <c r="DCA130" s="165" t="s">
        <v>5</v>
      </c>
      <c r="DCB130" s="165" t="s">
        <v>5</v>
      </c>
      <c r="DCC130" s="165" t="s">
        <v>5</v>
      </c>
      <c r="DCD130" s="165" t="s">
        <v>5</v>
      </c>
      <c r="DCE130" s="165" t="s">
        <v>5</v>
      </c>
      <c r="DCF130" s="165" t="s">
        <v>5</v>
      </c>
      <c r="DCG130" s="165" t="s">
        <v>5</v>
      </c>
      <c r="DCH130" s="165" t="s">
        <v>5</v>
      </c>
      <c r="DCI130" s="165" t="s">
        <v>5</v>
      </c>
      <c r="DCJ130" s="165" t="s">
        <v>5</v>
      </c>
      <c r="DCK130" s="165" t="s">
        <v>5</v>
      </c>
      <c r="DCL130" s="165" t="s">
        <v>5</v>
      </c>
      <c r="DCM130" s="165" t="s">
        <v>5</v>
      </c>
      <c r="DCN130" s="165" t="s">
        <v>5</v>
      </c>
      <c r="DCO130" s="165" t="s">
        <v>5</v>
      </c>
      <c r="DCP130" s="165" t="s">
        <v>5</v>
      </c>
      <c r="DCQ130" s="165" t="s">
        <v>5</v>
      </c>
      <c r="DCR130" s="165" t="s">
        <v>5</v>
      </c>
      <c r="DCS130" s="165" t="s">
        <v>5</v>
      </c>
      <c r="DCT130" s="165" t="s">
        <v>5</v>
      </c>
      <c r="DCU130" s="165" t="s">
        <v>5</v>
      </c>
      <c r="DCV130" s="165" t="s">
        <v>5</v>
      </c>
      <c r="DCW130" s="165" t="s">
        <v>5</v>
      </c>
      <c r="DCX130" s="165" t="s">
        <v>5</v>
      </c>
      <c r="DCY130" s="165" t="s">
        <v>5</v>
      </c>
      <c r="DCZ130" s="165" t="s">
        <v>5</v>
      </c>
      <c r="DDA130" s="165" t="s">
        <v>5</v>
      </c>
      <c r="DDB130" s="165" t="s">
        <v>5</v>
      </c>
      <c r="DDC130" s="165" t="s">
        <v>5</v>
      </c>
      <c r="DDD130" s="165" t="s">
        <v>5</v>
      </c>
      <c r="DDE130" s="165" t="s">
        <v>5</v>
      </c>
      <c r="DDF130" s="165" t="s">
        <v>5</v>
      </c>
      <c r="DDG130" s="165" t="s">
        <v>5</v>
      </c>
      <c r="DDH130" s="165" t="s">
        <v>5</v>
      </c>
      <c r="DDI130" s="165" t="s">
        <v>5</v>
      </c>
      <c r="DDJ130" s="165" t="s">
        <v>5</v>
      </c>
      <c r="DDK130" s="165" t="s">
        <v>5</v>
      </c>
      <c r="DDL130" s="165" t="s">
        <v>5</v>
      </c>
      <c r="DDM130" s="165" t="s">
        <v>5</v>
      </c>
      <c r="DDN130" s="165" t="s">
        <v>5</v>
      </c>
      <c r="DDO130" s="165" t="s">
        <v>5</v>
      </c>
      <c r="DDP130" s="165" t="s">
        <v>5</v>
      </c>
      <c r="DDQ130" s="165" t="s">
        <v>5</v>
      </c>
      <c r="DDR130" s="165" t="s">
        <v>5</v>
      </c>
      <c r="DDS130" s="165" t="s">
        <v>5</v>
      </c>
      <c r="DDT130" s="165" t="s">
        <v>5</v>
      </c>
      <c r="DDU130" s="165" t="s">
        <v>5</v>
      </c>
      <c r="DDV130" s="165" t="s">
        <v>5</v>
      </c>
      <c r="DDW130" s="165" t="s">
        <v>5</v>
      </c>
      <c r="DDX130" s="165" t="s">
        <v>5</v>
      </c>
      <c r="DDY130" s="165" t="s">
        <v>5</v>
      </c>
      <c r="DDZ130" s="165" t="s">
        <v>5</v>
      </c>
      <c r="DEA130" s="165" t="s">
        <v>5</v>
      </c>
      <c r="DEB130" s="165" t="s">
        <v>5</v>
      </c>
      <c r="DEC130" s="165" t="s">
        <v>5</v>
      </c>
      <c r="DED130" s="165" t="s">
        <v>5</v>
      </c>
      <c r="DEE130" s="165" t="s">
        <v>5</v>
      </c>
      <c r="DEF130" s="165" t="s">
        <v>5</v>
      </c>
      <c r="DEG130" s="165" t="s">
        <v>5</v>
      </c>
      <c r="DEH130" s="165" t="s">
        <v>5</v>
      </c>
      <c r="DEI130" s="165" t="s">
        <v>5</v>
      </c>
      <c r="DEJ130" s="165" t="s">
        <v>5</v>
      </c>
      <c r="DEK130" s="165" t="s">
        <v>5</v>
      </c>
      <c r="DEL130" s="165" t="s">
        <v>5</v>
      </c>
      <c r="DEM130" s="165" t="s">
        <v>5</v>
      </c>
      <c r="DEN130" s="165" t="s">
        <v>5</v>
      </c>
      <c r="DEO130" s="165" t="s">
        <v>5</v>
      </c>
      <c r="DEP130" s="165" t="s">
        <v>5</v>
      </c>
      <c r="DEQ130" s="165" t="s">
        <v>5</v>
      </c>
      <c r="DER130" s="165" t="s">
        <v>5</v>
      </c>
      <c r="DES130" s="165" t="s">
        <v>5</v>
      </c>
      <c r="DET130" s="165" t="s">
        <v>5</v>
      </c>
      <c r="DEU130" s="165" t="s">
        <v>5</v>
      </c>
      <c r="DEV130" s="165" t="s">
        <v>5</v>
      </c>
      <c r="DEW130" s="165" t="s">
        <v>5</v>
      </c>
      <c r="DEX130" s="165" t="s">
        <v>5</v>
      </c>
      <c r="DEY130" s="165" t="s">
        <v>5</v>
      </c>
      <c r="DEZ130" s="165" t="s">
        <v>5</v>
      </c>
      <c r="DFA130" s="165" t="s">
        <v>5</v>
      </c>
      <c r="DFB130" s="165" t="s">
        <v>5</v>
      </c>
      <c r="DFC130" s="165" t="s">
        <v>5</v>
      </c>
      <c r="DFD130" s="165" t="s">
        <v>5</v>
      </c>
      <c r="DFE130" s="165" t="s">
        <v>5</v>
      </c>
      <c r="DFF130" s="165" t="s">
        <v>5</v>
      </c>
      <c r="DFG130" s="165" t="s">
        <v>5</v>
      </c>
      <c r="DFH130" s="165" t="s">
        <v>5</v>
      </c>
      <c r="DFI130" s="165" t="s">
        <v>5</v>
      </c>
      <c r="DFJ130" s="165" t="s">
        <v>5</v>
      </c>
      <c r="DFK130" s="165" t="s">
        <v>5</v>
      </c>
      <c r="DFL130" s="165" t="s">
        <v>5</v>
      </c>
      <c r="DFM130" s="165" t="s">
        <v>5</v>
      </c>
      <c r="DFN130" s="165" t="s">
        <v>5</v>
      </c>
      <c r="DFO130" s="165" t="s">
        <v>5</v>
      </c>
      <c r="DFP130" s="165" t="s">
        <v>5</v>
      </c>
      <c r="DFQ130" s="165" t="s">
        <v>5</v>
      </c>
      <c r="DFR130" s="165" t="s">
        <v>5</v>
      </c>
      <c r="DFS130" s="165" t="s">
        <v>5</v>
      </c>
      <c r="DFT130" s="165" t="s">
        <v>5</v>
      </c>
      <c r="DFU130" s="165" t="s">
        <v>5</v>
      </c>
      <c r="DFV130" s="165" t="s">
        <v>5</v>
      </c>
      <c r="DFW130" s="165" t="s">
        <v>5</v>
      </c>
      <c r="DFX130" s="165" t="s">
        <v>5</v>
      </c>
      <c r="DFY130" s="165" t="s">
        <v>5</v>
      </c>
      <c r="DFZ130" s="165" t="s">
        <v>5</v>
      </c>
      <c r="DGA130" s="165" t="s">
        <v>5</v>
      </c>
      <c r="DGB130" s="165" t="s">
        <v>5</v>
      </c>
      <c r="DGC130" s="165" t="s">
        <v>5</v>
      </c>
      <c r="DGD130" s="165" t="s">
        <v>5</v>
      </c>
      <c r="DGE130" s="165" t="s">
        <v>5</v>
      </c>
      <c r="DGF130" s="165" t="s">
        <v>5</v>
      </c>
      <c r="DGG130" s="165" t="s">
        <v>5</v>
      </c>
      <c r="DGH130" s="165" t="s">
        <v>5</v>
      </c>
      <c r="DGI130" s="165" t="s">
        <v>5</v>
      </c>
      <c r="DGJ130" s="165" t="s">
        <v>5</v>
      </c>
      <c r="DGK130" s="165" t="s">
        <v>5</v>
      </c>
      <c r="DGL130" s="165" t="s">
        <v>5</v>
      </c>
      <c r="DGM130" s="165" t="s">
        <v>5</v>
      </c>
      <c r="DGN130" s="165" t="s">
        <v>5</v>
      </c>
      <c r="DGO130" s="165" t="s">
        <v>5</v>
      </c>
      <c r="DGP130" s="165" t="s">
        <v>5</v>
      </c>
      <c r="DGQ130" s="165" t="s">
        <v>5</v>
      </c>
      <c r="DGR130" s="165" t="s">
        <v>5</v>
      </c>
      <c r="DGS130" s="165" t="s">
        <v>5</v>
      </c>
      <c r="DGT130" s="165" t="s">
        <v>5</v>
      </c>
      <c r="DGU130" s="165" t="s">
        <v>5</v>
      </c>
      <c r="DGV130" s="165" t="s">
        <v>5</v>
      </c>
      <c r="DGW130" s="165" t="s">
        <v>5</v>
      </c>
      <c r="DGX130" s="165" t="s">
        <v>5</v>
      </c>
      <c r="DGY130" s="165" t="s">
        <v>5</v>
      </c>
      <c r="DGZ130" s="165" t="s">
        <v>5</v>
      </c>
      <c r="DHA130" s="165" t="s">
        <v>5</v>
      </c>
      <c r="DHB130" s="165" t="s">
        <v>5</v>
      </c>
      <c r="DHC130" s="165" t="s">
        <v>5</v>
      </c>
      <c r="DHD130" s="165" t="s">
        <v>5</v>
      </c>
      <c r="DHE130" s="165" t="s">
        <v>5</v>
      </c>
      <c r="DHF130" s="165" t="s">
        <v>5</v>
      </c>
      <c r="DHG130" s="165" t="s">
        <v>5</v>
      </c>
      <c r="DHH130" s="165" t="s">
        <v>5</v>
      </c>
      <c r="DHI130" s="165" t="s">
        <v>5</v>
      </c>
      <c r="DHJ130" s="165" t="s">
        <v>5</v>
      </c>
      <c r="DHK130" s="165" t="s">
        <v>5</v>
      </c>
      <c r="DHL130" s="165" t="s">
        <v>5</v>
      </c>
      <c r="DHM130" s="165" t="s">
        <v>5</v>
      </c>
      <c r="DHN130" s="165" t="s">
        <v>5</v>
      </c>
      <c r="DHO130" s="165" t="s">
        <v>5</v>
      </c>
      <c r="DHP130" s="165" t="s">
        <v>5</v>
      </c>
      <c r="DHQ130" s="165" t="s">
        <v>5</v>
      </c>
      <c r="DHR130" s="165" t="s">
        <v>5</v>
      </c>
      <c r="DHS130" s="165" t="s">
        <v>5</v>
      </c>
      <c r="DHT130" s="165" t="s">
        <v>5</v>
      </c>
      <c r="DHU130" s="165" t="s">
        <v>5</v>
      </c>
      <c r="DHV130" s="165" t="s">
        <v>5</v>
      </c>
      <c r="DHW130" s="165" t="s">
        <v>5</v>
      </c>
      <c r="DHX130" s="165" t="s">
        <v>5</v>
      </c>
      <c r="DHY130" s="165" t="s">
        <v>5</v>
      </c>
      <c r="DHZ130" s="165" t="s">
        <v>5</v>
      </c>
      <c r="DIA130" s="165" t="s">
        <v>5</v>
      </c>
      <c r="DIB130" s="165" t="s">
        <v>5</v>
      </c>
      <c r="DIC130" s="165" t="s">
        <v>5</v>
      </c>
      <c r="DID130" s="165" t="s">
        <v>5</v>
      </c>
      <c r="DIE130" s="165" t="s">
        <v>5</v>
      </c>
      <c r="DIF130" s="165" t="s">
        <v>5</v>
      </c>
      <c r="DIG130" s="165" t="s">
        <v>5</v>
      </c>
      <c r="DIH130" s="165" t="s">
        <v>5</v>
      </c>
      <c r="DII130" s="165" t="s">
        <v>5</v>
      </c>
      <c r="DIJ130" s="165" t="s">
        <v>5</v>
      </c>
      <c r="DIK130" s="165" t="s">
        <v>5</v>
      </c>
      <c r="DIL130" s="165" t="s">
        <v>5</v>
      </c>
      <c r="DIM130" s="165" t="s">
        <v>5</v>
      </c>
      <c r="DIN130" s="165" t="s">
        <v>5</v>
      </c>
      <c r="DIO130" s="165" t="s">
        <v>5</v>
      </c>
      <c r="DIP130" s="165" t="s">
        <v>5</v>
      </c>
      <c r="DIQ130" s="165" t="s">
        <v>5</v>
      </c>
      <c r="DIR130" s="165" t="s">
        <v>5</v>
      </c>
      <c r="DIS130" s="165" t="s">
        <v>5</v>
      </c>
      <c r="DIT130" s="165" t="s">
        <v>5</v>
      </c>
      <c r="DIU130" s="165" t="s">
        <v>5</v>
      </c>
      <c r="DIV130" s="165" t="s">
        <v>5</v>
      </c>
      <c r="DIW130" s="165" t="s">
        <v>5</v>
      </c>
      <c r="DIX130" s="165" t="s">
        <v>5</v>
      </c>
      <c r="DIY130" s="165" t="s">
        <v>5</v>
      </c>
      <c r="DIZ130" s="165" t="s">
        <v>5</v>
      </c>
      <c r="DJA130" s="165" t="s">
        <v>5</v>
      </c>
      <c r="DJB130" s="165" t="s">
        <v>5</v>
      </c>
      <c r="DJC130" s="165" t="s">
        <v>5</v>
      </c>
      <c r="DJD130" s="165" t="s">
        <v>5</v>
      </c>
      <c r="DJE130" s="165" t="s">
        <v>5</v>
      </c>
      <c r="DJF130" s="165" t="s">
        <v>5</v>
      </c>
      <c r="DJG130" s="165" t="s">
        <v>5</v>
      </c>
      <c r="DJH130" s="165" t="s">
        <v>5</v>
      </c>
      <c r="DJI130" s="165" t="s">
        <v>5</v>
      </c>
      <c r="DJJ130" s="165" t="s">
        <v>5</v>
      </c>
      <c r="DJK130" s="165" t="s">
        <v>5</v>
      </c>
      <c r="DJL130" s="165" t="s">
        <v>5</v>
      </c>
      <c r="DJM130" s="165" t="s">
        <v>5</v>
      </c>
      <c r="DJN130" s="165" t="s">
        <v>5</v>
      </c>
      <c r="DJO130" s="165" t="s">
        <v>5</v>
      </c>
      <c r="DJP130" s="165" t="s">
        <v>5</v>
      </c>
      <c r="DJQ130" s="165" t="s">
        <v>5</v>
      </c>
      <c r="DJR130" s="165" t="s">
        <v>5</v>
      </c>
      <c r="DJS130" s="165" t="s">
        <v>5</v>
      </c>
      <c r="DJT130" s="165" t="s">
        <v>5</v>
      </c>
      <c r="DJU130" s="165" t="s">
        <v>5</v>
      </c>
      <c r="DJV130" s="165" t="s">
        <v>5</v>
      </c>
      <c r="DJW130" s="165" t="s">
        <v>5</v>
      </c>
      <c r="DJX130" s="165" t="s">
        <v>5</v>
      </c>
      <c r="DJY130" s="165" t="s">
        <v>5</v>
      </c>
      <c r="DJZ130" s="165" t="s">
        <v>5</v>
      </c>
      <c r="DKA130" s="165" t="s">
        <v>5</v>
      </c>
      <c r="DKB130" s="165" t="s">
        <v>5</v>
      </c>
      <c r="DKC130" s="165" t="s">
        <v>5</v>
      </c>
      <c r="DKD130" s="165" t="s">
        <v>5</v>
      </c>
      <c r="DKE130" s="165" t="s">
        <v>5</v>
      </c>
      <c r="DKF130" s="165" t="s">
        <v>5</v>
      </c>
      <c r="DKG130" s="165" t="s">
        <v>5</v>
      </c>
      <c r="DKH130" s="165" t="s">
        <v>5</v>
      </c>
      <c r="DKI130" s="165" t="s">
        <v>5</v>
      </c>
      <c r="DKJ130" s="165" t="s">
        <v>5</v>
      </c>
      <c r="DKK130" s="165" t="s">
        <v>5</v>
      </c>
      <c r="DKL130" s="165" t="s">
        <v>5</v>
      </c>
      <c r="DKM130" s="165" t="s">
        <v>5</v>
      </c>
      <c r="DKN130" s="165" t="s">
        <v>5</v>
      </c>
      <c r="DKO130" s="165" t="s">
        <v>5</v>
      </c>
      <c r="DKP130" s="165" t="s">
        <v>5</v>
      </c>
      <c r="DKQ130" s="165" t="s">
        <v>5</v>
      </c>
      <c r="DKR130" s="165" t="s">
        <v>5</v>
      </c>
      <c r="DKS130" s="165" t="s">
        <v>5</v>
      </c>
      <c r="DKT130" s="165" t="s">
        <v>5</v>
      </c>
      <c r="DKU130" s="165" t="s">
        <v>5</v>
      </c>
      <c r="DKV130" s="165" t="s">
        <v>5</v>
      </c>
      <c r="DKW130" s="165" t="s">
        <v>5</v>
      </c>
      <c r="DKX130" s="165" t="s">
        <v>5</v>
      </c>
      <c r="DKY130" s="165" t="s">
        <v>5</v>
      </c>
      <c r="DKZ130" s="165" t="s">
        <v>5</v>
      </c>
      <c r="DLA130" s="165" t="s">
        <v>5</v>
      </c>
      <c r="DLB130" s="165" t="s">
        <v>5</v>
      </c>
      <c r="DLC130" s="165" t="s">
        <v>5</v>
      </c>
      <c r="DLD130" s="165" t="s">
        <v>5</v>
      </c>
      <c r="DLE130" s="165" t="s">
        <v>5</v>
      </c>
      <c r="DLF130" s="165" t="s">
        <v>5</v>
      </c>
      <c r="DLG130" s="165" t="s">
        <v>5</v>
      </c>
      <c r="DLH130" s="165" t="s">
        <v>5</v>
      </c>
      <c r="DLI130" s="165" t="s">
        <v>5</v>
      </c>
      <c r="DLJ130" s="165" t="s">
        <v>5</v>
      </c>
      <c r="DLK130" s="165" t="s">
        <v>5</v>
      </c>
      <c r="DLL130" s="165" t="s">
        <v>5</v>
      </c>
      <c r="DLM130" s="165" t="s">
        <v>5</v>
      </c>
      <c r="DLN130" s="165" t="s">
        <v>5</v>
      </c>
      <c r="DLO130" s="165" t="s">
        <v>5</v>
      </c>
      <c r="DLP130" s="165" t="s">
        <v>5</v>
      </c>
      <c r="DLQ130" s="165" t="s">
        <v>5</v>
      </c>
      <c r="DLR130" s="165" t="s">
        <v>5</v>
      </c>
      <c r="DLS130" s="165" t="s">
        <v>5</v>
      </c>
      <c r="DLT130" s="165" t="s">
        <v>5</v>
      </c>
      <c r="DLU130" s="165" t="s">
        <v>5</v>
      </c>
      <c r="DLV130" s="165" t="s">
        <v>5</v>
      </c>
      <c r="DLW130" s="165" t="s">
        <v>5</v>
      </c>
      <c r="DLX130" s="165" t="s">
        <v>5</v>
      </c>
      <c r="DLY130" s="165" t="s">
        <v>5</v>
      </c>
      <c r="DLZ130" s="165" t="s">
        <v>5</v>
      </c>
      <c r="DMA130" s="165" t="s">
        <v>5</v>
      </c>
      <c r="DMB130" s="165" t="s">
        <v>5</v>
      </c>
      <c r="DMC130" s="165" t="s">
        <v>5</v>
      </c>
      <c r="DMD130" s="165" t="s">
        <v>5</v>
      </c>
      <c r="DME130" s="165" t="s">
        <v>5</v>
      </c>
      <c r="DMF130" s="165" t="s">
        <v>5</v>
      </c>
      <c r="DMG130" s="165" t="s">
        <v>5</v>
      </c>
      <c r="DMH130" s="165" t="s">
        <v>5</v>
      </c>
      <c r="DMI130" s="165" t="s">
        <v>5</v>
      </c>
      <c r="DMJ130" s="165" t="s">
        <v>5</v>
      </c>
      <c r="DMK130" s="165" t="s">
        <v>5</v>
      </c>
      <c r="DML130" s="165" t="s">
        <v>5</v>
      </c>
      <c r="DMM130" s="165" t="s">
        <v>5</v>
      </c>
      <c r="DMN130" s="165" t="s">
        <v>5</v>
      </c>
      <c r="DMO130" s="165" t="s">
        <v>5</v>
      </c>
      <c r="DMP130" s="165" t="s">
        <v>5</v>
      </c>
      <c r="DMQ130" s="165" t="s">
        <v>5</v>
      </c>
      <c r="DMR130" s="165" t="s">
        <v>5</v>
      </c>
      <c r="DMS130" s="165" t="s">
        <v>5</v>
      </c>
      <c r="DMT130" s="165" t="s">
        <v>5</v>
      </c>
      <c r="DMU130" s="165" t="s">
        <v>5</v>
      </c>
      <c r="DMV130" s="165" t="s">
        <v>5</v>
      </c>
      <c r="DMW130" s="165" t="s">
        <v>5</v>
      </c>
      <c r="DMX130" s="165" t="s">
        <v>5</v>
      </c>
      <c r="DMY130" s="165" t="s">
        <v>5</v>
      </c>
      <c r="DMZ130" s="165" t="s">
        <v>5</v>
      </c>
      <c r="DNA130" s="165" t="s">
        <v>5</v>
      </c>
      <c r="DNB130" s="165" t="s">
        <v>5</v>
      </c>
      <c r="DNC130" s="165" t="s">
        <v>5</v>
      </c>
      <c r="DND130" s="165" t="s">
        <v>5</v>
      </c>
      <c r="DNE130" s="165" t="s">
        <v>5</v>
      </c>
      <c r="DNF130" s="165" t="s">
        <v>5</v>
      </c>
      <c r="DNG130" s="165" t="s">
        <v>5</v>
      </c>
      <c r="DNH130" s="165" t="s">
        <v>5</v>
      </c>
      <c r="DNI130" s="165" t="s">
        <v>5</v>
      </c>
      <c r="DNJ130" s="165" t="s">
        <v>5</v>
      </c>
      <c r="DNK130" s="165" t="s">
        <v>5</v>
      </c>
      <c r="DNL130" s="165" t="s">
        <v>5</v>
      </c>
      <c r="DNM130" s="165" t="s">
        <v>5</v>
      </c>
      <c r="DNN130" s="165" t="s">
        <v>5</v>
      </c>
      <c r="DNO130" s="165" t="s">
        <v>5</v>
      </c>
      <c r="DNP130" s="165" t="s">
        <v>5</v>
      </c>
      <c r="DNQ130" s="165" t="s">
        <v>5</v>
      </c>
      <c r="DNR130" s="165" t="s">
        <v>5</v>
      </c>
      <c r="DNS130" s="165" t="s">
        <v>5</v>
      </c>
      <c r="DNT130" s="165" t="s">
        <v>5</v>
      </c>
      <c r="DNU130" s="165" t="s">
        <v>5</v>
      </c>
      <c r="DNV130" s="165" t="s">
        <v>5</v>
      </c>
      <c r="DNW130" s="165" t="s">
        <v>5</v>
      </c>
      <c r="DNX130" s="165" t="s">
        <v>5</v>
      </c>
      <c r="DNY130" s="165" t="s">
        <v>5</v>
      </c>
      <c r="DNZ130" s="165" t="s">
        <v>5</v>
      </c>
      <c r="DOA130" s="165" t="s">
        <v>5</v>
      </c>
      <c r="DOB130" s="165" t="s">
        <v>5</v>
      </c>
      <c r="DOC130" s="165" t="s">
        <v>5</v>
      </c>
      <c r="DOD130" s="165" t="s">
        <v>5</v>
      </c>
      <c r="DOE130" s="165" t="s">
        <v>5</v>
      </c>
      <c r="DOF130" s="165" t="s">
        <v>5</v>
      </c>
      <c r="DOG130" s="165" t="s">
        <v>5</v>
      </c>
      <c r="DOH130" s="165" t="s">
        <v>5</v>
      </c>
      <c r="DOI130" s="165" t="s">
        <v>5</v>
      </c>
      <c r="DOJ130" s="165" t="s">
        <v>5</v>
      </c>
      <c r="DOK130" s="165" t="s">
        <v>5</v>
      </c>
      <c r="DOL130" s="165" t="s">
        <v>5</v>
      </c>
      <c r="DOM130" s="165" t="s">
        <v>5</v>
      </c>
      <c r="DON130" s="165" t="s">
        <v>5</v>
      </c>
      <c r="DOO130" s="165" t="s">
        <v>5</v>
      </c>
      <c r="DOP130" s="165" t="s">
        <v>5</v>
      </c>
      <c r="DOQ130" s="165" t="s">
        <v>5</v>
      </c>
      <c r="DOR130" s="165" t="s">
        <v>5</v>
      </c>
      <c r="DOS130" s="165" t="s">
        <v>5</v>
      </c>
      <c r="DOT130" s="165" t="s">
        <v>5</v>
      </c>
      <c r="DOU130" s="165" t="s">
        <v>5</v>
      </c>
      <c r="DOV130" s="165" t="s">
        <v>5</v>
      </c>
      <c r="DOW130" s="165" t="s">
        <v>5</v>
      </c>
      <c r="DOX130" s="165" t="s">
        <v>5</v>
      </c>
      <c r="DOY130" s="165" t="s">
        <v>5</v>
      </c>
      <c r="DOZ130" s="165" t="s">
        <v>5</v>
      </c>
      <c r="DPA130" s="165" t="s">
        <v>5</v>
      </c>
      <c r="DPB130" s="165" t="s">
        <v>5</v>
      </c>
      <c r="DPC130" s="165" t="s">
        <v>5</v>
      </c>
      <c r="DPD130" s="165" t="s">
        <v>5</v>
      </c>
      <c r="DPE130" s="165" t="s">
        <v>5</v>
      </c>
      <c r="DPF130" s="165" t="s">
        <v>5</v>
      </c>
      <c r="DPG130" s="165" t="s">
        <v>5</v>
      </c>
      <c r="DPH130" s="165" t="s">
        <v>5</v>
      </c>
      <c r="DPI130" s="165" t="s">
        <v>5</v>
      </c>
      <c r="DPJ130" s="165" t="s">
        <v>5</v>
      </c>
      <c r="DPK130" s="165" t="s">
        <v>5</v>
      </c>
      <c r="DPL130" s="165" t="s">
        <v>5</v>
      </c>
      <c r="DPM130" s="165" t="s">
        <v>5</v>
      </c>
      <c r="DPN130" s="165" t="s">
        <v>5</v>
      </c>
      <c r="DPO130" s="165" t="s">
        <v>5</v>
      </c>
      <c r="DPP130" s="165" t="s">
        <v>5</v>
      </c>
      <c r="DPQ130" s="165" t="s">
        <v>5</v>
      </c>
      <c r="DPR130" s="165" t="s">
        <v>5</v>
      </c>
      <c r="DPS130" s="165" t="s">
        <v>5</v>
      </c>
      <c r="DPT130" s="165" t="s">
        <v>5</v>
      </c>
      <c r="DPU130" s="165" t="s">
        <v>5</v>
      </c>
      <c r="DPV130" s="165" t="s">
        <v>5</v>
      </c>
      <c r="DPW130" s="165" t="s">
        <v>5</v>
      </c>
      <c r="DPX130" s="165" t="s">
        <v>5</v>
      </c>
      <c r="DPY130" s="165" t="s">
        <v>5</v>
      </c>
      <c r="DPZ130" s="165" t="s">
        <v>5</v>
      </c>
      <c r="DQA130" s="165" t="s">
        <v>5</v>
      </c>
      <c r="DQB130" s="165" t="s">
        <v>5</v>
      </c>
      <c r="DQC130" s="165" t="s">
        <v>5</v>
      </c>
      <c r="DQD130" s="165" t="s">
        <v>5</v>
      </c>
      <c r="DQE130" s="165" t="s">
        <v>5</v>
      </c>
      <c r="DQF130" s="165" t="s">
        <v>5</v>
      </c>
      <c r="DQG130" s="165" t="s">
        <v>5</v>
      </c>
      <c r="DQH130" s="165" t="s">
        <v>5</v>
      </c>
      <c r="DQI130" s="165" t="s">
        <v>5</v>
      </c>
      <c r="DQJ130" s="165" t="s">
        <v>5</v>
      </c>
      <c r="DQK130" s="165" t="s">
        <v>5</v>
      </c>
      <c r="DQL130" s="165" t="s">
        <v>5</v>
      </c>
      <c r="DQM130" s="165" t="s">
        <v>5</v>
      </c>
      <c r="DQN130" s="165" t="s">
        <v>5</v>
      </c>
      <c r="DQO130" s="165" t="s">
        <v>5</v>
      </c>
      <c r="DQP130" s="165" t="s">
        <v>5</v>
      </c>
      <c r="DQQ130" s="165" t="s">
        <v>5</v>
      </c>
      <c r="DQR130" s="165" t="s">
        <v>5</v>
      </c>
      <c r="DQS130" s="165" t="s">
        <v>5</v>
      </c>
      <c r="DQT130" s="165" t="s">
        <v>5</v>
      </c>
      <c r="DQU130" s="165" t="s">
        <v>5</v>
      </c>
      <c r="DQV130" s="165" t="s">
        <v>5</v>
      </c>
      <c r="DQW130" s="165" t="s">
        <v>5</v>
      </c>
      <c r="DQX130" s="165" t="s">
        <v>5</v>
      </c>
      <c r="DQY130" s="165" t="s">
        <v>5</v>
      </c>
      <c r="DQZ130" s="165" t="s">
        <v>5</v>
      </c>
      <c r="DRA130" s="165" t="s">
        <v>5</v>
      </c>
      <c r="DRB130" s="165" t="s">
        <v>5</v>
      </c>
      <c r="DRC130" s="165" t="s">
        <v>5</v>
      </c>
      <c r="DRD130" s="165" t="s">
        <v>5</v>
      </c>
      <c r="DRE130" s="165" t="s">
        <v>5</v>
      </c>
      <c r="DRF130" s="165" t="s">
        <v>5</v>
      </c>
      <c r="DRG130" s="165" t="s">
        <v>5</v>
      </c>
      <c r="DRH130" s="165" t="s">
        <v>5</v>
      </c>
      <c r="DRI130" s="165" t="s">
        <v>5</v>
      </c>
      <c r="DRJ130" s="165" t="s">
        <v>5</v>
      </c>
      <c r="DRK130" s="165" t="s">
        <v>5</v>
      </c>
      <c r="DRL130" s="165" t="s">
        <v>5</v>
      </c>
      <c r="DRM130" s="165" t="s">
        <v>5</v>
      </c>
      <c r="DRN130" s="165" t="s">
        <v>5</v>
      </c>
      <c r="DRO130" s="165" t="s">
        <v>5</v>
      </c>
      <c r="DRP130" s="165" t="s">
        <v>5</v>
      </c>
      <c r="DRQ130" s="165" t="s">
        <v>5</v>
      </c>
      <c r="DRR130" s="165" t="s">
        <v>5</v>
      </c>
      <c r="DRS130" s="165" t="s">
        <v>5</v>
      </c>
      <c r="DRT130" s="165" t="s">
        <v>5</v>
      </c>
      <c r="DRU130" s="165" t="s">
        <v>5</v>
      </c>
      <c r="DRV130" s="165" t="s">
        <v>5</v>
      </c>
      <c r="DRW130" s="165" t="s">
        <v>5</v>
      </c>
      <c r="DRX130" s="165" t="s">
        <v>5</v>
      </c>
      <c r="DRY130" s="165" t="s">
        <v>5</v>
      </c>
      <c r="DRZ130" s="165" t="s">
        <v>5</v>
      </c>
      <c r="DSA130" s="165" t="s">
        <v>5</v>
      </c>
      <c r="DSB130" s="165" t="s">
        <v>5</v>
      </c>
      <c r="DSC130" s="165" t="s">
        <v>5</v>
      </c>
      <c r="DSD130" s="165" t="s">
        <v>5</v>
      </c>
      <c r="DSE130" s="165" t="s">
        <v>5</v>
      </c>
      <c r="DSF130" s="165" t="s">
        <v>5</v>
      </c>
      <c r="DSG130" s="165" t="s">
        <v>5</v>
      </c>
      <c r="DSH130" s="165" t="s">
        <v>5</v>
      </c>
      <c r="DSI130" s="165" t="s">
        <v>5</v>
      </c>
      <c r="DSJ130" s="165" t="s">
        <v>5</v>
      </c>
      <c r="DSK130" s="165" t="s">
        <v>5</v>
      </c>
      <c r="DSL130" s="165" t="s">
        <v>5</v>
      </c>
      <c r="DSM130" s="165" t="s">
        <v>5</v>
      </c>
      <c r="DSN130" s="165" t="s">
        <v>5</v>
      </c>
      <c r="DSO130" s="165" t="s">
        <v>5</v>
      </c>
      <c r="DSP130" s="165" t="s">
        <v>5</v>
      </c>
      <c r="DSQ130" s="165" t="s">
        <v>5</v>
      </c>
      <c r="DSR130" s="165" t="s">
        <v>5</v>
      </c>
      <c r="DSS130" s="165" t="s">
        <v>5</v>
      </c>
      <c r="DST130" s="165" t="s">
        <v>5</v>
      </c>
      <c r="DSU130" s="165" t="s">
        <v>5</v>
      </c>
      <c r="DSV130" s="165" t="s">
        <v>5</v>
      </c>
      <c r="DSW130" s="165" t="s">
        <v>5</v>
      </c>
      <c r="DSX130" s="165" t="s">
        <v>5</v>
      </c>
      <c r="DSY130" s="165" t="s">
        <v>5</v>
      </c>
      <c r="DSZ130" s="165" t="s">
        <v>5</v>
      </c>
      <c r="DTA130" s="165" t="s">
        <v>5</v>
      </c>
      <c r="DTB130" s="165" t="s">
        <v>5</v>
      </c>
      <c r="DTC130" s="165" t="s">
        <v>5</v>
      </c>
      <c r="DTD130" s="165" t="s">
        <v>5</v>
      </c>
      <c r="DTE130" s="165" t="s">
        <v>5</v>
      </c>
      <c r="DTF130" s="165" t="s">
        <v>5</v>
      </c>
      <c r="DTG130" s="165" t="s">
        <v>5</v>
      </c>
      <c r="DTH130" s="165" t="s">
        <v>5</v>
      </c>
      <c r="DTI130" s="165" t="s">
        <v>5</v>
      </c>
      <c r="DTJ130" s="165" t="s">
        <v>5</v>
      </c>
      <c r="DTK130" s="165" t="s">
        <v>5</v>
      </c>
      <c r="DTL130" s="165" t="s">
        <v>5</v>
      </c>
      <c r="DTM130" s="165" t="s">
        <v>5</v>
      </c>
      <c r="DTN130" s="165" t="s">
        <v>5</v>
      </c>
      <c r="DTO130" s="165" t="s">
        <v>5</v>
      </c>
      <c r="DTP130" s="165" t="s">
        <v>5</v>
      </c>
      <c r="DTQ130" s="165" t="s">
        <v>5</v>
      </c>
      <c r="DTR130" s="165" t="s">
        <v>5</v>
      </c>
      <c r="DTS130" s="165" t="s">
        <v>5</v>
      </c>
      <c r="DTT130" s="165" t="s">
        <v>5</v>
      </c>
      <c r="DTU130" s="165" t="s">
        <v>5</v>
      </c>
      <c r="DTV130" s="165" t="s">
        <v>5</v>
      </c>
      <c r="DTW130" s="165" t="s">
        <v>5</v>
      </c>
      <c r="DTX130" s="165" t="s">
        <v>5</v>
      </c>
      <c r="DTY130" s="165" t="s">
        <v>5</v>
      </c>
      <c r="DTZ130" s="165" t="s">
        <v>5</v>
      </c>
      <c r="DUA130" s="165" t="s">
        <v>5</v>
      </c>
      <c r="DUB130" s="165" t="s">
        <v>5</v>
      </c>
      <c r="DUC130" s="165" t="s">
        <v>5</v>
      </c>
      <c r="DUD130" s="165" t="s">
        <v>5</v>
      </c>
      <c r="DUE130" s="165" t="s">
        <v>5</v>
      </c>
      <c r="DUF130" s="165" t="s">
        <v>5</v>
      </c>
      <c r="DUG130" s="165" t="s">
        <v>5</v>
      </c>
      <c r="DUH130" s="165" t="s">
        <v>5</v>
      </c>
      <c r="DUI130" s="165" t="s">
        <v>5</v>
      </c>
      <c r="DUJ130" s="165" t="s">
        <v>5</v>
      </c>
      <c r="DUK130" s="165" t="s">
        <v>5</v>
      </c>
      <c r="DUL130" s="165" t="s">
        <v>5</v>
      </c>
      <c r="DUM130" s="165" t="s">
        <v>5</v>
      </c>
      <c r="DUN130" s="165" t="s">
        <v>5</v>
      </c>
      <c r="DUO130" s="165" t="s">
        <v>5</v>
      </c>
      <c r="DUP130" s="165" t="s">
        <v>5</v>
      </c>
      <c r="DUQ130" s="165" t="s">
        <v>5</v>
      </c>
      <c r="DUR130" s="165" t="s">
        <v>5</v>
      </c>
      <c r="DUS130" s="165" t="s">
        <v>5</v>
      </c>
      <c r="DUT130" s="165" t="s">
        <v>5</v>
      </c>
      <c r="DUU130" s="165" t="s">
        <v>5</v>
      </c>
      <c r="DUV130" s="165" t="s">
        <v>5</v>
      </c>
      <c r="DUW130" s="165" t="s">
        <v>5</v>
      </c>
      <c r="DUX130" s="165" t="s">
        <v>5</v>
      </c>
      <c r="DUY130" s="165" t="s">
        <v>5</v>
      </c>
      <c r="DUZ130" s="165" t="s">
        <v>5</v>
      </c>
      <c r="DVA130" s="165" t="s">
        <v>5</v>
      </c>
      <c r="DVB130" s="165" t="s">
        <v>5</v>
      </c>
      <c r="DVC130" s="165" t="s">
        <v>5</v>
      </c>
      <c r="DVD130" s="165" t="s">
        <v>5</v>
      </c>
      <c r="DVE130" s="165" t="s">
        <v>5</v>
      </c>
      <c r="DVF130" s="165" t="s">
        <v>5</v>
      </c>
      <c r="DVG130" s="165" t="s">
        <v>5</v>
      </c>
      <c r="DVH130" s="165" t="s">
        <v>5</v>
      </c>
      <c r="DVI130" s="165" t="s">
        <v>5</v>
      </c>
      <c r="DVJ130" s="165" t="s">
        <v>5</v>
      </c>
      <c r="DVK130" s="165" t="s">
        <v>5</v>
      </c>
      <c r="DVL130" s="165" t="s">
        <v>5</v>
      </c>
      <c r="DVM130" s="165" t="s">
        <v>5</v>
      </c>
      <c r="DVN130" s="165" t="s">
        <v>5</v>
      </c>
      <c r="DVO130" s="165" t="s">
        <v>5</v>
      </c>
      <c r="DVP130" s="165" t="s">
        <v>5</v>
      </c>
      <c r="DVQ130" s="165" t="s">
        <v>5</v>
      </c>
      <c r="DVR130" s="165" t="s">
        <v>5</v>
      </c>
      <c r="DVS130" s="165" t="s">
        <v>5</v>
      </c>
      <c r="DVT130" s="165" t="s">
        <v>5</v>
      </c>
      <c r="DVU130" s="165" t="s">
        <v>5</v>
      </c>
      <c r="DVV130" s="165" t="s">
        <v>5</v>
      </c>
      <c r="DVW130" s="165" t="s">
        <v>5</v>
      </c>
      <c r="DVX130" s="165" t="s">
        <v>5</v>
      </c>
      <c r="DVY130" s="165" t="s">
        <v>5</v>
      </c>
      <c r="DVZ130" s="165" t="s">
        <v>5</v>
      </c>
      <c r="DWA130" s="165" t="s">
        <v>5</v>
      </c>
      <c r="DWB130" s="165" t="s">
        <v>5</v>
      </c>
      <c r="DWC130" s="165" t="s">
        <v>5</v>
      </c>
      <c r="DWD130" s="165" t="s">
        <v>5</v>
      </c>
      <c r="DWE130" s="165" t="s">
        <v>5</v>
      </c>
      <c r="DWF130" s="165" t="s">
        <v>5</v>
      </c>
      <c r="DWG130" s="165" t="s">
        <v>5</v>
      </c>
      <c r="DWH130" s="165" t="s">
        <v>5</v>
      </c>
      <c r="DWI130" s="165" t="s">
        <v>5</v>
      </c>
      <c r="DWJ130" s="165" t="s">
        <v>5</v>
      </c>
      <c r="DWK130" s="165" t="s">
        <v>5</v>
      </c>
      <c r="DWL130" s="165" t="s">
        <v>5</v>
      </c>
      <c r="DWM130" s="165" t="s">
        <v>5</v>
      </c>
      <c r="DWN130" s="165" t="s">
        <v>5</v>
      </c>
      <c r="DWO130" s="165" t="s">
        <v>5</v>
      </c>
      <c r="DWP130" s="165" t="s">
        <v>5</v>
      </c>
      <c r="DWQ130" s="165" t="s">
        <v>5</v>
      </c>
      <c r="DWR130" s="165" t="s">
        <v>5</v>
      </c>
      <c r="DWS130" s="165" t="s">
        <v>5</v>
      </c>
      <c r="DWT130" s="165" t="s">
        <v>5</v>
      </c>
      <c r="DWU130" s="165" t="s">
        <v>5</v>
      </c>
      <c r="DWV130" s="165" t="s">
        <v>5</v>
      </c>
      <c r="DWW130" s="165" t="s">
        <v>5</v>
      </c>
      <c r="DWX130" s="165" t="s">
        <v>5</v>
      </c>
      <c r="DWY130" s="165" t="s">
        <v>5</v>
      </c>
      <c r="DWZ130" s="165" t="s">
        <v>5</v>
      </c>
      <c r="DXA130" s="165" t="s">
        <v>5</v>
      </c>
      <c r="DXB130" s="165" t="s">
        <v>5</v>
      </c>
      <c r="DXC130" s="165" t="s">
        <v>5</v>
      </c>
      <c r="DXD130" s="165" t="s">
        <v>5</v>
      </c>
      <c r="DXE130" s="165" t="s">
        <v>5</v>
      </c>
      <c r="DXF130" s="165" t="s">
        <v>5</v>
      </c>
      <c r="DXG130" s="165" t="s">
        <v>5</v>
      </c>
      <c r="DXH130" s="165" t="s">
        <v>5</v>
      </c>
      <c r="DXI130" s="165" t="s">
        <v>5</v>
      </c>
      <c r="DXJ130" s="165" t="s">
        <v>5</v>
      </c>
      <c r="DXK130" s="165" t="s">
        <v>5</v>
      </c>
      <c r="DXL130" s="165" t="s">
        <v>5</v>
      </c>
      <c r="DXM130" s="165" t="s">
        <v>5</v>
      </c>
      <c r="DXN130" s="165" t="s">
        <v>5</v>
      </c>
      <c r="DXO130" s="165" t="s">
        <v>5</v>
      </c>
      <c r="DXP130" s="165" t="s">
        <v>5</v>
      </c>
      <c r="DXQ130" s="165" t="s">
        <v>5</v>
      </c>
      <c r="DXR130" s="165" t="s">
        <v>5</v>
      </c>
      <c r="DXS130" s="165" t="s">
        <v>5</v>
      </c>
      <c r="DXT130" s="165" t="s">
        <v>5</v>
      </c>
      <c r="DXU130" s="165" t="s">
        <v>5</v>
      </c>
      <c r="DXV130" s="165" t="s">
        <v>5</v>
      </c>
      <c r="DXW130" s="165" t="s">
        <v>5</v>
      </c>
      <c r="DXX130" s="165" t="s">
        <v>5</v>
      </c>
      <c r="DXY130" s="165" t="s">
        <v>5</v>
      </c>
      <c r="DXZ130" s="165" t="s">
        <v>5</v>
      </c>
      <c r="DYA130" s="165" t="s">
        <v>5</v>
      </c>
      <c r="DYB130" s="165" t="s">
        <v>5</v>
      </c>
      <c r="DYC130" s="165" t="s">
        <v>5</v>
      </c>
      <c r="DYD130" s="165" t="s">
        <v>5</v>
      </c>
      <c r="DYE130" s="165" t="s">
        <v>5</v>
      </c>
      <c r="DYF130" s="165" t="s">
        <v>5</v>
      </c>
      <c r="DYG130" s="165" t="s">
        <v>5</v>
      </c>
      <c r="DYH130" s="165" t="s">
        <v>5</v>
      </c>
      <c r="DYI130" s="165" t="s">
        <v>5</v>
      </c>
      <c r="DYJ130" s="165" t="s">
        <v>5</v>
      </c>
      <c r="DYK130" s="165" t="s">
        <v>5</v>
      </c>
      <c r="DYL130" s="165" t="s">
        <v>5</v>
      </c>
      <c r="DYM130" s="165" t="s">
        <v>5</v>
      </c>
      <c r="DYN130" s="165" t="s">
        <v>5</v>
      </c>
      <c r="DYO130" s="165" t="s">
        <v>5</v>
      </c>
      <c r="DYP130" s="165" t="s">
        <v>5</v>
      </c>
      <c r="DYQ130" s="165" t="s">
        <v>5</v>
      </c>
      <c r="DYR130" s="165" t="s">
        <v>5</v>
      </c>
      <c r="DYS130" s="165" t="s">
        <v>5</v>
      </c>
      <c r="DYT130" s="165" t="s">
        <v>5</v>
      </c>
      <c r="DYU130" s="165" t="s">
        <v>5</v>
      </c>
      <c r="DYV130" s="165" t="s">
        <v>5</v>
      </c>
      <c r="DYW130" s="165" t="s">
        <v>5</v>
      </c>
      <c r="DYX130" s="165" t="s">
        <v>5</v>
      </c>
      <c r="DYY130" s="165" t="s">
        <v>5</v>
      </c>
      <c r="DYZ130" s="165" t="s">
        <v>5</v>
      </c>
      <c r="DZA130" s="165" t="s">
        <v>5</v>
      </c>
      <c r="DZB130" s="165" t="s">
        <v>5</v>
      </c>
      <c r="DZC130" s="165" t="s">
        <v>5</v>
      </c>
      <c r="DZD130" s="165" t="s">
        <v>5</v>
      </c>
      <c r="DZE130" s="165" t="s">
        <v>5</v>
      </c>
      <c r="DZF130" s="165" t="s">
        <v>5</v>
      </c>
      <c r="DZG130" s="165" t="s">
        <v>5</v>
      </c>
      <c r="DZH130" s="165" t="s">
        <v>5</v>
      </c>
      <c r="DZI130" s="165" t="s">
        <v>5</v>
      </c>
      <c r="DZJ130" s="165" t="s">
        <v>5</v>
      </c>
      <c r="DZK130" s="165" t="s">
        <v>5</v>
      </c>
      <c r="DZL130" s="165" t="s">
        <v>5</v>
      </c>
      <c r="DZM130" s="165" t="s">
        <v>5</v>
      </c>
      <c r="DZN130" s="165" t="s">
        <v>5</v>
      </c>
      <c r="DZO130" s="165" t="s">
        <v>5</v>
      </c>
      <c r="DZP130" s="165" t="s">
        <v>5</v>
      </c>
      <c r="DZQ130" s="165" t="s">
        <v>5</v>
      </c>
      <c r="DZR130" s="165" t="s">
        <v>5</v>
      </c>
      <c r="DZS130" s="165" t="s">
        <v>5</v>
      </c>
      <c r="DZT130" s="165" t="s">
        <v>5</v>
      </c>
      <c r="DZU130" s="165" t="s">
        <v>5</v>
      </c>
      <c r="DZV130" s="165" t="s">
        <v>5</v>
      </c>
      <c r="DZW130" s="165" t="s">
        <v>5</v>
      </c>
      <c r="DZX130" s="165" t="s">
        <v>5</v>
      </c>
      <c r="DZY130" s="165" t="s">
        <v>5</v>
      </c>
      <c r="DZZ130" s="165" t="s">
        <v>5</v>
      </c>
      <c r="EAA130" s="165" t="s">
        <v>5</v>
      </c>
      <c r="EAB130" s="165" t="s">
        <v>5</v>
      </c>
      <c r="EAC130" s="165" t="s">
        <v>5</v>
      </c>
      <c r="EAD130" s="165" t="s">
        <v>5</v>
      </c>
      <c r="EAE130" s="165" t="s">
        <v>5</v>
      </c>
      <c r="EAF130" s="165" t="s">
        <v>5</v>
      </c>
      <c r="EAG130" s="165" t="s">
        <v>5</v>
      </c>
      <c r="EAH130" s="165" t="s">
        <v>5</v>
      </c>
      <c r="EAI130" s="165" t="s">
        <v>5</v>
      </c>
      <c r="EAJ130" s="165" t="s">
        <v>5</v>
      </c>
      <c r="EAK130" s="165" t="s">
        <v>5</v>
      </c>
      <c r="EAL130" s="165" t="s">
        <v>5</v>
      </c>
      <c r="EAM130" s="165" t="s">
        <v>5</v>
      </c>
      <c r="EAN130" s="165" t="s">
        <v>5</v>
      </c>
      <c r="EAO130" s="165" t="s">
        <v>5</v>
      </c>
      <c r="EAP130" s="165" t="s">
        <v>5</v>
      </c>
      <c r="EAQ130" s="165" t="s">
        <v>5</v>
      </c>
      <c r="EAR130" s="165" t="s">
        <v>5</v>
      </c>
      <c r="EAS130" s="165" t="s">
        <v>5</v>
      </c>
      <c r="EAT130" s="165" t="s">
        <v>5</v>
      </c>
      <c r="EAU130" s="165" t="s">
        <v>5</v>
      </c>
      <c r="EAV130" s="165" t="s">
        <v>5</v>
      </c>
      <c r="EAW130" s="165" t="s">
        <v>5</v>
      </c>
      <c r="EAX130" s="165" t="s">
        <v>5</v>
      </c>
      <c r="EAY130" s="165" t="s">
        <v>5</v>
      </c>
      <c r="EAZ130" s="165" t="s">
        <v>5</v>
      </c>
      <c r="EBA130" s="165" t="s">
        <v>5</v>
      </c>
      <c r="EBB130" s="165" t="s">
        <v>5</v>
      </c>
      <c r="EBC130" s="165" t="s">
        <v>5</v>
      </c>
      <c r="EBD130" s="165" t="s">
        <v>5</v>
      </c>
      <c r="EBE130" s="165" t="s">
        <v>5</v>
      </c>
      <c r="EBF130" s="165" t="s">
        <v>5</v>
      </c>
      <c r="EBG130" s="165" t="s">
        <v>5</v>
      </c>
      <c r="EBH130" s="165" t="s">
        <v>5</v>
      </c>
      <c r="EBI130" s="165" t="s">
        <v>5</v>
      </c>
      <c r="EBJ130" s="165" t="s">
        <v>5</v>
      </c>
      <c r="EBK130" s="165" t="s">
        <v>5</v>
      </c>
      <c r="EBL130" s="165" t="s">
        <v>5</v>
      </c>
      <c r="EBM130" s="165" t="s">
        <v>5</v>
      </c>
      <c r="EBN130" s="165" t="s">
        <v>5</v>
      </c>
      <c r="EBO130" s="165" t="s">
        <v>5</v>
      </c>
      <c r="EBP130" s="165" t="s">
        <v>5</v>
      </c>
      <c r="EBQ130" s="165" t="s">
        <v>5</v>
      </c>
      <c r="EBR130" s="165" t="s">
        <v>5</v>
      </c>
      <c r="EBS130" s="165" t="s">
        <v>5</v>
      </c>
      <c r="EBT130" s="165" t="s">
        <v>5</v>
      </c>
      <c r="EBU130" s="165" t="s">
        <v>5</v>
      </c>
      <c r="EBV130" s="165" t="s">
        <v>5</v>
      </c>
      <c r="EBW130" s="165" t="s">
        <v>5</v>
      </c>
      <c r="EBX130" s="165" t="s">
        <v>5</v>
      </c>
      <c r="EBY130" s="165" t="s">
        <v>5</v>
      </c>
      <c r="EBZ130" s="165" t="s">
        <v>5</v>
      </c>
      <c r="ECA130" s="165" t="s">
        <v>5</v>
      </c>
      <c r="ECB130" s="165" t="s">
        <v>5</v>
      </c>
      <c r="ECC130" s="165" t="s">
        <v>5</v>
      </c>
      <c r="ECD130" s="165" t="s">
        <v>5</v>
      </c>
      <c r="ECE130" s="165" t="s">
        <v>5</v>
      </c>
      <c r="ECF130" s="165" t="s">
        <v>5</v>
      </c>
      <c r="ECG130" s="165" t="s">
        <v>5</v>
      </c>
      <c r="ECH130" s="165" t="s">
        <v>5</v>
      </c>
      <c r="ECI130" s="165" t="s">
        <v>5</v>
      </c>
      <c r="ECJ130" s="165" t="s">
        <v>5</v>
      </c>
      <c r="ECK130" s="165" t="s">
        <v>5</v>
      </c>
      <c r="ECL130" s="165" t="s">
        <v>5</v>
      </c>
      <c r="ECM130" s="165" t="s">
        <v>5</v>
      </c>
      <c r="ECN130" s="165" t="s">
        <v>5</v>
      </c>
      <c r="ECO130" s="165" t="s">
        <v>5</v>
      </c>
      <c r="ECP130" s="165" t="s">
        <v>5</v>
      </c>
      <c r="ECQ130" s="165" t="s">
        <v>5</v>
      </c>
      <c r="ECR130" s="165" t="s">
        <v>5</v>
      </c>
      <c r="ECS130" s="165" t="s">
        <v>5</v>
      </c>
      <c r="ECT130" s="165" t="s">
        <v>5</v>
      </c>
      <c r="ECU130" s="165" t="s">
        <v>5</v>
      </c>
      <c r="ECV130" s="165" t="s">
        <v>5</v>
      </c>
      <c r="ECW130" s="165" t="s">
        <v>5</v>
      </c>
      <c r="ECX130" s="165" t="s">
        <v>5</v>
      </c>
      <c r="ECY130" s="165" t="s">
        <v>5</v>
      </c>
      <c r="ECZ130" s="165" t="s">
        <v>5</v>
      </c>
      <c r="EDA130" s="165" t="s">
        <v>5</v>
      </c>
      <c r="EDB130" s="165" t="s">
        <v>5</v>
      </c>
      <c r="EDC130" s="165" t="s">
        <v>5</v>
      </c>
      <c r="EDD130" s="165" t="s">
        <v>5</v>
      </c>
      <c r="EDE130" s="165" t="s">
        <v>5</v>
      </c>
      <c r="EDF130" s="165" t="s">
        <v>5</v>
      </c>
      <c r="EDG130" s="165" t="s">
        <v>5</v>
      </c>
      <c r="EDH130" s="165" t="s">
        <v>5</v>
      </c>
      <c r="EDI130" s="165" t="s">
        <v>5</v>
      </c>
      <c r="EDJ130" s="165" t="s">
        <v>5</v>
      </c>
      <c r="EDK130" s="165" t="s">
        <v>5</v>
      </c>
      <c r="EDL130" s="165" t="s">
        <v>5</v>
      </c>
      <c r="EDM130" s="165" t="s">
        <v>5</v>
      </c>
      <c r="EDN130" s="165" t="s">
        <v>5</v>
      </c>
      <c r="EDO130" s="165" t="s">
        <v>5</v>
      </c>
      <c r="EDP130" s="165" t="s">
        <v>5</v>
      </c>
      <c r="EDQ130" s="165" t="s">
        <v>5</v>
      </c>
      <c r="EDR130" s="165" t="s">
        <v>5</v>
      </c>
      <c r="EDS130" s="165" t="s">
        <v>5</v>
      </c>
      <c r="EDT130" s="165" t="s">
        <v>5</v>
      </c>
      <c r="EDU130" s="165" t="s">
        <v>5</v>
      </c>
      <c r="EDV130" s="165" t="s">
        <v>5</v>
      </c>
      <c r="EDW130" s="165" t="s">
        <v>5</v>
      </c>
      <c r="EDX130" s="165" t="s">
        <v>5</v>
      </c>
      <c r="EDY130" s="165" t="s">
        <v>5</v>
      </c>
      <c r="EDZ130" s="165" t="s">
        <v>5</v>
      </c>
      <c r="EEA130" s="165" t="s">
        <v>5</v>
      </c>
      <c r="EEB130" s="165" t="s">
        <v>5</v>
      </c>
      <c r="EEC130" s="165" t="s">
        <v>5</v>
      </c>
      <c r="EED130" s="165" t="s">
        <v>5</v>
      </c>
      <c r="EEE130" s="165" t="s">
        <v>5</v>
      </c>
      <c r="EEF130" s="165" t="s">
        <v>5</v>
      </c>
      <c r="EEG130" s="165" t="s">
        <v>5</v>
      </c>
      <c r="EEH130" s="165" t="s">
        <v>5</v>
      </c>
      <c r="EEI130" s="165" t="s">
        <v>5</v>
      </c>
      <c r="EEJ130" s="165" t="s">
        <v>5</v>
      </c>
      <c r="EEK130" s="165" t="s">
        <v>5</v>
      </c>
      <c r="EEL130" s="165" t="s">
        <v>5</v>
      </c>
      <c r="EEM130" s="165" t="s">
        <v>5</v>
      </c>
      <c r="EEN130" s="165" t="s">
        <v>5</v>
      </c>
      <c r="EEO130" s="165" t="s">
        <v>5</v>
      </c>
      <c r="EEP130" s="165" t="s">
        <v>5</v>
      </c>
      <c r="EEQ130" s="165" t="s">
        <v>5</v>
      </c>
      <c r="EER130" s="165" t="s">
        <v>5</v>
      </c>
      <c r="EES130" s="165" t="s">
        <v>5</v>
      </c>
      <c r="EET130" s="165" t="s">
        <v>5</v>
      </c>
      <c r="EEU130" s="165" t="s">
        <v>5</v>
      </c>
      <c r="EEV130" s="165" t="s">
        <v>5</v>
      </c>
      <c r="EEW130" s="165" t="s">
        <v>5</v>
      </c>
      <c r="EEX130" s="165" t="s">
        <v>5</v>
      </c>
      <c r="EEY130" s="165" t="s">
        <v>5</v>
      </c>
      <c r="EEZ130" s="165" t="s">
        <v>5</v>
      </c>
      <c r="EFA130" s="165" t="s">
        <v>5</v>
      </c>
      <c r="EFB130" s="165" t="s">
        <v>5</v>
      </c>
      <c r="EFC130" s="165" t="s">
        <v>5</v>
      </c>
      <c r="EFD130" s="165" t="s">
        <v>5</v>
      </c>
      <c r="EFE130" s="165" t="s">
        <v>5</v>
      </c>
      <c r="EFF130" s="165" t="s">
        <v>5</v>
      </c>
      <c r="EFG130" s="165" t="s">
        <v>5</v>
      </c>
      <c r="EFH130" s="165" t="s">
        <v>5</v>
      </c>
      <c r="EFI130" s="165" t="s">
        <v>5</v>
      </c>
      <c r="EFJ130" s="165" t="s">
        <v>5</v>
      </c>
      <c r="EFK130" s="165" t="s">
        <v>5</v>
      </c>
      <c r="EFL130" s="165" t="s">
        <v>5</v>
      </c>
      <c r="EFM130" s="165" t="s">
        <v>5</v>
      </c>
      <c r="EFN130" s="165" t="s">
        <v>5</v>
      </c>
      <c r="EFO130" s="165" t="s">
        <v>5</v>
      </c>
      <c r="EFP130" s="165" t="s">
        <v>5</v>
      </c>
      <c r="EFQ130" s="165" t="s">
        <v>5</v>
      </c>
      <c r="EFR130" s="165" t="s">
        <v>5</v>
      </c>
      <c r="EFS130" s="165" t="s">
        <v>5</v>
      </c>
      <c r="EFT130" s="165" t="s">
        <v>5</v>
      </c>
      <c r="EFU130" s="165" t="s">
        <v>5</v>
      </c>
      <c r="EFV130" s="165" t="s">
        <v>5</v>
      </c>
      <c r="EFW130" s="165" t="s">
        <v>5</v>
      </c>
      <c r="EFX130" s="165" t="s">
        <v>5</v>
      </c>
      <c r="EFY130" s="165" t="s">
        <v>5</v>
      </c>
      <c r="EFZ130" s="165" t="s">
        <v>5</v>
      </c>
      <c r="EGA130" s="165" t="s">
        <v>5</v>
      </c>
      <c r="EGB130" s="165" t="s">
        <v>5</v>
      </c>
      <c r="EGC130" s="165" t="s">
        <v>5</v>
      </c>
      <c r="EGD130" s="165" t="s">
        <v>5</v>
      </c>
      <c r="EGE130" s="165" t="s">
        <v>5</v>
      </c>
      <c r="EGF130" s="165" t="s">
        <v>5</v>
      </c>
      <c r="EGG130" s="165" t="s">
        <v>5</v>
      </c>
      <c r="EGH130" s="165" t="s">
        <v>5</v>
      </c>
      <c r="EGI130" s="165" t="s">
        <v>5</v>
      </c>
      <c r="EGJ130" s="165" t="s">
        <v>5</v>
      </c>
      <c r="EGK130" s="165" t="s">
        <v>5</v>
      </c>
      <c r="EGL130" s="165" t="s">
        <v>5</v>
      </c>
      <c r="EGM130" s="165" t="s">
        <v>5</v>
      </c>
      <c r="EGN130" s="165" t="s">
        <v>5</v>
      </c>
      <c r="EGO130" s="165" t="s">
        <v>5</v>
      </c>
      <c r="EGP130" s="165" t="s">
        <v>5</v>
      </c>
      <c r="EGQ130" s="165" t="s">
        <v>5</v>
      </c>
      <c r="EGR130" s="165" t="s">
        <v>5</v>
      </c>
      <c r="EGS130" s="165" t="s">
        <v>5</v>
      </c>
      <c r="EGT130" s="165" t="s">
        <v>5</v>
      </c>
      <c r="EGU130" s="165" t="s">
        <v>5</v>
      </c>
      <c r="EGV130" s="165" t="s">
        <v>5</v>
      </c>
      <c r="EGW130" s="165" t="s">
        <v>5</v>
      </c>
      <c r="EGX130" s="165" t="s">
        <v>5</v>
      </c>
      <c r="EGY130" s="165" t="s">
        <v>5</v>
      </c>
      <c r="EGZ130" s="165" t="s">
        <v>5</v>
      </c>
      <c r="EHA130" s="165" t="s">
        <v>5</v>
      </c>
      <c r="EHB130" s="165" t="s">
        <v>5</v>
      </c>
      <c r="EHC130" s="165" t="s">
        <v>5</v>
      </c>
      <c r="EHD130" s="165" t="s">
        <v>5</v>
      </c>
      <c r="EHE130" s="165" t="s">
        <v>5</v>
      </c>
      <c r="EHF130" s="165" t="s">
        <v>5</v>
      </c>
      <c r="EHG130" s="165" t="s">
        <v>5</v>
      </c>
      <c r="EHH130" s="165" t="s">
        <v>5</v>
      </c>
      <c r="EHI130" s="165" t="s">
        <v>5</v>
      </c>
      <c r="EHJ130" s="165" t="s">
        <v>5</v>
      </c>
      <c r="EHK130" s="165" t="s">
        <v>5</v>
      </c>
      <c r="EHL130" s="165" t="s">
        <v>5</v>
      </c>
      <c r="EHM130" s="165" t="s">
        <v>5</v>
      </c>
      <c r="EHN130" s="165" t="s">
        <v>5</v>
      </c>
      <c r="EHO130" s="165" t="s">
        <v>5</v>
      </c>
      <c r="EHP130" s="165" t="s">
        <v>5</v>
      </c>
      <c r="EHQ130" s="165" t="s">
        <v>5</v>
      </c>
      <c r="EHR130" s="165" t="s">
        <v>5</v>
      </c>
      <c r="EHS130" s="165" t="s">
        <v>5</v>
      </c>
      <c r="EHT130" s="165" t="s">
        <v>5</v>
      </c>
      <c r="EHU130" s="165" t="s">
        <v>5</v>
      </c>
      <c r="EHV130" s="165" t="s">
        <v>5</v>
      </c>
      <c r="EHW130" s="165" t="s">
        <v>5</v>
      </c>
      <c r="EHX130" s="165" t="s">
        <v>5</v>
      </c>
      <c r="EHY130" s="165" t="s">
        <v>5</v>
      </c>
      <c r="EHZ130" s="165" t="s">
        <v>5</v>
      </c>
      <c r="EIA130" s="165" t="s">
        <v>5</v>
      </c>
      <c r="EIB130" s="165" t="s">
        <v>5</v>
      </c>
      <c r="EIC130" s="165" t="s">
        <v>5</v>
      </c>
      <c r="EID130" s="165" t="s">
        <v>5</v>
      </c>
      <c r="EIE130" s="165" t="s">
        <v>5</v>
      </c>
      <c r="EIF130" s="165" t="s">
        <v>5</v>
      </c>
      <c r="EIG130" s="165" t="s">
        <v>5</v>
      </c>
      <c r="EIH130" s="165" t="s">
        <v>5</v>
      </c>
      <c r="EII130" s="165" t="s">
        <v>5</v>
      </c>
      <c r="EIJ130" s="165" t="s">
        <v>5</v>
      </c>
      <c r="EIK130" s="165" t="s">
        <v>5</v>
      </c>
      <c r="EIL130" s="165" t="s">
        <v>5</v>
      </c>
      <c r="EIM130" s="165" t="s">
        <v>5</v>
      </c>
      <c r="EIN130" s="165" t="s">
        <v>5</v>
      </c>
      <c r="EIO130" s="165" t="s">
        <v>5</v>
      </c>
      <c r="EIP130" s="165" t="s">
        <v>5</v>
      </c>
      <c r="EIQ130" s="165" t="s">
        <v>5</v>
      </c>
      <c r="EIR130" s="165" t="s">
        <v>5</v>
      </c>
      <c r="EIS130" s="165" t="s">
        <v>5</v>
      </c>
      <c r="EIT130" s="165" t="s">
        <v>5</v>
      </c>
      <c r="EIU130" s="165" t="s">
        <v>5</v>
      </c>
      <c r="EIV130" s="165" t="s">
        <v>5</v>
      </c>
      <c r="EIW130" s="165" t="s">
        <v>5</v>
      </c>
      <c r="EIX130" s="165" t="s">
        <v>5</v>
      </c>
      <c r="EIY130" s="165" t="s">
        <v>5</v>
      </c>
      <c r="EIZ130" s="165" t="s">
        <v>5</v>
      </c>
      <c r="EJA130" s="165" t="s">
        <v>5</v>
      </c>
      <c r="EJB130" s="165" t="s">
        <v>5</v>
      </c>
      <c r="EJC130" s="165" t="s">
        <v>5</v>
      </c>
      <c r="EJD130" s="165" t="s">
        <v>5</v>
      </c>
      <c r="EJE130" s="165" t="s">
        <v>5</v>
      </c>
      <c r="EJF130" s="165" t="s">
        <v>5</v>
      </c>
      <c r="EJG130" s="165" t="s">
        <v>5</v>
      </c>
      <c r="EJH130" s="165" t="s">
        <v>5</v>
      </c>
      <c r="EJI130" s="165" t="s">
        <v>5</v>
      </c>
      <c r="EJJ130" s="165" t="s">
        <v>5</v>
      </c>
      <c r="EJK130" s="165" t="s">
        <v>5</v>
      </c>
      <c r="EJL130" s="165" t="s">
        <v>5</v>
      </c>
      <c r="EJM130" s="165" t="s">
        <v>5</v>
      </c>
      <c r="EJN130" s="165" t="s">
        <v>5</v>
      </c>
      <c r="EJO130" s="165" t="s">
        <v>5</v>
      </c>
      <c r="EJP130" s="165" t="s">
        <v>5</v>
      </c>
      <c r="EJQ130" s="165" t="s">
        <v>5</v>
      </c>
      <c r="EJR130" s="165" t="s">
        <v>5</v>
      </c>
      <c r="EJS130" s="165" t="s">
        <v>5</v>
      </c>
      <c r="EJT130" s="165" t="s">
        <v>5</v>
      </c>
      <c r="EJU130" s="165" t="s">
        <v>5</v>
      </c>
      <c r="EJV130" s="165" t="s">
        <v>5</v>
      </c>
      <c r="EJW130" s="165" t="s">
        <v>5</v>
      </c>
      <c r="EJX130" s="165" t="s">
        <v>5</v>
      </c>
      <c r="EJY130" s="165" t="s">
        <v>5</v>
      </c>
      <c r="EJZ130" s="165" t="s">
        <v>5</v>
      </c>
      <c r="EKA130" s="165" t="s">
        <v>5</v>
      </c>
      <c r="EKB130" s="165" t="s">
        <v>5</v>
      </c>
      <c r="EKC130" s="165" t="s">
        <v>5</v>
      </c>
      <c r="EKD130" s="165" t="s">
        <v>5</v>
      </c>
      <c r="EKE130" s="165" t="s">
        <v>5</v>
      </c>
      <c r="EKF130" s="165" t="s">
        <v>5</v>
      </c>
      <c r="EKG130" s="165" t="s">
        <v>5</v>
      </c>
      <c r="EKH130" s="165" t="s">
        <v>5</v>
      </c>
      <c r="EKI130" s="165" t="s">
        <v>5</v>
      </c>
      <c r="EKJ130" s="165" t="s">
        <v>5</v>
      </c>
      <c r="EKK130" s="165" t="s">
        <v>5</v>
      </c>
      <c r="EKL130" s="165" t="s">
        <v>5</v>
      </c>
      <c r="EKM130" s="165" t="s">
        <v>5</v>
      </c>
      <c r="EKN130" s="165" t="s">
        <v>5</v>
      </c>
      <c r="EKO130" s="165" t="s">
        <v>5</v>
      </c>
      <c r="EKP130" s="165" t="s">
        <v>5</v>
      </c>
      <c r="EKQ130" s="165" t="s">
        <v>5</v>
      </c>
      <c r="EKR130" s="165" t="s">
        <v>5</v>
      </c>
      <c r="EKS130" s="165" t="s">
        <v>5</v>
      </c>
      <c r="EKT130" s="165" t="s">
        <v>5</v>
      </c>
      <c r="EKU130" s="165" t="s">
        <v>5</v>
      </c>
      <c r="EKV130" s="165" t="s">
        <v>5</v>
      </c>
      <c r="EKW130" s="165" t="s">
        <v>5</v>
      </c>
      <c r="EKX130" s="165" t="s">
        <v>5</v>
      </c>
      <c r="EKY130" s="165" t="s">
        <v>5</v>
      </c>
      <c r="EKZ130" s="165" t="s">
        <v>5</v>
      </c>
      <c r="ELA130" s="165" t="s">
        <v>5</v>
      </c>
      <c r="ELB130" s="165" t="s">
        <v>5</v>
      </c>
      <c r="ELC130" s="165" t="s">
        <v>5</v>
      </c>
      <c r="ELD130" s="165" t="s">
        <v>5</v>
      </c>
      <c r="ELE130" s="165" t="s">
        <v>5</v>
      </c>
      <c r="ELF130" s="165" t="s">
        <v>5</v>
      </c>
      <c r="ELG130" s="165" t="s">
        <v>5</v>
      </c>
      <c r="ELH130" s="165" t="s">
        <v>5</v>
      </c>
      <c r="ELI130" s="165" t="s">
        <v>5</v>
      </c>
      <c r="ELJ130" s="165" t="s">
        <v>5</v>
      </c>
      <c r="ELK130" s="165" t="s">
        <v>5</v>
      </c>
      <c r="ELL130" s="165" t="s">
        <v>5</v>
      </c>
      <c r="ELM130" s="165" t="s">
        <v>5</v>
      </c>
      <c r="ELN130" s="165" t="s">
        <v>5</v>
      </c>
      <c r="ELO130" s="165" t="s">
        <v>5</v>
      </c>
      <c r="ELP130" s="165" t="s">
        <v>5</v>
      </c>
      <c r="ELQ130" s="165" t="s">
        <v>5</v>
      </c>
      <c r="ELR130" s="165" t="s">
        <v>5</v>
      </c>
      <c r="ELS130" s="165" t="s">
        <v>5</v>
      </c>
      <c r="ELT130" s="165" t="s">
        <v>5</v>
      </c>
      <c r="ELU130" s="165" t="s">
        <v>5</v>
      </c>
      <c r="ELV130" s="165" t="s">
        <v>5</v>
      </c>
      <c r="ELW130" s="165" t="s">
        <v>5</v>
      </c>
      <c r="ELX130" s="165" t="s">
        <v>5</v>
      </c>
      <c r="ELY130" s="165" t="s">
        <v>5</v>
      </c>
      <c r="ELZ130" s="165" t="s">
        <v>5</v>
      </c>
      <c r="EMA130" s="165" t="s">
        <v>5</v>
      </c>
      <c r="EMB130" s="165" t="s">
        <v>5</v>
      </c>
      <c r="EMC130" s="165" t="s">
        <v>5</v>
      </c>
      <c r="EMD130" s="165" t="s">
        <v>5</v>
      </c>
      <c r="EME130" s="165" t="s">
        <v>5</v>
      </c>
      <c r="EMF130" s="165" t="s">
        <v>5</v>
      </c>
      <c r="EMG130" s="165" t="s">
        <v>5</v>
      </c>
      <c r="EMH130" s="165" t="s">
        <v>5</v>
      </c>
      <c r="EMI130" s="165" t="s">
        <v>5</v>
      </c>
      <c r="EMJ130" s="165" t="s">
        <v>5</v>
      </c>
      <c r="EMK130" s="165" t="s">
        <v>5</v>
      </c>
      <c r="EML130" s="165" t="s">
        <v>5</v>
      </c>
      <c r="EMM130" s="165" t="s">
        <v>5</v>
      </c>
      <c r="EMN130" s="165" t="s">
        <v>5</v>
      </c>
      <c r="EMO130" s="165" t="s">
        <v>5</v>
      </c>
      <c r="EMP130" s="165" t="s">
        <v>5</v>
      </c>
      <c r="EMQ130" s="165" t="s">
        <v>5</v>
      </c>
      <c r="EMR130" s="165" t="s">
        <v>5</v>
      </c>
      <c r="EMS130" s="165" t="s">
        <v>5</v>
      </c>
      <c r="EMT130" s="165" t="s">
        <v>5</v>
      </c>
      <c r="EMU130" s="165" t="s">
        <v>5</v>
      </c>
      <c r="EMV130" s="165" t="s">
        <v>5</v>
      </c>
      <c r="EMW130" s="165" t="s">
        <v>5</v>
      </c>
      <c r="EMX130" s="165" t="s">
        <v>5</v>
      </c>
      <c r="EMY130" s="165" t="s">
        <v>5</v>
      </c>
      <c r="EMZ130" s="165" t="s">
        <v>5</v>
      </c>
      <c r="ENA130" s="165" t="s">
        <v>5</v>
      </c>
      <c r="ENB130" s="165" t="s">
        <v>5</v>
      </c>
      <c r="ENC130" s="165" t="s">
        <v>5</v>
      </c>
      <c r="END130" s="165" t="s">
        <v>5</v>
      </c>
      <c r="ENE130" s="165" t="s">
        <v>5</v>
      </c>
      <c r="ENF130" s="165" t="s">
        <v>5</v>
      </c>
      <c r="ENG130" s="165" t="s">
        <v>5</v>
      </c>
      <c r="ENH130" s="165" t="s">
        <v>5</v>
      </c>
      <c r="ENI130" s="165" t="s">
        <v>5</v>
      </c>
      <c r="ENJ130" s="165" t="s">
        <v>5</v>
      </c>
      <c r="ENK130" s="165" t="s">
        <v>5</v>
      </c>
      <c r="ENL130" s="165" t="s">
        <v>5</v>
      </c>
      <c r="ENM130" s="165" t="s">
        <v>5</v>
      </c>
      <c r="ENN130" s="165" t="s">
        <v>5</v>
      </c>
      <c r="ENO130" s="165" t="s">
        <v>5</v>
      </c>
      <c r="ENP130" s="165" t="s">
        <v>5</v>
      </c>
      <c r="ENQ130" s="165" t="s">
        <v>5</v>
      </c>
      <c r="ENR130" s="165" t="s">
        <v>5</v>
      </c>
      <c r="ENS130" s="165" t="s">
        <v>5</v>
      </c>
      <c r="ENT130" s="165" t="s">
        <v>5</v>
      </c>
      <c r="ENU130" s="165" t="s">
        <v>5</v>
      </c>
      <c r="ENV130" s="165" t="s">
        <v>5</v>
      </c>
      <c r="ENW130" s="165" t="s">
        <v>5</v>
      </c>
      <c r="ENX130" s="165" t="s">
        <v>5</v>
      </c>
      <c r="ENY130" s="165" t="s">
        <v>5</v>
      </c>
      <c r="ENZ130" s="165" t="s">
        <v>5</v>
      </c>
      <c r="EOA130" s="165" t="s">
        <v>5</v>
      </c>
      <c r="EOB130" s="165" t="s">
        <v>5</v>
      </c>
      <c r="EOC130" s="165" t="s">
        <v>5</v>
      </c>
      <c r="EOD130" s="165" t="s">
        <v>5</v>
      </c>
      <c r="EOE130" s="165" t="s">
        <v>5</v>
      </c>
      <c r="EOF130" s="165" t="s">
        <v>5</v>
      </c>
      <c r="EOG130" s="165" t="s">
        <v>5</v>
      </c>
      <c r="EOH130" s="165" t="s">
        <v>5</v>
      </c>
      <c r="EOI130" s="165" t="s">
        <v>5</v>
      </c>
      <c r="EOJ130" s="165" t="s">
        <v>5</v>
      </c>
      <c r="EOK130" s="165" t="s">
        <v>5</v>
      </c>
      <c r="EOL130" s="165" t="s">
        <v>5</v>
      </c>
      <c r="EOM130" s="165" t="s">
        <v>5</v>
      </c>
      <c r="EON130" s="165" t="s">
        <v>5</v>
      </c>
      <c r="EOO130" s="165" t="s">
        <v>5</v>
      </c>
      <c r="EOP130" s="165" t="s">
        <v>5</v>
      </c>
      <c r="EOQ130" s="165" t="s">
        <v>5</v>
      </c>
      <c r="EOR130" s="165" t="s">
        <v>5</v>
      </c>
      <c r="EOS130" s="165" t="s">
        <v>5</v>
      </c>
      <c r="EOT130" s="165" t="s">
        <v>5</v>
      </c>
      <c r="EOU130" s="165" t="s">
        <v>5</v>
      </c>
      <c r="EOV130" s="165" t="s">
        <v>5</v>
      </c>
      <c r="EOW130" s="165" t="s">
        <v>5</v>
      </c>
      <c r="EOX130" s="165" t="s">
        <v>5</v>
      </c>
      <c r="EOY130" s="165" t="s">
        <v>5</v>
      </c>
      <c r="EOZ130" s="165" t="s">
        <v>5</v>
      </c>
      <c r="EPA130" s="165" t="s">
        <v>5</v>
      </c>
      <c r="EPB130" s="165" t="s">
        <v>5</v>
      </c>
      <c r="EPC130" s="165" t="s">
        <v>5</v>
      </c>
      <c r="EPD130" s="165" t="s">
        <v>5</v>
      </c>
      <c r="EPE130" s="165" t="s">
        <v>5</v>
      </c>
      <c r="EPF130" s="165" t="s">
        <v>5</v>
      </c>
      <c r="EPG130" s="165" t="s">
        <v>5</v>
      </c>
      <c r="EPH130" s="165" t="s">
        <v>5</v>
      </c>
      <c r="EPI130" s="165" t="s">
        <v>5</v>
      </c>
      <c r="EPJ130" s="165" t="s">
        <v>5</v>
      </c>
      <c r="EPK130" s="165" t="s">
        <v>5</v>
      </c>
      <c r="EPL130" s="165" t="s">
        <v>5</v>
      </c>
      <c r="EPM130" s="165" t="s">
        <v>5</v>
      </c>
      <c r="EPN130" s="165" t="s">
        <v>5</v>
      </c>
      <c r="EPO130" s="165" t="s">
        <v>5</v>
      </c>
      <c r="EPP130" s="165" t="s">
        <v>5</v>
      </c>
      <c r="EPQ130" s="165" t="s">
        <v>5</v>
      </c>
      <c r="EPR130" s="165" t="s">
        <v>5</v>
      </c>
      <c r="EPS130" s="165" t="s">
        <v>5</v>
      </c>
      <c r="EPT130" s="165" t="s">
        <v>5</v>
      </c>
      <c r="EPU130" s="165" t="s">
        <v>5</v>
      </c>
      <c r="EPV130" s="165" t="s">
        <v>5</v>
      </c>
      <c r="EPW130" s="165" t="s">
        <v>5</v>
      </c>
      <c r="EPX130" s="165" t="s">
        <v>5</v>
      </c>
      <c r="EPY130" s="165" t="s">
        <v>5</v>
      </c>
      <c r="EPZ130" s="165" t="s">
        <v>5</v>
      </c>
      <c r="EQA130" s="165" t="s">
        <v>5</v>
      </c>
      <c r="EQB130" s="165" t="s">
        <v>5</v>
      </c>
      <c r="EQC130" s="165" t="s">
        <v>5</v>
      </c>
      <c r="EQD130" s="165" t="s">
        <v>5</v>
      </c>
      <c r="EQE130" s="165" t="s">
        <v>5</v>
      </c>
      <c r="EQF130" s="165" t="s">
        <v>5</v>
      </c>
      <c r="EQG130" s="165" t="s">
        <v>5</v>
      </c>
      <c r="EQH130" s="165" t="s">
        <v>5</v>
      </c>
      <c r="EQI130" s="165" t="s">
        <v>5</v>
      </c>
      <c r="EQJ130" s="165" t="s">
        <v>5</v>
      </c>
      <c r="EQK130" s="165" t="s">
        <v>5</v>
      </c>
      <c r="EQL130" s="165" t="s">
        <v>5</v>
      </c>
      <c r="EQM130" s="165" t="s">
        <v>5</v>
      </c>
      <c r="EQN130" s="165" t="s">
        <v>5</v>
      </c>
      <c r="EQO130" s="165" t="s">
        <v>5</v>
      </c>
      <c r="EQP130" s="165" t="s">
        <v>5</v>
      </c>
      <c r="EQQ130" s="165" t="s">
        <v>5</v>
      </c>
      <c r="EQR130" s="165" t="s">
        <v>5</v>
      </c>
      <c r="EQS130" s="165" t="s">
        <v>5</v>
      </c>
      <c r="EQT130" s="165" t="s">
        <v>5</v>
      </c>
      <c r="EQU130" s="165" t="s">
        <v>5</v>
      </c>
      <c r="EQV130" s="165" t="s">
        <v>5</v>
      </c>
      <c r="EQW130" s="165" t="s">
        <v>5</v>
      </c>
      <c r="EQX130" s="165" t="s">
        <v>5</v>
      </c>
      <c r="EQY130" s="165" t="s">
        <v>5</v>
      </c>
      <c r="EQZ130" s="165" t="s">
        <v>5</v>
      </c>
      <c r="ERA130" s="165" t="s">
        <v>5</v>
      </c>
      <c r="ERB130" s="165" t="s">
        <v>5</v>
      </c>
      <c r="ERC130" s="165" t="s">
        <v>5</v>
      </c>
      <c r="ERD130" s="165" t="s">
        <v>5</v>
      </c>
      <c r="ERE130" s="165" t="s">
        <v>5</v>
      </c>
      <c r="ERF130" s="165" t="s">
        <v>5</v>
      </c>
      <c r="ERG130" s="165" t="s">
        <v>5</v>
      </c>
      <c r="ERH130" s="165" t="s">
        <v>5</v>
      </c>
      <c r="ERI130" s="165" t="s">
        <v>5</v>
      </c>
      <c r="ERJ130" s="165" t="s">
        <v>5</v>
      </c>
      <c r="ERK130" s="165" t="s">
        <v>5</v>
      </c>
      <c r="ERL130" s="165" t="s">
        <v>5</v>
      </c>
      <c r="ERM130" s="165" t="s">
        <v>5</v>
      </c>
      <c r="ERN130" s="165" t="s">
        <v>5</v>
      </c>
      <c r="ERO130" s="165" t="s">
        <v>5</v>
      </c>
      <c r="ERP130" s="165" t="s">
        <v>5</v>
      </c>
      <c r="ERQ130" s="165" t="s">
        <v>5</v>
      </c>
      <c r="ERR130" s="165" t="s">
        <v>5</v>
      </c>
      <c r="ERS130" s="165" t="s">
        <v>5</v>
      </c>
      <c r="ERT130" s="165" t="s">
        <v>5</v>
      </c>
      <c r="ERU130" s="165" t="s">
        <v>5</v>
      </c>
      <c r="ERV130" s="165" t="s">
        <v>5</v>
      </c>
      <c r="ERW130" s="165" t="s">
        <v>5</v>
      </c>
      <c r="ERX130" s="165" t="s">
        <v>5</v>
      </c>
      <c r="ERY130" s="165" t="s">
        <v>5</v>
      </c>
      <c r="ERZ130" s="165" t="s">
        <v>5</v>
      </c>
      <c r="ESA130" s="165" t="s">
        <v>5</v>
      </c>
      <c r="ESB130" s="165" t="s">
        <v>5</v>
      </c>
      <c r="ESC130" s="165" t="s">
        <v>5</v>
      </c>
      <c r="ESD130" s="165" t="s">
        <v>5</v>
      </c>
      <c r="ESE130" s="165" t="s">
        <v>5</v>
      </c>
      <c r="ESF130" s="165" t="s">
        <v>5</v>
      </c>
      <c r="ESG130" s="165" t="s">
        <v>5</v>
      </c>
      <c r="ESH130" s="165" t="s">
        <v>5</v>
      </c>
      <c r="ESI130" s="165" t="s">
        <v>5</v>
      </c>
      <c r="ESJ130" s="165" t="s">
        <v>5</v>
      </c>
      <c r="ESK130" s="165" t="s">
        <v>5</v>
      </c>
      <c r="ESL130" s="165" t="s">
        <v>5</v>
      </c>
      <c r="ESM130" s="165" t="s">
        <v>5</v>
      </c>
      <c r="ESN130" s="165" t="s">
        <v>5</v>
      </c>
      <c r="ESO130" s="165" t="s">
        <v>5</v>
      </c>
      <c r="ESP130" s="165" t="s">
        <v>5</v>
      </c>
      <c r="ESQ130" s="165" t="s">
        <v>5</v>
      </c>
      <c r="ESR130" s="165" t="s">
        <v>5</v>
      </c>
      <c r="ESS130" s="165" t="s">
        <v>5</v>
      </c>
      <c r="EST130" s="165" t="s">
        <v>5</v>
      </c>
      <c r="ESU130" s="165" t="s">
        <v>5</v>
      </c>
      <c r="ESV130" s="165" t="s">
        <v>5</v>
      </c>
      <c r="ESW130" s="165" t="s">
        <v>5</v>
      </c>
      <c r="ESX130" s="165" t="s">
        <v>5</v>
      </c>
      <c r="ESY130" s="165" t="s">
        <v>5</v>
      </c>
      <c r="ESZ130" s="165" t="s">
        <v>5</v>
      </c>
      <c r="ETA130" s="165" t="s">
        <v>5</v>
      </c>
      <c r="ETB130" s="165" t="s">
        <v>5</v>
      </c>
      <c r="ETC130" s="165" t="s">
        <v>5</v>
      </c>
      <c r="ETD130" s="165" t="s">
        <v>5</v>
      </c>
      <c r="ETE130" s="165" t="s">
        <v>5</v>
      </c>
      <c r="ETF130" s="165" t="s">
        <v>5</v>
      </c>
      <c r="ETG130" s="165" t="s">
        <v>5</v>
      </c>
      <c r="ETH130" s="165" t="s">
        <v>5</v>
      </c>
      <c r="ETI130" s="165" t="s">
        <v>5</v>
      </c>
      <c r="ETJ130" s="165" t="s">
        <v>5</v>
      </c>
      <c r="ETK130" s="165" t="s">
        <v>5</v>
      </c>
      <c r="ETL130" s="165" t="s">
        <v>5</v>
      </c>
      <c r="ETM130" s="165" t="s">
        <v>5</v>
      </c>
      <c r="ETN130" s="165" t="s">
        <v>5</v>
      </c>
      <c r="ETO130" s="165" t="s">
        <v>5</v>
      </c>
      <c r="ETP130" s="165" t="s">
        <v>5</v>
      </c>
      <c r="ETQ130" s="165" t="s">
        <v>5</v>
      </c>
      <c r="ETR130" s="165" t="s">
        <v>5</v>
      </c>
      <c r="ETS130" s="165" t="s">
        <v>5</v>
      </c>
      <c r="ETT130" s="165" t="s">
        <v>5</v>
      </c>
      <c r="ETU130" s="165" t="s">
        <v>5</v>
      </c>
      <c r="ETV130" s="165" t="s">
        <v>5</v>
      </c>
      <c r="ETW130" s="165" t="s">
        <v>5</v>
      </c>
      <c r="ETX130" s="165" t="s">
        <v>5</v>
      </c>
      <c r="ETY130" s="165" t="s">
        <v>5</v>
      </c>
      <c r="ETZ130" s="165" t="s">
        <v>5</v>
      </c>
      <c r="EUA130" s="165" t="s">
        <v>5</v>
      </c>
      <c r="EUB130" s="165" t="s">
        <v>5</v>
      </c>
      <c r="EUC130" s="165" t="s">
        <v>5</v>
      </c>
      <c r="EUD130" s="165" t="s">
        <v>5</v>
      </c>
      <c r="EUE130" s="165" t="s">
        <v>5</v>
      </c>
      <c r="EUF130" s="165" t="s">
        <v>5</v>
      </c>
      <c r="EUG130" s="165" t="s">
        <v>5</v>
      </c>
      <c r="EUH130" s="165" t="s">
        <v>5</v>
      </c>
      <c r="EUI130" s="165" t="s">
        <v>5</v>
      </c>
      <c r="EUJ130" s="165" t="s">
        <v>5</v>
      </c>
      <c r="EUK130" s="165" t="s">
        <v>5</v>
      </c>
      <c r="EUL130" s="165" t="s">
        <v>5</v>
      </c>
      <c r="EUM130" s="165" t="s">
        <v>5</v>
      </c>
      <c r="EUN130" s="165" t="s">
        <v>5</v>
      </c>
      <c r="EUO130" s="165" t="s">
        <v>5</v>
      </c>
      <c r="EUP130" s="165" t="s">
        <v>5</v>
      </c>
      <c r="EUQ130" s="165" t="s">
        <v>5</v>
      </c>
      <c r="EUR130" s="165" t="s">
        <v>5</v>
      </c>
      <c r="EUS130" s="165" t="s">
        <v>5</v>
      </c>
      <c r="EUT130" s="165" t="s">
        <v>5</v>
      </c>
      <c r="EUU130" s="165" t="s">
        <v>5</v>
      </c>
      <c r="EUV130" s="165" t="s">
        <v>5</v>
      </c>
      <c r="EUW130" s="165" t="s">
        <v>5</v>
      </c>
      <c r="EUX130" s="165" t="s">
        <v>5</v>
      </c>
      <c r="EUY130" s="165" t="s">
        <v>5</v>
      </c>
      <c r="EUZ130" s="165" t="s">
        <v>5</v>
      </c>
      <c r="EVA130" s="165" t="s">
        <v>5</v>
      </c>
      <c r="EVB130" s="165" t="s">
        <v>5</v>
      </c>
      <c r="EVC130" s="165" t="s">
        <v>5</v>
      </c>
      <c r="EVD130" s="165" t="s">
        <v>5</v>
      </c>
      <c r="EVE130" s="165" t="s">
        <v>5</v>
      </c>
      <c r="EVF130" s="165" t="s">
        <v>5</v>
      </c>
      <c r="EVG130" s="165" t="s">
        <v>5</v>
      </c>
      <c r="EVH130" s="165" t="s">
        <v>5</v>
      </c>
      <c r="EVI130" s="165" t="s">
        <v>5</v>
      </c>
      <c r="EVJ130" s="165" t="s">
        <v>5</v>
      </c>
      <c r="EVK130" s="165" t="s">
        <v>5</v>
      </c>
      <c r="EVL130" s="165" t="s">
        <v>5</v>
      </c>
      <c r="EVM130" s="165" t="s">
        <v>5</v>
      </c>
      <c r="EVN130" s="165" t="s">
        <v>5</v>
      </c>
      <c r="EVO130" s="165" t="s">
        <v>5</v>
      </c>
      <c r="EVP130" s="165" t="s">
        <v>5</v>
      </c>
      <c r="EVQ130" s="165" t="s">
        <v>5</v>
      </c>
      <c r="EVR130" s="165" t="s">
        <v>5</v>
      </c>
      <c r="EVS130" s="165" t="s">
        <v>5</v>
      </c>
      <c r="EVT130" s="165" t="s">
        <v>5</v>
      </c>
      <c r="EVU130" s="165" t="s">
        <v>5</v>
      </c>
      <c r="EVV130" s="165" t="s">
        <v>5</v>
      </c>
      <c r="EVW130" s="165" t="s">
        <v>5</v>
      </c>
      <c r="EVX130" s="165" t="s">
        <v>5</v>
      </c>
      <c r="EVY130" s="165" t="s">
        <v>5</v>
      </c>
      <c r="EVZ130" s="165" t="s">
        <v>5</v>
      </c>
      <c r="EWA130" s="165" t="s">
        <v>5</v>
      </c>
      <c r="EWB130" s="165" t="s">
        <v>5</v>
      </c>
      <c r="EWC130" s="165" t="s">
        <v>5</v>
      </c>
      <c r="EWD130" s="165" t="s">
        <v>5</v>
      </c>
      <c r="EWE130" s="165" t="s">
        <v>5</v>
      </c>
      <c r="EWF130" s="165" t="s">
        <v>5</v>
      </c>
      <c r="EWG130" s="165" t="s">
        <v>5</v>
      </c>
      <c r="EWH130" s="165" t="s">
        <v>5</v>
      </c>
      <c r="EWI130" s="165" t="s">
        <v>5</v>
      </c>
      <c r="EWJ130" s="165" t="s">
        <v>5</v>
      </c>
      <c r="EWK130" s="165" t="s">
        <v>5</v>
      </c>
      <c r="EWL130" s="165" t="s">
        <v>5</v>
      </c>
      <c r="EWM130" s="165" t="s">
        <v>5</v>
      </c>
      <c r="EWN130" s="165" t="s">
        <v>5</v>
      </c>
      <c r="EWO130" s="165" t="s">
        <v>5</v>
      </c>
      <c r="EWP130" s="165" t="s">
        <v>5</v>
      </c>
      <c r="EWQ130" s="165" t="s">
        <v>5</v>
      </c>
      <c r="EWR130" s="165" t="s">
        <v>5</v>
      </c>
      <c r="EWS130" s="165" t="s">
        <v>5</v>
      </c>
      <c r="EWT130" s="165" t="s">
        <v>5</v>
      </c>
      <c r="EWU130" s="165" t="s">
        <v>5</v>
      </c>
      <c r="EWV130" s="165" t="s">
        <v>5</v>
      </c>
      <c r="EWW130" s="165" t="s">
        <v>5</v>
      </c>
      <c r="EWX130" s="165" t="s">
        <v>5</v>
      </c>
      <c r="EWY130" s="165" t="s">
        <v>5</v>
      </c>
      <c r="EWZ130" s="165" t="s">
        <v>5</v>
      </c>
      <c r="EXA130" s="165" t="s">
        <v>5</v>
      </c>
      <c r="EXB130" s="165" t="s">
        <v>5</v>
      </c>
      <c r="EXC130" s="165" t="s">
        <v>5</v>
      </c>
      <c r="EXD130" s="165" t="s">
        <v>5</v>
      </c>
      <c r="EXE130" s="165" t="s">
        <v>5</v>
      </c>
      <c r="EXF130" s="165" t="s">
        <v>5</v>
      </c>
      <c r="EXG130" s="165" t="s">
        <v>5</v>
      </c>
      <c r="EXH130" s="165" t="s">
        <v>5</v>
      </c>
      <c r="EXI130" s="165" t="s">
        <v>5</v>
      </c>
      <c r="EXJ130" s="165" t="s">
        <v>5</v>
      </c>
      <c r="EXK130" s="165" t="s">
        <v>5</v>
      </c>
      <c r="EXL130" s="165" t="s">
        <v>5</v>
      </c>
      <c r="EXM130" s="165" t="s">
        <v>5</v>
      </c>
      <c r="EXN130" s="165" t="s">
        <v>5</v>
      </c>
      <c r="EXO130" s="165" t="s">
        <v>5</v>
      </c>
      <c r="EXP130" s="165" t="s">
        <v>5</v>
      </c>
      <c r="EXQ130" s="165" t="s">
        <v>5</v>
      </c>
      <c r="EXR130" s="165" t="s">
        <v>5</v>
      </c>
      <c r="EXS130" s="165" t="s">
        <v>5</v>
      </c>
      <c r="EXT130" s="165" t="s">
        <v>5</v>
      </c>
      <c r="EXU130" s="165" t="s">
        <v>5</v>
      </c>
      <c r="EXV130" s="165" t="s">
        <v>5</v>
      </c>
      <c r="EXW130" s="165" t="s">
        <v>5</v>
      </c>
      <c r="EXX130" s="165" t="s">
        <v>5</v>
      </c>
      <c r="EXY130" s="165" t="s">
        <v>5</v>
      </c>
      <c r="EXZ130" s="165" t="s">
        <v>5</v>
      </c>
      <c r="EYA130" s="165" t="s">
        <v>5</v>
      </c>
      <c r="EYB130" s="165" t="s">
        <v>5</v>
      </c>
      <c r="EYC130" s="165" t="s">
        <v>5</v>
      </c>
      <c r="EYD130" s="165" t="s">
        <v>5</v>
      </c>
      <c r="EYE130" s="165" t="s">
        <v>5</v>
      </c>
      <c r="EYF130" s="165" t="s">
        <v>5</v>
      </c>
      <c r="EYG130" s="165" t="s">
        <v>5</v>
      </c>
      <c r="EYH130" s="165" t="s">
        <v>5</v>
      </c>
      <c r="EYI130" s="165" t="s">
        <v>5</v>
      </c>
      <c r="EYJ130" s="165" t="s">
        <v>5</v>
      </c>
      <c r="EYK130" s="165" t="s">
        <v>5</v>
      </c>
      <c r="EYL130" s="165" t="s">
        <v>5</v>
      </c>
      <c r="EYM130" s="165" t="s">
        <v>5</v>
      </c>
      <c r="EYN130" s="165" t="s">
        <v>5</v>
      </c>
      <c r="EYO130" s="165" t="s">
        <v>5</v>
      </c>
      <c r="EYP130" s="165" t="s">
        <v>5</v>
      </c>
      <c r="EYQ130" s="165" t="s">
        <v>5</v>
      </c>
      <c r="EYR130" s="165" t="s">
        <v>5</v>
      </c>
      <c r="EYS130" s="165" t="s">
        <v>5</v>
      </c>
      <c r="EYT130" s="165" t="s">
        <v>5</v>
      </c>
      <c r="EYU130" s="165" t="s">
        <v>5</v>
      </c>
      <c r="EYV130" s="165" t="s">
        <v>5</v>
      </c>
      <c r="EYW130" s="165" t="s">
        <v>5</v>
      </c>
      <c r="EYX130" s="165" t="s">
        <v>5</v>
      </c>
      <c r="EYY130" s="165" t="s">
        <v>5</v>
      </c>
      <c r="EYZ130" s="165" t="s">
        <v>5</v>
      </c>
      <c r="EZA130" s="165" t="s">
        <v>5</v>
      </c>
      <c r="EZB130" s="165" t="s">
        <v>5</v>
      </c>
      <c r="EZC130" s="165" t="s">
        <v>5</v>
      </c>
      <c r="EZD130" s="165" t="s">
        <v>5</v>
      </c>
      <c r="EZE130" s="165" t="s">
        <v>5</v>
      </c>
      <c r="EZF130" s="165" t="s">
        <v>5</v>
      </c>
      <c r="EZG130" s="165" t="s">
        <v>5</v>
      </c>
      <c r="EZH130" s="165" t="s">
        <v>5</v>
      </c>
      <c r="EZI130" s="165" t="s">
        <v>5</v>
      </c>
      <c r="EZJ130" s="165" t="s">
        <v>5</v>
      </c>
      <c r="EZK130" s="165" t="s">
        <v>5</v>
      </c>
      <c r="EZL130" s="165" t="s">
        <v>5</v>
      </c>
      <c r="EZM130" s="165" t="s">
        <v>5</v>
      </c>
      <c r="EZN130" s="165" t="s">
        <v>5</v>
      </c>
      <c r="EZO130" s="165" t="s">
        <v>5</v>
      </c>
      <c r="EZP130" s="165" t="s">
        <v>5</v>
      </c>
      <c r="EZQ130" s="165" t="s">
        <v>5</v>
      </c>
      <c r="EZR130" s="165" t="s">
        <v>5</v>
      </c>
      <c r="EZS130" s="165" t="s">
        <v>5</v>
      </c>
      <c r="EZT130" s="165" t="s">
        <v>5</v>
      </c>
      <c r="EZU130" s="165" t="s">
        <v>5</v>
      </c>
      <c r="EZV130" s="165" t="s">
        <v>5</v>
      </c>
      <c r="EZW130" s="165" t="s">
        <v>5</v>
      </c>
      <c r="EZX130" s="165" t="s">
        <v>5</v>
      </c>
      <c r="EZY130" s="165" t="s">
        <v>5</v>
      </c>
      <c r="EZZ130" s="165" t="s">
        <v>5</v>
      </c>
      <c r="FAA130" s="165" t="s">
        <v>5</v>
      </c>
      <c r="FAB130" s="165" t="s">
        <v>5</v>
      </c>
      <c r="FAC130" s="165" t="s">
        <v>5</v>
      </c>
      <c r="FAD130" s="165" t="s">
        <v>5</v>
      </c>
      <c r="FAE130" s="165" t="s">
        <v>5</v>
      </c>
      <c r="FAF130" s="165" t="s">
        <v>5</v>
      </c>
      <c r="FAG130" s="165" t="s">
        <v>5</v>
      </c>
      <c r="FAH130" s="165" t="s">
        <v>5</v>
      </c>
      <c r="FAI130" s="165" t="s">
        <v>5</v>
      </c>
      <c r="FAJ130" s="165" t="s">
        <v>5</v>
      </c>
      <c r="FAK130" s="165" t="s">
        <v>5</v>
      </c>
      <c r="FAL130" s="165" t="s">
        <v>5</v>
      </c>
      <c r="FAM130" s="165" t="s">
        <v>5</v>
      </c>
      <c r="FAN130" s="165" t="s">
        <v>5</v>
      </c>
      <c r="FAO130" s="165" t="s">
        <v>5</v>
      </c>
      <c r="FAP130" s="165" t="s">
        <v>5</v>
      </c>
      <c r="FAQ130" s="165" t="s">
        <v>5</v>
      </c>
      <c r="FAR130" s="165" t="s">
        <v>5</v>
      </c>
      <c r="FAS130" s="165" t="s">
        <v>5</v>
      </c>
      <c r="FAT130" s="165" t="s">
        <v>5</v>
      </c>
      <c r="FAU130" s="165" t="s">
        <v>5</v>
      </c>
      <c r="FAV130" s="165" t="s">
        <v>5</v>
      </c>
      <c r="FAW130" s="165" t="s">
        <v>5</v>
      </c>
      <c r="FAX130" s="165" t="s">
        <v>5</v>
      </c>
      <c r="FAY130" s="165" t="s">
        <v>5</v>
      </c>
      <c r="FAZ130" s="165" t="s">
        <v>5</v>
      </c>
      <c r="FBA130" s="165" t="s">
        <v>5</v>
      </c>
      <c r="FBB130" s="165" t="s">
        <v>5</v>
      </c>
      <c r="FBC130" s="165" t="s">
        <v>5</v>
      </c>
      <c r="FBD130" s="165" t="s">
        <v>5</v>
      </c>
      <c r="FBE130" s="165" t="s">
        <v>5</v>
      </c>
      <c r="FBF130" s="165" t="s">
        <v>5</v>
      </c>
      <c r="FBG130" s="165" t="s">
        <v>5</v>
      </c>
      <c r="FBH130" s="165" t="s">
        <v>5</v>
      </c>
      <c r="FBI130" s="165" t="s">
        <v>5</v>
      </c>
      <c r="FBJ130" s="165" t="s">
        <v>5</v>
      </c>
      <c r="FBK130" s="165" t="s">
        <v>5</v>
      </c>
      <c r="FBL130" s="165" t="s">
        <v>5</v>
      </c>
      <c r="FBM130" s="165" t="s">
        <v>5</v>
      </c>
      <c r="FBN130" s="165" t="s">
        <v>5</v>
      </c>
      <c r="FBO130" s="165" t="s">
        <v>5</v>
      </c>
      <c r="FBP130" s="165" t="s">
        <v>5</v>
      </c>
      <c r="FBQ130" s="165" t="s">
        <v>5</v>
      </c>
      <c r="FBR130" s="165" t="s">
        <v>5</v>
      </c>
      <c r="FBS130" s="165" t="s">
        <v>5</v>
      </c>
      <c r="FBT130" s="165" t="s">
        <v>5</v>
      </c>
      <c r="FBU130" s="165" t="s">
        <v>5</v>
      </c>
      <c r="FBV130" s="165" t="s">
        <v>5</v>
      </c>
      <c r="FBW130" s="165" t="s">
        <v>5</v>
      </c>
      <c r="FBX130" s="165" t="s">
        <v>5</v>
      </c>
      <c r="FBY130" s="165" t="s">
        <v>5</v>
      </c>
      <c r="FBZ130" s="165" t="s">
        <v>5</v>
      </c>
      <c r="FCA130" s="165" t="s">
        <v>5</v>
      </c>
      <c r="FCB130" s="165" t="s">
        <v>5</v>
      </c>
      <c r="FCC130" s="165" t="s">
        <v>5</v>
      </c>
      <c r="FCD130" s="165" t="s">
        <v>5</v>
      </c>
      <c r="FCE130" s="165" t="s">
        <v>5</v>
      </c>
      <c r="FCF130" s="165" t="s">
        <v>5</v>
      </c>
      <c r="FCG130" s="165" t="s">
        <v>5</v>
      </c>
      <c r="FCH130" s="165" t="s">
        <v>5</v>
      </c>
      <c r="FCI130" s="165" t="s">
        <v>5</v>
      </c>
      <c r="FCJ130" s="165" t="s">
        <v>5</v>
      </c>
      <c r="FCK130" s="165" t="s">
        <v>5</v>
      </c>
      <c r="FCL130" s="165" t="s">
        <v>5</v>
      </c>
      <c r="FCM130" s="165" t="s">
        <v>5</v>
      </c>
      <c r="FCN130" s="165" t="s">
        <v>5</v>
      </c>
      <c r="FCO130" s="165" t="s">
        <v>5</v>
      </c>
      <c r="FCP130" s="165" t="s">
        <v>5</v>
      </c>
      <c r="FCQ130" s="165" t="s">
        <v>5</v>
      </c>
      <c r="FCR130" s="165" t="s">
        <v>5</v>
      </c>
      <c r="FCS130" s="165" t="s">
        <v>5</v>
      </c>
      <c r="FCT130" s="165" t="s">
        <v>5</v>
      </c>
      <c r="FCU130" s="165" t="s">
        <v>5</v>
      </c>
      <c r="FCV130" s="165" t="s">
        <v>5</v>
      </c>
      <c r="FCW130" s="165" t="s">
        <v>5</v>
      </c>
      <c r="FCX130" s="165" t="s">
        <v>5</v>
      </c>
      <c r="FCY130" s="165" t="s">
        <v>5</v>
      </c>
      <c r="FCZ130" s="165" t="s">
        <v>5</v>
      </c>
      <c r="FDA130" s="165" t="s">
        <v>5</v>
      </c>
      <c r="FDB130" s="165" t="s">
        <v>5</v>
      </c>
      <c r="FDC130" s="165" t="s">
        <v>5</v>
      </c>
      <c r="FDD130" s="165" t="s">
        <v>5</v>
      </c>
      <c r="FDE130" s="165" t="s">
        <v>5</v>
      </c>
      <c r="FDF130" s="165" t="s">
        <v>5</v>
      </c>
      <c r="FDG130" s="165" t="s">
        <v>5</v>
      </c>
      <c r="FDH130" s="165" t="s">
        <v>5</v>
      </c>
      <c r="FDI130" s="165" t="s">
        <v>5</v>
      </c>
      <c r="FDJ130" s="165" t="s">
        <v>5</v>
      </c>
      <c r="FDK130" s="165" t="s">
        <v>5</v>
      </c>
      <c r="FDL130" s="165" t="s">
        <v>5</v>
      </c>
      <c r="FDM130" s="165" t="s">
        <v>5</v>
      </c>
      <c r="FDN130" s="165" t="s">
        <v>5</v>
      </c>
      <c r="FDO130" s="165" t="s">
        <v>5</v>
      </c>
      <c r="FDP130" s="165" t="s">
        <v>5</v>
      </c>
      <c r="FDQ130" s="165" t="s">
        <v>5</v>
      </c>
      <c r="FDR130" s="165" t="s">
        <v>5</v>
      </c>
      <c r="FDS130" s="165" t="s">
        <v>5</v>
      </c>
      <c r="FDT130" s="165" t="s">
        <v>5</v>
      </c>
      <c r="FDU130" s="165" t="s">
        <v>5</v>
      </c>
      <c r="FDV130" s="165" t="s">
        <v>5</v>
      </c>
      <c r="FDW130" s="165" t="s">
        <v>5</v>
      </c>
      <c r="FDX130" s="165" t="s">
        <v>5</v>
      </c>
      <c r="FDY130" s="165" t="s">
        <v>5</v>
      </c>
      <c r="FDZ130" s="165" t="s">
        <v>5</v>
      </c>
      <c r="FEA130" s="165" t="s">
        <v>5</v>
      </c>
      <c r="FEB130" s="165" t="s">
        <v>5</v>
      </c>
      <c r="FEC130" s="165" t="s">
        <v>5</v>
      </c>
      <c r="FED130" s="165" t="s">
        <v>5</v>
      </c>
      <c r="FEE130" s="165" t="s">
        <v>5</v>
      </c>
      <c r="FEF130" s="165" t="s">
        <v>5</v>
      </c>
      <c r="FEG130" s="165" t="s">
        <v>5</v>
      </c>
      <c r="FEH130" s="165" t="s">
        <v>5</v>
      </c>
      <c r="FEI130" s="165" t="s">
        <v>5</v>
      </c>
      <c r="FEJ130" s="165" t="s">
        <v>5</v>
      </c>
      <c r="FEK130" s="165" t="s">
        <v>5</v>
      </c>
      <c r="FEL130" s="165" t="s">
        <v>5</v>
      </c>
      <c r="FEM130" s="165" t="s">
        <v>5</v>
      </c>
      <c r="FEN130" s="165" t="s">
        <v>5</v>
      </c>
      <c r="FEO130" s="165" t="s">
        <v>5</v>
      </c>
      <c r="FEP130" s="165" t="s">
        <v>5</v>
      </c>
      <c r="FEQ130" s="165" t="s">
        <v>5</v>
      </c>
      <c r="FER130" s="165" t="s">
        <v>5</v>
      </c>
      <c r="FES130" s="165" t="s">
        <v>5</v>
      </c>
      <c r="FET130" s="165" t="s">
        <v>5</v>
      </c>
      <c r="FEU130" s="165" t="s">
        <v>5</v>
      </c>
      <c r="FEV130" s="165" t="s">
        <v>5</v>
      </c>
      <c r="FEW130" s="165" t="s">
        <v>5</v>
      </c>
      <c r="FEX130" s="165" t="s">
        <v>5</v>
      </c>
      <c r="FEY130" s="165" t="s">
        <v>5</v>
      </c>
      <c r="FEZ130" s="165" t="s">
        <v>5</v>
      </c>
      <c r="FFA130" s="165" t="s">
        <v>5</v>
      </c>
      <c r="FFB130" s="165" t="s">
        <v>5</v>
      </c>
      <c r="FFC130" s="165" t="s">
        <v>5</v>
      </c>
      <c r="FFD130" s="165" t="s">
        <v>5</v>
      </c>
      <c r="FFE130" s="165" t="s">
        <v>5</v>
      </c>
      <c r="FFF130" s="165" t="s">
        <v>5</v>
      </c>
      <c r="FFG130" s="165" t="s">
        <v>5</v>
      </c>
      <c r="FFH130" s="165" t="s">
        <v>5</v>
      </c>
      <c r="FFI130" s="165" t="s">
        <v>5</v>
      </c>
      <c r="FFJ130" s="165" t="s">
        <v>5</v>
      </c>
      <c r="FFK130" s="165" t="s">
        <v>5</v>
      </c>
      <c r="FFL130" s="165" t="s">
        <v>5</v>
      </c>
      <c r="FFM130" s="165" t="s">
        <v>5</v>
      </c>
      <c r="FFN130" s="165" t="s">
        <v>5</v>
      </c>
      <c r="FFO130" s="165" t="s">
        <v>5</v>
      </c>
      <c r="FFP130" s="165" t="s">
        <v>5</v>
      </c>
      <c r="FFQ130" s="165" t="s">
        <v>5</v>
      </c>
      <c r="FFR130" s="165" t="s">
        <v>5</v>
      </c>
      <c r="FFS130" s="165" t="s">
        <v>5</v>
      </c>
      <c r="FFT130" s="165" t="s">
        <v>5</v>
      </c>
      <c r="FFU130" s="165" t="s">
        <v>5</v>
      </c>
      <c r="FFV130" s="165" t="s">
        <v>5</v>
      </c>
      <c r="FFW130" s="165" t="s">
        <v>5</v>
      </c>
      <c r="FFX130" s="165" t="s">
        <v>5</v>
      </c>
      <c r="FFY130" s="165" t="s">
        <v>5</v>
      </c>
      <c r="FFZ130" s="165" t="s">
        <v>5</v>
      </c>
      <c r="FGA130" s="165" t="s">
        <v>5</v>
      </c>
      <c r="FGB130" s="165" t="s">
        <v>5</v>
      </c>
      <c r="FGC130" s="165" t="s">
        <v>5</v>
      </c>
      <c r="FGD130" s="165" t="s">
        <v>5</v>
      </c>
      <c r="FGE130" s="165" t="s">
        <v>5</v>
      </c>
      <c r="FGF130" s="165" t="s">
        <v>5</v>
      </c>
      <c r="FGG130" s="165" t="s">
        <v>5</v>
      </c>
      <c r="FGH130" s="165" t="s">
        <v>5</v>
      </c>
      <c r="FGI130" s="165" t="s">
        <v>5</v>
      </c>
      <c r="FGJ130" s="165" t="s">
        <v>5</v>
      </c>
      <c r="FGK130" s="165" t="s">
        <v>5</v>
      </c>
      <c r="FGL130" s="165" t="s">
        <v>5</v>
      </c>
      <c r="FGM130" s="165" t="s">
        <v>5</v>
      </c>
      <c r="FGN130" s="165" t="s">
        <v>5</v>
      </c>
      <c r="FGO130" s="165" t="s">
        <v>5</v>
      </c>
      <c r="FGP130" s="165" t="s">
        <v>5</v>
      </c>
      <c r="FGQ130" s="165" t="s">
        <v>5</v>
      </c>
      <c r="FGR130" s="165" t="s">
        <v>5</v>
      </c>
      <c r="FGS130" s="165" t="s">
        <v>5</v>
      </c>
      <c r="FGT130" s="165" t="s">
        <v>5</v>
      </c>
      <c r="FGU130" s="165" t="s">
        <v>5</v>
      </c>
      <c r="FGV130" s="165" t="s">
        <v>5</v>
      </c>
      <c r="FGW130" s="165" t="s">
        <v>5</v>
      </c>
      <c r="FGX130" s="165" t="s">
        <v>5</v>
      </c>
      <c r="FGY130" s="165" t="s">
        <v>5</v>
      </c>
      <c r="FGZ130" s="165" t="s">
        <v>5</v>
      </c>
      <c r="FHA130" s="165" t="s">
        <v>5</v>
      </c>
      <c r="FHB130" s="165" t="s">
        <v>5</v>
      </c>
      <c r="FHC130" s="165" t="s">
        <v>5</v>
      </c>
      <c r="FHD130" s="165" t="s">
        <v>5</v>
      </c>
      <c r="FHE130" s="165" t="s">
        <v>5</v>
      </c>
      <c r="FHF130" s="165" t="s">
        <v>5</v>
      </c>
      <c r="FHG130" s="165" t="s">
        <v>5</v>
      </c>
      <c r="FHH130" s="165" t="s">
        <v>5</v>
      </c>
      <c r="FHI130" s="165" t="s">
        <v>5</v>
      </c>
      <c r="FHJ130" s="165" t="s">
        <v>5</v>
      </c>
      <c r="FHK130" s="165" t="s">
        <v>5</v>
      </c>
      <c r="FHL130" s="165" t="s">
        <v>5</v>
      </c>
      <c r="FHM130" s="165" t="s">
        <v>5</v>
      </c>
      <c r="FHN130" s="165" t="s">
        <v>5</v>
      </c>
      <c r="FHO130" s="165" t="s">
        <v>5</v>
      </c>
      <c r="FHP130" s="165" t="s">
        <v>5</v>
      </c>
      <c r="FHQ130" s="165" t="s">
        <v>5</v>
      </c>
      <c r="FHR130" s="165" t="s">
        <v>5</v>
      </c>
      <c r="FHS130" s="165" t="s">
        <v>5</v>
      </c>
      <c r="FHT130" s="165" t="s">
        <v>5</v>
      </c>
      <c r="FHU130" s="165" t="s">
        <v>5</v>
      </c>
      <c r="FHV130" s="165" t="s">
        <v>5</v>
      </c>
      <c r="FHW130" s="165" t="s">
        <v>5</v>
      </c>
      <c r="FHX130" s="165" t="s">
        <v>5</v>
      </c>
      <c r="FHY130" s="165" t="s">
        <v>5</v>
      </c>
      <c r="FHZ130" s="165" t="s">
        <v>5</v>
      </c>
      <c r="FIA130" s="165" t="s">
        <v>5</v>
      </c>
      <c r="FIB130" s="165" t="s">
        <v>5</v>
      </c>
      <c r="FIC130" s="165" t="s">
        <v>5</v>
      </c>
      <c r="FID130" s="165" t="s">
        <v>5</v>
      </c>
      <c r="FIE130" s="165" t="s">
        <v>5</v>
      </c>
      <c r="FIF130" s="165" t="s">
        <v>5</v>
      </c>
      <c r="FIG130" s="165" t="s">
        <v>5</v>
      </c>
      <c r="FIH130" s="165" t="s">
        <v>5</v>
      </c>
      <c r="FII130" s="165" t="s">
        <v>5</v>
      </c>
      <c r="FIJ130" s="165" t="s">
        <v>5</v>
      </c>
      <c r="FIK130" s="165" t="s">
        <v>5</v>
      </c>
      <c r="FIL130" s="165" t="s">
        <v>5</v>
      </c>
      <c r="FIM130" s="165" t="s">
        <v>5</v>
      </c>
      <c r="FIN130" s="165" t="s">
        <v>5</v>
      </c>
      <c r="FIO130" s="165" t="s">
        <v>5</v>
      </c>
      <c r="FIP130" s="165" t="s">
        <v>5</v>
      </c>
      <c r="FIQ130" s="165" t="s">
        <v>5</v>
      </c>
      <c r="FIR130" s="165" t="s">
        <v>5</v>
      </c>
      <c r="FIS130" s="165" t="s">
        <v>5</v>
      </c>
      <c r="FIT130" s="165" t="s">
        <v>5</v>
      </c>
      <c r="FIU130" s="165" t="s">
        <v>5</v>
      </c>
      <c r="FIV130" s="165" t="s">
        <v>5</v>
      </c>
      <c r="FIW130" s="165" t="s">
        <v>5</v>
      </c>
      <c r="FIX130" s="165" t="s">
        <v>5</v>
      </c>
      <c r="FIY130" s="165" t="s">
        <v>5</v>
      </c>
      <c r="FIZ130" s="165" t="s">
        <v>5</v>
      </c>
      <c r="FJA130" s="165" t="s">
        <v>5</v>
      </c>
      <c r="FJB130" s="165" t="s">
        <v>5</v>
      </c>
      <c r="FJC130" s="165" t="s">
        <v>5</v>
      </c>
      <c r="FJD130" s="165" t="s">
        <v>5</v>
      </c>
      <c r="FJE130" s="165" t="s">
        <v>5</v>
      </c>
      <c r="FJF130" s="165" t="s">
        <v>5</v>
      </c>
      <c r="FJG130" s="165" t="s">
        <v>5</v>
      </c>
      <c r="FJH130" s="165" t="s">
        <v>5</v>
      </c>
      <c r="FJI130" s="165" t="s">
        <v>5</v>
      </c>
      <c r="FJJ130" s="165" t="s">
        <v>5</v>
      </c>
      <c r="FJK130" s="165" t="s">
        <v>5</v>
      </c>
      <c r="FJL130" s="165" t="s">
        <v>5</v>
      </c>
      <c r="FJM130" s="165" t="s">
        <v>5</v>
      </c>
      <c r="FJN130" s="165" t="s">
        <v>5</v>
      </c>
      <c r="FJO130" s="165" t="s">
        <v>5</v>
      </c>
      <c r="FJP130" s="165" t="s">
        <v>5</v>
      </c>
      <c r="FJQ130" s="165" t="s">
        <v>5</v>
      </c>
      <c r="FJR130" s="165" t="s">
        <v>5</v>
      </c>
      <c r="FJS130" s="165" t="s">
        <v>5</v>
      </c>
      <c r="FJT130" s="165" t="s">
        <v>5</v>
      </c>
      <c r="FJU130" s="165" t="s">
        <v>5</v>
      </c>
      <c r="FJV130" s="165" t="s">
        <v>5</v>
      </c>
      <c r="FJW130" s="165" t="s">
        <v>5</v>
      </c>
      <c r="FJX130" s="165" t="s">
        <v>5</v>
      </c>
      <c r="FJY130" s="165" t="s">
        <v>5</v>
      </c>
      <c r="FJZ130" s="165" t="s">
        <v>5</v>
      </c>
      <c r="FKA130" s="165" t="s">
        <v>5</v>
      </c>
      <c r="FKB130" s="165" t="s">
        <v>5</v>
      </c>
      <c r="FKC130" s="165" t="s">
        <v>5</v>
      </c>
      <c r="FKD130" s="165" t="s">
        <v>5</v>
      </c>
      <c r="FKE130" s="165" t="s">
        <v>5</v>
      </c>
      <c r="FKF130" s="165" t="s">
        <v>5</v>
      </c>
      <c r="FKG130" s="165" t="s">
        <v>5</v>
      </c>
      <c r="FKH130" s="165" t="s">
        <v>5</v>
      </c>
      <c r="FKI130" s="165" t="s">
        <v>5</v>
      </c>
      <c r="FKJ130" s="165" t="s">
        <v>5</v>
      </c>
      <c r="FKK130" s="165" t="s">
        <v>5</v>
      </c>
      <c r="FKL130" s="165" t="s">
        <v>5</v>
      </c>
      <c r="FKM130" s="165" t="s">
        <v>5</v>
      </c>
      <c r="FKN130" s="165" t="s">
        <v>5</v>
      </c>
      <c r="FKO130" s="165" t="s">
        <v>5</v>
      </c>
      <c r="FKP130" s="165" t="s">
        <v>5</v>
      </c>
      <c r="FKQ130" s="165" t="s">
        <v>5</v>
      </c>
      <c r="FKR130" s="165" t="s">
        <v>5</v>
      </c>
      <c r="FKS130" s="165" t="s">
        <v>5</v>
      </c>
      <c r="FKT130" s="165" t="s">
        <v>5</v>
      </c>
      <c r="FKU130" s="165" t="s">
        <v>5</v>
      </c>
      <c r="FKV130" s="165" t="s">
        <v>5</v>
      </c>
      <c r="FKW130" s="165" t="s">
        <v>5</v>
      </c>
      <c r="FKX130" s="165" t="s">
        <v>5</v>
      </c>
      <c r="FKY130" s="165" t="s">
        <v>5</v>
      </c>
      <c r="FKZ130" s="165" t="s">
        <v>5</v>
      </c>
      <c r="FLA130" s="165" t="s">
        <v>5</v>
      </c>
      <c r="FLB130" s="165" t="s">
        <v>5</v>
      </c>
      <c r="FLC130" s="165" t="s">
        <v>5</v>
      </c>
      <c r="FLD130" s="165" t="s">
        <v>5</v>
      </c>
      <c r="FLE130" s="165" t="s">
        <v>5</v>
      </c>
      <c r="FLF130" s="165" t="s">
        <v>5</v>
      </c>
      <c r="FLG130" s="165" t="s">
        <v>5</v>
      </c>
      <c r="FLH130" s="165" t="s">
        <v>5</v>
      </c>
      <c r="FLI130" s="165" t="s">
        <v>5</v>
      </c>
      <c r="FLJ130" s="165" t="s">
        <v>5</v>
      </c>
      <c r="FLK130" s="165" t="s">
        <v>5</v>
      </c>
      <c r="FLL130" s="165" t="s">
        <v>5</v>
      </c>
      <c r="FLM130" s="165" t="s">
        <v>5</v>
      </c>
      <c r="FLN130" s="165" t="s">
        <v>5</v>
      </c>
      <c r="FLO130" s="165" t="s">
        <v>5</v>
      </c>
      <c r="FLP130" s="165" t="s">
        <v>5</v>
      </c>
      <c r="FLQ130" s="165" t="s">
        <v>5</v>
      </c>
      <c r="FLR130" s="165" t="s">
        <v>5</v>
      </c>
      <c r="FLS130" s="165" t="s">
        <v>5</v>
      </c>
      <c r="FLT130" s="165" t="s">
        <v>5</v>
      </c>
      <c r="FLU130" s="165" t="s">
        <v>5</v>
      </c>
      <c r="FLV130" s="165" t="s">
        <v>5</v>
      </c>
      <c r="FLW130" s="165" t="s">
        <v>5</v>
      </c>
      <c r="FLX130" s="165" t="s">
        <v>5</v>
      </c>
      <c r="FLY130" s="165" t="s">
        <v>5</v>
      </c>
      <c r="FLZ130" s="165" t="s">
        <v>5</v>
      </c>
      <c r="FMA130" s="165" t="s">
        <v>5</v>
      </c>
      <c r="FMB130" s="165" t="s">
        <v>5</v>
      </c>
      <c r="FMC130" s="165" t="s">
        <v>5</v>
      </c>
      <c r="FMD130" s="165" t="s">
        <v>5</v>
      </c>
      <c r="FME130" s="165" t="s">
        <v>5</v>
      </c>
      <c r="FMF130" s="165" t="s">
        <v>5</v>
      </c>
      <c r="FMG130" s="165" t="s">
        <v>5</v>
      </c>
      <c r="FMH130" s="165" t="s">
        <v>5</v>
      </c>
      <c r="FMI130" s="165" t="s">
        <v>5</v>
      </c>
      <c r="FMJ130" s="165" t="s">
        <v>5</v>
      </c>
      <c r="FMK130" s="165" t="s">
        <v>5</v>
      </c>
      <c r="FML130" s="165" t="s">
        <v>5</v>
      </c>
      <c r="FMM130" s="165" t="s">
        <v>5</v>
      </c>
      <c r="FMN130" s="165" t="s">
        <v>5</v>
      </c>
      <c r="FMO130" s="165" t="s">
        <v>5</v>
      </c>
      <c r="FMP130" s="165" t="s">
        <v>5</v>
      </c>
      <c r="FMQ130" s="165" t="s">
        <v>5</v>
      </c>
      <c r="FMR130" s="165" t="s">
        <v>5</v>
      </c>
      <c r="FMS130" s="165" t="s">
        <v>5</v>
      </c>
      <c r="FMT130" s="165" t="s">
        <v>5</v>
      </c>
      <c r="FMU130" s="165" t="s">
        <v>5</v>
      </c>
      <c r="FMV130" s="165" t="s">
        <v>5</v>
      </c>
      <c r="FMW130" s="165" t="s">
        <v>5</v>
      </c>
      <c r="FMX130" s="165" t="s">
        <v>5</v>
      </c>
      <c r="FMY130" s="165" t="s">
        <v>5</v>
      </c>
      <c r="FMZ130" s="165" t="s">
        <v>5</v>
      </c>
      <c r="FNA130" s="165" t="s">
        <v>5</v>
      </c>
      <c r="FNB130" s="165" t="s">
        <v>5</v>
      </c>
      <c r="FNC130" s="165" t="s">
        <v>5</v>
      </c>
      <c r="FND130" s="165" t="s">
        <v>5</v>
      </c>
      <c r="FNE130" s="165" t="s">
        <v>5</v>
      </c>
      <c r="FNF130" s="165" t="s">
        <v>5</v>
      </c>
      <c r="FNG130" s="165" t="s">
        <v>5</v>
      </c>
      <c r="FNH130" s="165" t="s">
        <v>5</v>
      </c>
      <c r="FNI130" s="165" t="s">
        <v>5</v>
      </c>
      <c r="FNJ130" s="165" t="s">
        <v>5</v>
      </c>
      <c r="FNK130" s="165" t="s">
        <v>5</v>
      </c>
      <c r="FNL130" s="165" t="s">
        <v>5</v>
      </c>
      <c r="FNM130" s="165" t="s">
        <v>5</v>
      </c>
      <c r="FNN130" s="165" t="s">
        <v>5</v>
      </c>
      <c r="FNO130" s="165" t="s">
        <v>5</v>
      </c>
      <c r="FNP130" s="165" t="s">
        <v>5</v>
      </c>
      <c r="FNQ130" s="165" t="s">
        <v>5</v>
      </c>
      <c r="FNR130" s="165" t="s">
        <v>5</v>
      </c>
      <c r="FNS130" s="165" t="s">
        <v>5</v>
      </c>
      <c r="FNT130" s="165" t="s">
        <v>5</v>
      </c>
      <c r="FNU130" s="165" t="s">
        <v>5</v>
      </c>
      <c r="FNV130" s="165" t="s">
        <v>5</v>
      </c>
      <c r="FNW130" s="165" t="s">
        <v>5</v>
      </c>
      <c r="FNX130" s="165" t="s">
        <v>5</v>
      </c>
      <c r="FNY130" s="165" t="s">
        <v>5</v>
      </c>
      <c r="FNZ130" s="165" t="s">
        <v>5</v>
      </c>
      <c r="FOA130" s="165" t="s">
        <v>5</v>
      </c>
      <c r="FOB130" s="165" t="s">
        <v>5</v>
      </c>
      <c r="FOC130" s="165" t="s">
        <v>5</v>
      </c>
      <c r="FOD130" s="165" t="s">
        <v>5</v>
      </c>
      <c r="FOE130" s="165" t="s">
        <v>5</v>
      </c>
      <c r="FOF130" s="165" t="s">
        <v>5</v>
      </c>
      <c r="FOG130" s="165" t="s">
        <v>5</v>
      </c>
      <c r="FOH130" s="165" t="s">
        <v>5</v>
      </c>
      <c r="FOI130" s="165" t="s">
        <v>5</v>
      </c>
      <c r="FOJ130" s="165" t="s">
        <v>5</v>
      </c>
      <c r="FOK130" s="165" t="s">
        <v>5</v>
      </c>
      <c r="FOL130" s="165" t="s">
        <v>5</v>
      </c>
      <c r="FOM130" s="165" t="s">
        <v>5</v>
      </c>
      <c r="FON130" s="165" t="s">
        <v>5</v>
      </c>
      <c r="FOO130" s="165" t="s">
        <v>5</v>
      </c>
      <c r="FOP130" s="165" t="s">
        <v>5</v>
      </c>
      <c r="FOQ130" s="165" t="s">
        <v>5</v>
      </c>
      <c r="FOR130" s="165" t="s">
        <v>5</v>
      </c>
      <c r="FOS130" s="165" t="s">
        <v>5</v>
      </c>
      <c r="FOT130" s="165" t="s">
        <v>5</v>
      </c>
      <c r="FOU130" s="165" t="s">
        <v>5</v>
      </c>
      <c r="FOV130" s="165" t="s">
        <v>5</v>
      </c>
      <c r="FOW130" s="165" t="s">
        <v>5</v>
      </c>
      <c r="FOX130" s="165" t="s">
        <v>5</v>
      </c>
      <c r="FOY130" s="165" t="s">
        <v>5</v>
      </c>
      <c r="FOZ130" s="165" t="s">
        <v>5</v>
      </c>
      <c r="FPA130" s="165" t="s">
        <v>5</v>
      </c>
      <c r="FPB130" s="165" t="s">
        <v>5</v>
      </c>
      <c r="FPC130" s="165" t="s">
        <v>5</v>
      </c>
      <c r="FPD130" s="165" t="s">
        <v>5</v>
      </c>
      <c r="FPE130" s="165" t="s">
        <v>5</v>
      </c>
      <c r="FPF130" s="165" t="s">
        <v>5</v>
      </c>
      <c r="FPG130" s="165" t="s">
        <v>5</v>
      </c>
      <c r="FPH130" s="165" t="s">
        <v>5</v>
      </c>
      <c r="FPI130" s="165" t="s">
        <v>5</v>
      </c>
      <c r="FPJ130" s="165" t="s">
        <v>5</v>
      </c>
      <c r="FPK130" s="165" t="s">
        <v>5</v>
      </c>
      <c r="FPL130" s="165" t="s">
        <v>5</v>
      </c>
      <c r="FPM130" s="165" t="s">
        <v>5</v>
      </c>
      <c r="FPN130" s="165" t="s">
        <v>5</v>
      </c>
      <c r="FPO130" s="165" t="s">
        <v>5</v>
      </c>
      <c r="FPP130" s="165" t="s">
        <v>5</v>
      </c>
      <c r="FPQ130" s="165" t="s">
        <v>5</v>
      </c>
      <c r="FPR130" s="165" t="s">
        <v>5</v>
      </c>
      <c r="FPS130" s="165" t="s">
        <v>5</v>
      </c>
      <c r="FPT130" s="165" t="s">
        <v>5</v>
      </c>
      <c r="FPU130" s="165" t="s">
        <v>5</v>
      </c>
      <c r="FPV130" s="165" t="s">
        <v>5</v>
      </c>
      <c r="FPW130" s="165" t="s">
        <v>5</v>
      </c>
      <c r="FPX130" s="165" t="s">
        <v>5</v>
      </c>
      <c r="FPY130" s="165" t="s">
        <v>5</v>
      </c>
      <c r="FPZ130" s="165" t="s">
        <v>5</v>
      </c>
      <c r="FQA130" s="165" t="s">
        <v>5</v>
      </c>
      <c r="FQB130" s="165" t="s">
        <v>5</v>
      </c>
      <c r="FQC130" s="165" t="s">
        <v>5</v>
      </c>
      <c r="FQD130" s="165" t="s">
        <v>5</v>
      </c>
      <c r="FQE130" s="165" t="s">
        <v>5</v>
      </c>
      <c r="FQF130" s="165" t="s">
        <v>5</v>
      </c>
      <c r="FQG130" s="165" t="s">
        <v>5</v>
      </c>
      <c r="FQH130" s="165" t="s">
        <v>5</v>
      </c>
      <c r="FQI130" s="165" t="s">
        <v>5</v>
      </c>
      <c r="FQJ130" s="165" t="s">
        <v>5</v>
      </c>
      <c r="FQK130" s="165" t="s">
        <v>5</v>
      </c>
      <c r="FQL130" s="165" t="s">
        <v>5</v>
      </c>
      <c r="FQM130" s="165" t="s">
        <v>5</v>
      </c>
      <c r="FQN130" s="165" t="s">
        <v>5</v>
      </c>
      <c r="FQO130" s="165" t="s">
        <v>5</v>
      </c>
      <c r="FQP130" s="165" t="s">
        <v>5</v>
      </c>
      <c r="FQQ130" s="165" t="s">
        <v>5</v>
      </c>
      <c r="FQR130" s="165" t="s">
        <v>5</v>
      </c>
      <c r="FQS130" s="165" t="s">
        <v>5</v>
      </c>
      <c r="FQT130" s="165" t="s">
        <v>5</v>
      </c>
      <c r="FQU130" s="165" t="s">
        <v>5</v>
      </c>
      <c r="FQV130" s="165" t="s">
        <v>5</v>
      </c>
      <c r="FQW130" s="165" t="s">
        <v>5</v>
      </c>
      <c r="FQX130" s="165" t="s">
        <v>5</v>
      </c>
      <c r="FQY130" s="165" t="s">
        <v>5</v>
      </c>
      <c r="FQZ130" s="165" t="s">
        <v>5</v>
      </c>
      <c r="FRA130" s="165" t="s">
        <v>5</v>
      </c>
      <c r="FRB130" s="165" t="s">
        <v>5</v>
      </c>
      <c r="FRC130" s="165" t="s">
        <v>5</v>
      </c>
      <c r="FRD130" s="165" t="s">
        <v>5</v>
      </c>
      <c r="FRE130" s="165" t="s">
        <v>5</v>
      </c>
      <c r="FRF130" s="165" t="s">
        <v>5</v>
      </c>
      <c r="FRG130" s="165" t="s">
        <v>5</v>
      </c>
      <c r="FRH130" s="165" t="s">
        <v>5</v>
      </c>
      <c r="FRI130" s="165" t="s">
        <v>5</v>
      </c>
      <c r="FRJ130" s="165" t="s">
        <v>5</v>
      </c>
      <c r="FRK130" s="165" t="s">
        <v>5</v>
      </c>
      <c r="FRL130" s="165" t="s">
        <v>5</v>
      </c>
      <c r="FRM130" s="165" t="s">
        <v>5</v>
      </c>
      <c r="FRN130" s="165" t="s">
        <v>5</v>
      </c>
      <c r="FRO130" s="165" t="s">
        <v>5</v>
      </c>
      <c r="FRP130" s="165" t="s">
        <v>5</v>
      </c>
      <c r="FRQ130" s="165" t="s">
        <v>5</v>
      </c>
      <c r="FRR130" s="165" t="s">
        <v>5</v>
      </c>
      <c r="FRS130" s="165" t="s">
        <v>5</v>
      </c>
      <c r="FRT130" s="165" t="s">
        <v>5</v>
      </c>
      <c r="FRU130" s="165" t="s">
        <v>5</v>
      </c>
      <c r="FRV130" s="165" t="s">
        <v>5</v>
      </c>
      <c r="FRW130" s="165" t="s">
        <v>5</v>
      </c>
      <c r="FRX130" s="165" t="s">
        <v>5</v>
      </c>
      <c r="FRY130" s="165" t="s">
        <v>5</v>
      </c>
      <c r="FRZ130" s="165" t="s">
        <v>5</v>
      </c>
      <c r="FSA130" s="165" t="s">
        <v>5</v>
      </c>
      <c r="FSB130" s="165" t="s">
        <v>5</v>
      </c>
      <c r="FSC130" s="165" t="s">
        <v>5</v>
      </c>
      <c r="FSD130" s="165" t="s">
        <v>5</v>
      </c>
      <c r="FSE130" s="165" t="s">
        <v>5</v>
      </c>
      <c r="FSF130" s="165" t="s">
        <v>5</v>
      </c>
      <c r="FSG130" s="165" t="s">
        <v>5</v>
      </c>
      <c r="FSH130" s="165" t="s">
        <v>5</v>
      </c>
      <c r="FSI130" s="165" t="s">
        <v>5</v>
      </c>
      <c r="FSJ130" s="165" t="s">
        <v>5</v>
      </c>
      <c r="FSK130" s="165" t="s">
        <v>5</v>
      </c>
      <c r="FSL130" s="165" t="s">
        <v>5</v>
      </c>
      <c r="FSM130" s="165" t="s">
        <v>5</v>
      </c>
      <c r="FSN130" s="165" t="s">
        <v>5</v>
      </c>
      <c r="FSO130" s="165" t="s">
        <v>5</v>
      </c>
      <c r="FSP130" s="165" t="s">
        <v>5</v>
      </c>
      <c r="FSQ130" s="165" t="s">
        <v>5</v>
      </c>
      <c r="FSR130" s="165" t="s">
        <v>5</v>
      </c>
      <c r="FSS130" s="165" t="s">
        <v>5</v>
      </c>
      <c r="FST130" s="165" t="s">
        <v>5</v>
      </c>
      <c r="FSU130" s="165" t="s">
        <v>5</v>
      </c>
      <c r="FSV130" s="165" t="s">
        <v>5</v>
      </c>
      <c r="FSW130" s="165" t="s">
        <v>5</v>
      </c>
      <c r="FSX130" s="165" t="s">
        <v>5</v>
      </c>
      <c r="FSY130" s="165" t="s">
        <v>5</v>
      </c>
      <c r="FSZ130" s="165" t="s">
        <v>5</v>
      </c>
      <c r="FTA130" s="165" t="s">
        <v>5</v>
      </c>
      <c r="FTB130" s="165" t="s">
        <v>5</v>
      </c>
      <c r="FTC130" s="165" t="s">
        <v>5</v>
      </c>
      <c r="FTD130" s="165" t="s">
        <v>5</v>
      </c>
      <c r="FTE130" s="165" t="s">
        <v>5</v>
      </c>
      <c r="FTF130" s="165" t="s">
        <v>5</v>
      </c>
      <c r="FTG130" s="165" t="s">
        <v>5</v>
      </c>
      <c r="FTH130" s="165" t="s">
        <v>5</v>
      </c>
      <c r="FTI130" s="165" t="s">
        <v>5</v>
      </c>
      <c r="FTJ130" s="165" t="s">
        <v>5</v>
      </c>
      <c r="FTK130" s="165" t="s">
        <v>5</v>
      </c>
      <c r="FTL130" s="165" t="s">
        <v>5</v>
      </c>
      <c r="FTM130" s="165" t="s">
        <v>5</v>
      </c>
      <c r="FTN130" s="165" t="s">
        <v>5</v>
      </c>
      <c r="FTO130" s="165" t="s">
        <v>5</v>
      </c>
      <c r="FTP130" s="165" t="s">
        <v>5</v>
      </c>
      <c r="FTQ130" s="165" t="s">
        <v>5</v>
      </c>
      <c r="FTR130" s="165" t="s">
        <v>5</v>
      </c>
      <c r="FTS130" s="165" t="s">
        <v>5</v>
      </c>
      <c r="FTT130" s="165" t="s">
        <v>5</v>
      </c>
      <c r="FTU130" s="165" t="s">
        <v>5</v>
      </c>
      <c r="FTV130" s="165" t="s">
        <v>5</v>
      </c>
      <c r="FTW130" s="165" t="s">
        <v>5</v>
      </c>
      <c r="FTX130" s="165" t="s">
        <v>5</v>
      </c>
      <c r="FTY130" s="165" t="s">
        <v>5</v>
      </c>
      <c r="FTZ130" s="165" t="s">
        <v>5</v>
      </c>
      <c r="FUA130" s="165" t="s">
        <v>5</v>
      </c>
      <c r="FUB130" s="165" t="s">
        <v>5</v>
      </c>
      <c r="FUC130" s="165" t="s">
        <v>5</v>
      </c>
      <c r="FUD130" s="165" t="s">
        <v>5</v>
      </c>
      <c r="FUE130" s="165" t="s">
        <v>5</v>
      </c>
      <c r="FUF130" s="165" t="s">
        <v>5</v>
      </c>
      <c r="FUG130" s="165" t="s">
        <v>5</v>
      </c>
      <c r="FUH130" s="165" t="s">
        <v>5</v>
      </c>
      <c r="FUI130" s="165" t="s">
        <v>5</v>
      </c>
      <c r="FUJ130" s="165" t="s">
        <v>5</v>
      </c>
      <c r="FUK130" s="165" t="s">
        <v>5</v>
      </c>
      <c r="FUL130" s="165" t="s">
        <v>5</v>
      </c>
      <c r="FUM130" s="165" t="s">
        <v>5</v>
      </c>
      <c r="FUN130" s="165" t="s">
        <v>5</v>
      </c>
      <c r="FUO130" s="165" t="s">
        <v>5</v>
      </c>
      <c r="FUP130" s="165" t="s">
        <v>5</v>
      </c>
      <c r="FUQ130" s="165" t="s">
        <v>5</v>
      </c>
      <c r="FUR130" s="165" t="s">
        <v>5</v>
      </c>
      <c r="FUS130" s="165" t="s">
        <v>5</v>
      </c>
      <c r="FUT130" s="165" t="s">
        <v>5</v>
      </c>
      <c r="FUU130" s="165" t="s">
        <v>5</v>
      </c>
      <c r="FUV130" s="165" t="s">
        <v>5</v>
      </c>
      <c r="FUW130" s="165" t="s">
        <v>5</v>
      </c>
      <c r="FUX130" s="165" t="s">
        <v>5</v>
      </c>
      <c r="FUY130" s="165" t="s">
        <v>5</v>
      </c>
      <c r="FUZ130" s="165" t="s">
        <v>5</v>
      </c>
      <c r="FVA130" s="165" t="s">
        <v>5</v>
      </c>
      <c r="FVB130" s="165" t="s">
        <v>5</v>
      </c>
      <c r="FVC130" s="165" t="s">
        <v>5</v>
      </c>
      <c r="FVD130" s="165" t="s">
        <v>5</v>
      </c>
      <c r="FVE130" s="165" t="s">
        <v>5</v>
      </c>
      <c r="FVF130" s="165" t="s">
        <v>5</v>
      </c>
      <c r="FVG130" s="165" t="s">
        <v>5</v>
      </c>
      <c r="FVH130" s="165" t="s">
        <v>5</v>
      </c>
      <c r="FVI130" s="165" t="s">
        <v>5</v>
      </c>
      <c r="FVJ130" s="165" t="s">
        <v>5</v>
      </c>
      <c r="FVK130" s="165" t="s">
        <v>5</v>
      </c>
      <c r="FVL130" s="165" t="s">
        <v>5</v>
      </c>
      <c r="FVM130" s="165" t="s">
        <v>5</v>
      </c>
      <c r="FVN130" s="165" t="s">
        <v>5</v>
      </c>
      <c r="FVO130" s="165" t="s">
        <v>5</v>
      </c>
      <c r="FVP130" s="165" t="s">
        <v>5</v>
      </c>
      <c r="FVQ130" s="165" t="s">
        <v>5</v>
      </c>
      <c r="FVR130" s="165" t="s">
        <v>5</v>
      </c>
      <c r="FVS130" s="165" t="s">
        <v>5</v>
      </c>
      <c r="FVT130" s="165" t="s">
        <v>5</v>
      </c>
      <c r="FVU130" s="165" t="s">
        <v>5</v>
      </c>
      <c r="FVV130" s="165" t="s">
        <v>5</v>
      </c>
      <c r="FVW130" s="165" t="s">
        <v>5</v>
      </c>
      <c r="FVX130" s="165" t="s">
        <v>5</v>
      </c>
      <c r="FVY130" s="165" t="s">
        <v>5</v>
      </c>
      <c r="FVZ130" s="165" t="s">
        <v>5</v>
      </c>
      <c r="FWA130" s="165" t="s">
        <v>5</v>
      </c>
      <c r="FWB130" s="165" t="s">
        <v>5</v>
      </c>
      <c r="FWC130" s="165" t="s">
        <v>5</v>
      </c>
      <c r="FWD130" s="165" t="s">
        <v>5</v>
      </c>
      <c r="FWE130" s="165" t="s">
        <v>5</v>
      </c>
      <c r="FWF130" s="165" t="s">
        <v>5</v>
      </c>
      <c r="FWG130" s="165" t="s">
        <v>5</v>
      </c>
      <c r="FWH130" s="165" t="s">
        <v>5</v>
      </c>
      <c r="FWI130" s="165" t="s">
        <v>5</v>
      </c>
      <c r="FWJ130" s="165" t="s">
        <v>5</v>
      </c>
      <c r="FWK130" s="165" t="s">
        <v>5</v>
      </c>
      <c r="FWL130" s="165" t="s">
        <v>5</v>
      </c>
      <c r="FWM130" s="165" t="s">
        <v>5</v>
      </c>
      <c r="FWN130" s="165" t="s">
        <v>5</v>
      </c>
      <c r="FWO130" s="165" t="s">
        <v>5</v>
      </c>
      <c r="FWP130" s="165" t="s">
        <v>5</v>
      </c>
      <c r="FWQ130" s="165" t="s">
        <v>5</v>
      </c>
      <c r="FWR130" s="165" t="s">
        <v>5</v>
      </c>
      <c r="FWS130" s="165" t="s">
        <v>5</v>
      </c>
      <c r="FWT130" s="165" t="s">
        <v>5</v>
      </c>
      <c r="FWU130" s="165" t="s">
        <v>5</v>
      </c>
      <c r="FWV130" s="165" t="s">
        <v>5</v>
      </c>
      <c r="FWW130" s="165" t="s">
        <v>5</v>
      </c>
      <c r="FWX130" s="165" t="s">
        <v>5</v>
      </c>
      <c r="FWY130" s="165" t="s">
        <v>5</v>
      </c>
      <c r="FWZ130" s="165" t="s">
        <v>5</v>
      </c>
      <c r="FXA130" s="165" t="s">
        <v>5</v>
      </c>
      <c r="FXB130" s="165" t="s">
        <v>5</v>
      </c>
      <c r="FXC130" s="165" t="s">
        <v>5</v>
      </c>
      <c r="FXD130" s="165" t="s">
        <v>5</v>
      </c>
      <c r="FXE130" s="165" t="s">
        <v>5</v>
      </c>
      <c r="FXF130" s="165" t="s">
        <v>5</v>
      </c>
      <c r="FXG130" s="165" t="s">
        <v>5</v>
      </c>
      <c r="FXH130" s="165" t="s">
        <v>5</v>
      </c>
      <c r="FXI130" s="165" t="s">
        <v>5</v>
      </c>
      <c r="FXJ130" s="165" t="s">
        <v>5</v>
      </c>
      <c r="FXK130" s="165" t="s">
        <v>5</v>
      </c>
      <c r="FXL130" s="165" t="s">
        <v>5</v>
      </c>
      <c r="FXM130" s="165" t="s">
        <v>5</v>
      </c>
      <c r="FXN130" s="165" t="s">
        <v>5</v>
      </c>
      <c r="FXO130" s="165" t="s">
        <v>5</v>
      </c>
      <c r="FXP130" s="165" t="s">
        <v>5</v>
      </c>
      <c r="FXQ130" s="165" t="s">
        <v>5</v>
      </c>
      <c r="FXR130" s="165" t="s">
        <v>5</v>
      </c>
      <c r="FXS130" s="165" t="s">
        <v>5</v>
      </c>
      <c r="FXT130" s="165" t="s">
        <v>5</v>
      </c>
      <c r="FXU130" s="165" t="s">
        <v>5</v>
      </c>
      <c r="FXV130" s="165" t="s">
        <v>5</v>
      </c>
      <c r="FXW130" s="165" t="s">
        <v>5</v>
      </c>
      <c r="FXX130" s="165" t="s">
        <v>5</v>
      </c>
      <c r="FXY130" s="165" t="s">
        <v>5</v>
      </c>
      <c r="FXZ130" s="165" t="s">
        <v>5</v>
      </c>
      <c r="FYA130" s="165" t="s">
        <v>5</v>
      </c>
      <c r="FYB130" s="165" t="s">
        <v>5</v>
      </c>
      <c r="FYC130" s="165" t="s">
        <v>5</v>
      </c>
      <c r="FYD130" s="165" t="s">
        <v>5</v>
      </c>
      <c r="FYE130" s="165" t="s">
        <v>5</v>
      </c>
      <c r="FYF130" s="165" t="s">
        <v>5</v>
      </c>
      <c r="FYG130" s="165" t="s">
        <v>5</v>
      </c>
      <c r="FYH130" s="165" t="s">
        <v>5</v>
      </c>
      <c r="FYI130" s="165" t="s">
        <v>5</v>
      </c>
      <c r="FYJ130" s="165" t="s">
        <v>5</v>
      </c>
      <c r="FYK130" s="165" t="s">
        <v>5</v>
      </c>
      <c r="FYL130" s="165" t="s">
        <v>5</v>
      </c>
      <c r="FYM130" s="165" t="s">
        <v>5</v>
      </c>
      <c r="FYN130" s="165" t="s">
        <v>5</v>
      </c>
      <c r="FYO130" s="165" t="s">
        <v>5</v>
      </c>
      <c r="FYP130" s="165" t="s">
        <v>5</v>
      </c>
      <c r="FYQ130" s="165" t="s">
        <v>5</v>
      </c>
      <c r="FYR130" s="165" t="s">
        <v>5</v>
      </c>
      <c r="FYS130" s="165" t="s">
        <v>5</v>
      </c>
      <c r="FYT130" s="165" t="s">
        <v>5</v>
      </c>
      <c r="FYU130" s="165" t="s">
        <v>5</v>
      </c>
      <c r="FYV130" s="165" t="s">
        <v>5</v>
      </c>
      <c r="FYW130" s="165" t="s">
        <v>5</v>
      </c>
      <c r="FYX130" s="165" t="s">
        <v>5</v>
      </c>
      <c r="FYY130" s="165" t="s">
        <v>5</v>
      </c>
      <c r="FYZ130" s="165" t="s">
        <v>5</v>
      </c>
      <c r="FZA130" s="165" t="s">
        <v>5</v>
      </c>
      <c r="FZB130" s="165" t="s">
        <v>5</v>
      </c>
      <c r="FZC130" s="165" t="s">
        <v>5</v>
      </c>
      <c r="FZD130" s="165" t="s">
        <v>5</v>
      </c>
      <c r="FZE130" s="165" t="s">
        <v>5</v>
      </c>
      <c r="FZF130" s="165" t="s">
        <v>5</v>
      </c>
      <c r="FZG130" s="165" t="s">
        <v>5</v>
      </c>
      <c r="FZH130" s="165" t="s">
        <v>5</v>
      </c>
      <c r="FZI130" s="165" t="s">
        <v>5</v>
      </c>
      <c r="FZJ130" s="165" t="s">
        <v>5</v>
      </c>
      <c r="FZK130" s="165" t="s">
        <v>5</v>
      </c>
      <c r="FZL130" s="165" t="s">
        <v>5</v>
      </c>
      <c r="FZM130" s="165" t="s">
        <v>5</v>
      </c>
      <c r="FZN130" s="165" t="s">
        <v>5</v>
      </c>
      <c r="FZO130" s="165" t="s">
        <v>5</v>
      </c>
      <c r="FZP130" s="165" t="s">
        <v>5</v>
      </c>
      <c r="FZQ130" s="165" t="s">
        <v>5</v>
      </c>
      <c r="FZR130" s="165" t="s">
        <v>5</v>
      </c>
      <c r="FZS130" s="165" t="s">
        <v>5</v>
      </c>
      <c r="FZT130" s="165" t="s">
        <v>5</v>
      </c>
      <c r="FZU130" s="165" t="s">
        <v>5</v>
      </c>
      <c r="FZV130" s="165" t="s">
        <v>5</v>
      </c>
      <c r="FZW130" s="165" t="s">
        <v>5</v>
      </c>
      <c r="FZX130" s="165" t="s">
        <v>5</v>
      </c>
      <c r="FZY130" s="165" t="s">
        <v>5</v>
      </c>
      <c r="FZZ130" s="165" t="s">
        <v>5</v>
      </c>
      <c r="GAA130" s="165" t="s">
        <v>5</v>
      </c>
      <c r="GAB130" s="165" t="s">
        <v>5</v>
      </c>
      <c r="GAC130" s="165" t="s">
        <v>5</v>
      </c>
      <c r="GAD130" s="165" t="s">
        <v>5</v>
      </c>
      <c r="GAE130" s="165" t="s">
        <v>5</v>
      </c>
      <c r="GAF130" s="165" t="s">
        <v>5</v>
      </c>
      <c r="GAG130" s="165" t="s">
        <v>5</v>
      </c>
      <c r="GAH130" s="165" t="s">
        <v>5</v>
      </c>
      <c r="GAI130" s="165" t="s">
        <v>5</v>
      </c>
      <c r="GAJ130" s="165" t="s">
        <v>5</v>
      </c>
      <c r="GAK130" s="165" t="s">
        <v>5</v>
      </c>
      <c r="GAL130" s="165" t="s">
        <v>5</v>
      </c>
      <c r="GAM130" s="165" t="s">
        <v>5</v>
      </c>
      <c r="GAN130" s="165" t="s">
        <v>5</v>
      </c>
      <c r="GAO130" s="165" t="s">
        <v>5</v>
      </c>
      <c r="GAP130" s="165" t="s">
        <v>5</v>
      </c>
      <c r="GAQ130" s="165" t="s">
        <v>5</v>
      </c>
      <c r="GAR130" s="165" t="s">
        <v>5</v>
      </c>
      <c r="GAS130" s="165" t="s">
        <v>5</v>
      </c>
      <c r="GAT130" s="165" t="s">
        <v>5</v>
      </c>
      <c r="GAU130" s="165" t="s">
        <v>5</v>
      </c>
      <c r="GAV130" s="165" t="s">
        <v>5</v>
      </c>
      <c r="GAW130" s="165" t="s">
        <v>5</v>
      </c>
      <c r="GAX130" s="165" t="s">
        <v>5</v>
      </c>
      <c r="GAY130" s="165" t="s">
        <v>5</v>
      </c>
      <c r="GAZ130" s="165" t="s">
        <v>5</v>
      </c>
      <c r="GBA130" s="165" t="s">
        <v>5</v>
      </c>
      <c r="GBB130" s="165" t="s">
        <v>5</v>
      </c>
      <c r="GBC130" s="165" t="s">
        <v>5</v>
      </c>
      <c r="GBD130" s="165" t="s">
        <v>5</v>
      </c>
      <c r="GBE130" s="165" t="s">
        <v>5</v>
      </c>
      <c r="GBF130" s="165" t="s">
        <v>5</v>
      </c>
      <c r="GBG130" s="165" t="s">
        <v>5</v>
      </c>
      <c r="GBH130" s="165" t="s">
        <v>5</v>
      </c>
      <c r="GBI130" s="165" t="s">
        <v>5</v>
      </c>
      <c r="GBJ130" s="165" t="s">
        <v>5</v>
      </c>
      <c r="GBK130" s="165" t="s">
        <v>5</v>
      </c>
      <c r="GBL130" s="165" t="s">
        <v>5</v>
      </c>
      <c r="GBM130" s="165" t="s">
        <v>5</v>
      </c>
      <c r="GBN130" s="165" t="s">
        <v>5</v>
      </c>
      <c r="GBO130" s="165" t="s">
        <v>5</v>
      </c>
      <c r="GBP130" s="165" t="s">
        <v>5</v>
      </c>
      <c r="GBQ130" s="165" t="s">
        <v>5</v>
      </c>
      <c r="GBR130" s="165" t="s">
        <v>5</v>
      </c>
      <c r="GBS130" s="165" t="s">
        <v>5</v>
      </c>
      <c r="GBT130" s="165" t="s">
        <v>5</v>
      </c>
      <c r="GBU130" s="165" t="s">
        <v>5</v>
      </c>
      <c r="GBV130" s="165" t="s">
        <v>5</v>
      </c>
      <c r="GBW130" s="165" t="s">
        <v>5</v>
      </c>
      <c r="GBX130" s="165" t="s">
        <v>5</v>
      </c>
      <c r="GBY130" s="165" t="s">
        <v>5</v>
      </c>
      <c r="GBZ130" s="165" t="s">
        <v>5</v>
      </c>
      <c r="GCA130" s="165" t="s">
        <v>5</v>
      </c>
      <c r="GCB130" s="165" t="s">
        <v>5</v>
      </c>
      <c r="GCC130" s="165" t="s">
        <v>5</v>
      </c>
      <c r="GCD130" s="165" t="s">
        <v>5</v>
      </c>
      <c r="GCE130" s="165" t="s">
        <v>5</v>
      </c>
      <c r="GCF130" s="165" t="s">
        <v>5</v>
      </c>
      <c r="GCG130" s="165" t="s">
        <v>5</v>
      </c>
      <c r="GCH130" s="165" t="s">
        <v>5</v>
      </c>
      <c r="GCI130" s="165" t="s">
        <v>5</v>
      </c>
      <c r="GCJ130" s="165" t="s">
        <v>5</v>
      </c>
      <c r="GCK130" s="165" t="s">
        <v>5</v>
      </c>
      <c r="GCL130" s="165" t="s">
        <v>5</v>
      </c>
      <c r="GCM130" s="165" t="s">
        <v>5</v>
      </c>
      <c r="GCN130" s="165" t="s">
        <v>5</v>
      </c>
      <c r="GCO130" s="165" t="s">
        <v>5</v>
      </c>
      <c r="GCP130" s="165" t="s">
        <v>5</v>
      </c>
      <c r="GCQ130" s="165" t="s">
        <v>5</v>
      </c>
      <c r="GCR130" s="165" t="s">
        <v>5</v>
      </c>
      <c r="GCS130" s="165" t="s">
        <v>5</v>
      </c>
      <c r="GCT130" s="165" t="s">
        <v>5</v>
      </c>
      <c r="GCU130" s="165" t="s">
        <v>5</v>
      </c>
      <c r="GCV130" s="165" t="s">
        <v>5</v>
      </c>
      <c r="GCW130" s="165" t="s">
        <v>5</v>
      </c>
      <c r="GCX130" s="165" t="s">
        <v>5</v>
      </c>
      <c r="GCY130" s="165" t="s">
        <v>5</v>
      </c>
      <c r="GCZ130" s="165" t="s">
        <v>5</v>
      </c>
      <c r="GDA130" s="165" t="s">
        <v>5</v>
      </c>
      <c r="GDB130" s="165" t="s">
        <v>5</v>
      </c>
      <c r="GDC130" s="165" t="s">
        <v>5</v>
      </c>
      <c r="GDD130" s="165" t="s">
        <v>5</v>
      </c>
      <c r="GDE130" s="165" t="s">
        <v>5</v>
      </c>
      <c r="GDF130" s="165" t="s">
        <v>5</v>
      </c>
      <c r="GDG130" s="165" t="s">
        <v>5</v>
      </c>
      <c r="GDH130" s="165" t="s">
        <v>5</v>
      </c>
      <c r="GDI130" s="165" t="s">
        <v>5</v>
      </c>
      <c r="GDJ130" s="165" t="s">
        <v>5</v>
      </c>
      <c r="GDK130" s="165" t="s">
        <v>5</v>
      </c>
      <c r="GDL130" s="165" t="s">
        <v>5</v>
      </c>
      <c r="GDM130" s="165" t="s">
        <v>5</v>
      </c>
      <c r="GDN130" s="165" t="s">
        <v>5</v>
      </c>
      <c r="GDO130" s="165" t="s">
        <v>5</v>
      </c>
      <c r="GDP130" s="165" t="s">
        <v>5</v>
      </c>
      <c r="GDQ130" s="165" t="s">
        <v>5</v>
      </c>
      <c r="GDR130" s="165" t="s">
        <v>5</v>
      </c>
      <c r="GDS130" s="165" t="s">
        <v>5</v>
      </c>
      <c r="GDT130" s="165" t="s">
        <v>5</v>
      </c>
      <c r="GDU130" s="165" t="s">
        <v>5</v>
      </c>
      <c r="GDV130" s="165" t="s">
        <v>5</v>
      </c>
      <c r="GDW130" s="165" t="s">
        <v>5</v>
      </c>
      <c r="GDX130" s="165" t="s">
        <v>5</v>
      </c>
      <c r="GDY130" s="165" t="s">
        <v>5</v>
      </c>
      <c r="GDZ130" s="165" t="s">
        <v>5</v>
      </c>
      <c r="GEA130" s="165" t="s">
        <v>5</v>
      </c>
      <c r="GEB130" s="165" t="s">
        <v>5</v>
      </c>
      <c r="GEC130" s="165" t="s">
        <v>5</v>
      </c>
      <c r="GED130" s="165" t="s">
        <v>5</v>
      </c>
      <c r="GEE130" s="165" t="s">
        <v>5</v>
      </c>
      <c r="GEF130" s="165" t="s">
        <v>5</v>
      </c>
      <c r="GEG130" s="165" t="s">
        <v>5</v>
      </c>
      <c r="GEH130" s="165" t="s">
        <v>5</v>
      </c>
      <c r="GEI130" s="165" t="s">
        <v>5</v>
      </c>
      <c r="GEJ130" s="165" t="s">
        <v>5</v>
      </c>
      <c r="GEK130" s="165" t="s">
        <v>5</v>
      </c>
      <c r="GEL130" s="165" t="s">
        <v>5</v>
      </c>
      <c r="GEM130" s="165" t="s">
        <v>5</v>
      </c>
      <c r="GEN130" s="165" t="s">
        <v>5</v>
      </c>
      <c r="GEO130" s="165" t="s">
        <v>5</v>
      </c>
      <c r="GEP130" s="165" t="s">
        <v>5</v>
      </c>
      <c r="GEQ130" s="165" t="s">
        <v>5</v>
      </c>
      <c r="GER130" s="165" t="s">
        <v>5</v>
      </c>
      <c r="GES130" s="165" t="s">
        <v>5</v>
      </c>
      <c r="GET130" s="165" t="s">
        <v>5</v>
      </c>
      <c r="GEU130" s="165" t="s">
        <v>5</v>
      </c>
      <c r="GEV130" s="165" t="s">
        <v>5</v>
      </c>
      <c r="GEW130" s="165" t="s">
        <v>5</v>
      </c>
      <c r="GEX130" s="165" t="s">
        <v>5</v>
      </c>
      <c r="GEY130" s="165" t="s">
        <v>5</v>
      </c>
      <c r="GEZ130" s="165" t="s">
        <v>5</v>
      </c>
      <c r="GFA130" s="165" t="s">
        <v>5</v>
      </c>
      <c r="GFB130" s="165" t="s">
        <v>5</v>
      </c>
      <c r="GFC130" s="165" t="s">
        <v>5</v>
      </c>
      <c r="GFD130" s="165" t="s">
        <v>5</v>
      </c>
      <c r="GFE130" s="165" t="s">
        <v>5</v>
      </c>
      <c r="GFF130" s="165" t="s">
        <v>5</v>
      </c>
      <c r="GFG130" s="165" t="s">
        <v>5</v>
      </c>
      <c r="GFH130" s="165" t="s">
        <v>5</v>
      </c>
      <c r="GFI130" s="165" t="s">
        <v>5</v>
      </c>
      <c r="GFJ130" s="165" t="s">
        <v>5</v>
      </c>
      <c r="GFK130" s="165" t="s">
        <v>5</v>
      </c>
      <c r="GFL130" s="165" t="s">
        <v>5</v>
      </c>
      <c r="GFM130" s="165" t="s">
        <v>5</v>
      </c>
      <c r="GFN130" s="165" t="s">
        <v>5</v>
      </c>
      <c r="GFO130" s="165" t="s">
        <v>5</v>
      </c>
      <c r="GFP130" s="165" t="s">
        <v>5</v>
      </c>
      <c r="GFQ130" s="165" t="s">
        <v>5</v>
      </c>
      <c r="GFR130" s="165" t="s">
        <v>5</v>
      </c>
      <c r="GFS130" s="165" t="s">
        <v>5</v>
      </c>
      <c r="GFT130" s="165" t="s">
        <v>5</v>
      </c>
      <c r="GFU130" s="165" t="s">
        <v>5</v>
      </c>
      <c r="GFV130" s="165" t="s">
        <v>5</v>
      </c>
      <c r="GFW130" s="165" t="s">
        <v>5</v>
      </c>
      <c r="GFX130" s="165" t="s">
        <v>5</v>
      </c>
      <c r="GFY130" s="165" t="s">
        <v>5</v>
      </c>
      <c r="GFZ130" s="165" t="s">
        <v>5</v>
      </c>
      <c r="GGA130" s="165" t="s">
        <v>5</v>
      </c>
      <c r="GGB130" s="165" t="s">
        <v>5</v>
      </c>
      <c r="GGC130" s="165" t="s">
        <v>5</v>
      </c>
      <c r="GGD130" s="165" t="s">
        <v>5</v>
      </c>
      <c r="GGE130" s="165" t="s">
        <v>5</v>
      </c>
      <c r="GGF130" s="165" t="s">
        <v>5</v>
      </c>
      <c r="GGG130" s="165" t="s">
        <v>5</v>
      </c>
      <c r="GGH130" s="165" t="s">
        <v>5</v>
      </c>
      <c r="GGI130" s="165" t="s">
        <v>5</v>
      </c>
      <c r="GGJ130" s="165" t="s">
        <v>5</v>
      </c>
      <c r="GGK130" s="165" t="s">
        <v>5</v>
      </c>
      <c r="GGL130" s="165" t="s">
        <v>5</v>
      </c>
      <c r="GGM130" s="165" t="s">
        <v>5</v>
      </c>
      <c r="GGN130" s="165" t="s">
        <v>5</v>
      </c>
      <c r="GGO130" s="165" t="s">
        <v>5</v>
      </c>
      <c r="GGP130" s="165" t="s">
        <v>5</v>
      </c>
      <c r="GGQ130" s="165" t="s">
        <v>5</v>
      </c>
      <c r="GGR130" s="165" t="s">
        <v>5</v>
      </c>
      <c r="GGS130" s="165" t="s">
        <v>5</v>
      </c>
      <c r="GGT130" s="165" t="s">
        <v>5</v>
      </c>
      <c r="GGU130" s="165" t="s">
        <v>5</v>
      </c>
      <c r="GGV130" s="165" t="s">
        <v>5</v>
      </c>
      <c r="GGW130" s="165" t="s">
        <v>5</v>
      </c>
      <c r="GGX130" s="165" t="s">
        <v>5</v>
      </c>
      <c r="GGY130" s="165" t="s">
        <v>5</v>
      </c>
      <c r="GGZ130" s="165" t="s">
        <v>5</v>
      </c>
      <c r="GHA130" s="165" t="s">
        <v>5</v>
      </c>
      <c r="GHB130" s="165" t="s">
        <v>5</v>
      </c>
      <c r="GHC130" s="165" t="s">
        <v>5</v>
      </c>
      <c r="GHD130" s="165" t="s">
        <v>5</v>
      </c>
      <c r="GHE130" s="165" t="s">
        <v>5</v>
      </c>
      <c r="GHF130" s="165" t="s">
        <v>5</v>
      </c>
      <c r="GHG130" s="165" t="s">
        <v>5</v>
      </c>
      <c r="GHH130" s="165" t="s">
        <v>5</v>
      </c>
      <c r="GHI130" s="165" t="s">
        <v>5</v>
      </c>
      <c r="GHJ130" s="165" t="s">
        <v>5</v>
      </c>
      <c r="GHK130" s="165" t="s">
        <v>5</v>
      </c>
      <c r="GHL130" s="165" t="s">
        <v>5</v>
      </c>
      <c r="GHM130" s="165" t="s">
        <v>5</v>
      </c>
      <c r="GHN130" s="165" t="s">
        <v>5</v>
      </c>
      <c r="GHO130" s="165" t="s">
        <v>5</v>
      </c>
      <c r="GHP130" s="165" t="s">
        <v>5</v>
      </c>
      <c r="GHQ130" s="165" t="s">
        <v>5</v>
      </c>
      <c r="GHR130" s="165" t="s">
        <v>5</v>
      </c>
      <c r="GHS130" s="165" t="s">
        <v>5</v>
      </c>
      <c r="GHT130" s="165" t="s">
        <v>5</v>
      </c>
      <c r="GHU130" s="165" t="s">
        <v>5</v>
      </c>
      <c r="GHV130" s="165" t="s">
        <v>5</v>
      </c>
      <c r="GHW130" s="165" t="s">
        <v>5</v>
      </c>
      <c r="GHX130" s="165" t="s">
        <v>5</v>
      </c>
      <c r="GHY130" s="165" t="s">
        <v>5</v>
      </c>
      <c r="GHZ130" s="165" t="s">
        <v>5</v>
      </c>
      <c r="GIA130" s="165" t="s">
        <v>5</v>
      </c>
      <c r="GIB130" s="165" t="s">
        <v>5</v>
      </c>
      <c r="GIC130" s="165" t="s">
        <v>5</v>
      </c>
      <c r="GID130" s="165" t="s">
        <v>5</v>
      </c>
      <c r="GIE130" s="165" t="s">
        <v>5</v>
      </c>
      <c r="GIF130" s="165" t="s">
        <v>5</v>
      </c>
      <c r="GIG130" s="165" t="s">
        <v>5</v>
      </c>
      <c r="GIH130" s="165" t="s">
        <v>5</v>
      </c>
      <c r="GII130" s="165" t="s">
        <v>5</v>
      </c>
      <c r="GIJ130" s="165" t="s">
        <v>5</v>
      </c>
      <c r="GIK130" s="165" t="s">
        <v>5</v>
      </c>
      <c r="GIL130" s="165" t="s">
        <v>5</v>
      </c>
      <c r="GIM130" s="165" t="s">
        <v>5</v>
      </c>
      <c r="GIN130" s="165" t="s">
        <v>5</v>
      </c>
      <c r="GIO130" s="165" t="s">
        <v>5</v>
      </c>
      <c r="GIP130" s="165" t="s">
        <v>5</v>
      </c>
      <c r="GIQ130" s="165" t="s">
        <v>5</v>
      </c>
      <c r="GIR130" s="165" t="s">
        <v>5</v>
      </c>
      <c r="GIS130" s="165" t="s">
        <v>5</v>
      </c>
      <c r="GIT130" s="165" t="s">
        <v>5</v>
      </c>
      <c r="GIU130" s="165" t="s">
        <v>5</v>
      </c>
      <c r="GIV130" s="165" t="s">
        <v>5</v>
      </c>
      <c r="GIW130" s="165" t="s">
        <v>5</v>
      </c>
      <c r="GIX130" s="165" t="s">
        <v>5</v>
      </c>
      <c r="GIY130" s="165" t="s">
        <v>5</v>
      </c>
      <c r="GIZ130" s="165" t="s">
        <v>5</v>
      </c>
      <c r="GJA130" s="165" t="s">
        <v>5</v>
      </c>
      <c r="GJB130" s="165" t="s">
        <v>5</v>
      </c>
      <c r="GJC130" s="165" t="s">
        <v>5</v>
      </c>
      <c r="GJD130" s="165" t="s">
        <v>5</v>
      </c>
      <c r="GJE130" s="165" t="s">
        <v>5</v>
      </c>
      <c r="GJF130" s="165" t="s">
        <v>5</v>
      </c>
      <c r="GJG130" s="165" t="s">
        <v>5</v>
      </c>
      <c r="GJH130" s="165" t="s">
        <v>5</v>
      </c>
      <c r="GJI130" s="165" t="s">
        <v>5</v>
      </c>
      <c r="GJJ130" s="165" t="s">
        <v>5</v>
      </c>
      <c r="GJK130" s="165" t="s">
        <v>5</v>
      </c>
      <c r="GJL130" s="165" t="s">
        <v>5</v>
      </c>
      <c r="GJM130" s="165" t="s">
        <v>5</v>
      </c>
      <c r="GJN130" s="165" t="s">
        <v>5</v>
      </c>
      <c r="GJO130" s="165" t="s">
        <v>5</v>
      </c>
      <c r="GJP130" s="165" t="s">
        <v>5</v>
      </c>
      <c r="GJQ130" s="165" t="s">
        <v>5</v>
      </c>
      <c r="GJR130" s="165" t="s">
        <v>5</v>
      </c>
      <c r="GJS130" s="165" t="s">
        <v>5</v>
      </c>
      <c r="GJT130" s="165" t="s">
        <v>5</v>
      </c>
      <c r="GJU130" s="165" t="s">
        <v>5</v>
      </c>
      <c r="GJV130" s="165" t="s">
        <v>5</v>
      </c>
      <c r="GJW130" s="165" t="s">
        <v>5</v>
      </c>
      <c r="GJX130" s="165" t="s">
        <v>5</v>
      </c>
      <c r="GJY130" s="165" t="s">
        <v>5</v>
      </c>
      <c r="GJZ130" s="165" t="s">
        <v>5</v>
      </c>
      <c r="GKA130" s="165" t="s">
        <v>5</v>
      </c>
      <c r="GKB130" s="165" t="s">
        <v>5</v>
      </c>
      <c r="GKC130" s="165" t="s">
        <v>5</v>
      </c>
      <c r="GKD130" s="165" t="s">
        <v>5</v>
      </c>
      <c r="GKE130" s="165" t="s">
        <v>5</v>
      </c>
      <c r="GKF130" s="165" t="s">
        <v>5</v>
      </c>
      <c r="GKG130" s="165" t="s">
        <v>5</v>
      </c>
      <c r="GKH130" s="165" t="s">
        <v>5</v>
      </c>
      <c r="GKI130" s="165" t="s">
        <v>5</v>
      </c>
      <c r="GKJ130" s="165" t="s">
        <v>5</v>
      </c>
      <c r="GKK130" s="165" t="s">
        <v>5</v>
      </c>
      <c r="GKL130" s="165" t="s">
        <v>5</v>
      </c>
      <c r="GKM130" s="165" t="s">
        <v>5</v>
      </c>
      <c r="GKN130" s="165" t="s">
        <v>5</v>
      </c>
      <c r="GKO130" s="165" t="s">
        <v>5</v>
      </c>
      <c r="GKP130" s="165" t="s">
        <v>5</v>
      </c>
      <c r="GKQ130" s="165" t="s">
        <v>5</v>
      </c>
      <c r="GKR130" s="165" t="s">
        <v>5</v>
      </c>
      <c r="GKS130" s="165" t="s">
        <v>5</v>
      </c>
      <c r="GKT130" s="165" t="s">
        <v>5</v>
      </c>
      <c r="GKU130" s="165" t="s">
        <v>5</v>
      </c>
      <c r="GKV130" s="165" t="s">
        <v>5</v>
      </c>
      <c r="GKW130" s="165" t="s">
        <v>5</v>
      </c>
      <c r="GKX130" s="165" t="s">
        <v>5</v>
      </c>
      <c r="GKY130" s="165" t="s">
        <v>5</v>
      </c>
      <c r="GKZ130" s="165" t="s">
        <v>5</v>
      </c>
      <c r="GLA130" s="165" t="s">
        <v>5</v>
      </c>
      <c r="GLB130" s="165" t="s">
        <v>5</v>
      </c>
      <c r="GLC130" s="165" t="s">
        <v>5</v>
      </c>
      <c r="GLD130" s="165" t="s">
        <v>5</v>
      </c>
      <c r="GLE130" s="165" t="s">
        <v>5</v>
      </c>
      <c r="GLF130" s="165" t="s">
        <v>5</v>
      </c>
      <c r="GLG130" s="165" t="s">
        <v>5</v>
      </c>
      <c r="GLH130" s="165" t="s">
        <v>5</v>
      </c>
      <c r="GLI130" s="165" t="s">
        <v>5</v>
      </c>
      <c r="GLJ130" s="165" t="s">
        <v>5</v>
      </c>
      <c r="GLK130" s="165" t="s">
        <v>5</v>
      </c>
      <c r="GLL130" s="165" t="s">
        <v>5</v>
      </c>
      <c r="GLM130" s="165" t="s">
        <v>5</v>
      </c>
      <c r="GLN130" s="165" t="s">
        <v>5</v>
      </c>
      <c r="GLO130" s="165" t="s">
        <v>5</v>
      </c>
      <c r="GLP130" s="165" t="s">
        <v>5</v>
      </c>
      <c r="GLQ130" s="165" t="s">
        <v>5</v>
      </c>
      <c r="GLR130" s="165" t="s">
        <v>5</v>
      </c>
      <c r="GLS130" s="165" t="s">
        <v>5</v>
      </c>
      <c r="GLT130" s="165" t="s">
        <v>5</v>
      </c>
      <c r="GLU130" s="165" t="s">
        <v>5</v>
      </c>
      <c r="GLV130" s="165" t="s">
        <v>5</v>
      </c>
      <c r="GLW130" s="165" t="s">
        <v>5</v>
      </c>
      <c r="GLX130" s="165" t="s">
        <v>5</v>
      </c>
      <c r="GLY130" s="165" t="s">
        <v>5</v>
      </c>
      <c r="GLZ130" s="165" t="s">
        <v>5</v>
      </c>
      <c r="GMA130" s="165" t="s">
        <v>5</v>
      </c>
      <c r="GMB130" s="165" t="s">
        <v>5</v>
      </c>
      <c r="GMC130" s="165" t="s">
        <v>5</v>
      </c>
      <c r="GMD130" s="165" t="s">
        <v>5</v>
      </c>
      <c r="GME130" s="165" t="s">
        <v>5</v>
      </c>
      <c r="GMF130" s="165" t="s">
        <v>5</v>
      </c>
      <c r="GMG130" s="165" t="s">
        <v>5</v>
      </c>
      <c r="GMH130" s="165" t="s">
        <v>5</v>
      </c>
      <c r="GMI130" s="165" t="s">
        <v>5</v>
      </c>
      <c r="GMJ130" s="165" t="s">
        <v>5</v>
      </c>
      <c r="GMK130" s="165" t="s">
        <v>5</v>
      </c>
      <c r="GML130" s="165" t="s">
        <v>5</v>
      </c>
      <c r="GMM130" s="165" t="s">
        <v>5</v>
      </c>
      <c r="GMN130" s="165" t="s">
        <v>5</v>
      </c>
      <c r="GMO130" s="165" t="s">
        <v>5</v>
      </c>
      <c r="GMP130" s="165" t="s">
        <v>5</v>
      </c>
      <c r="GMQ130" s="165" t="s">
        <v>5</v>
      </c>
      <c r="GMR130" s="165" t="s">
        <v>5</v>
      </c>
      <c r="GMS130" s="165" t="s">
        <v>5</v>
      </c>
      <c r="GMT130" s="165" t="s">
        <v>5</v>
      </c>
      <c r="GMU130" s="165" t="s">
        <v>5</v>
      </c>
      <c r="GMV130" s="165" t="s">
        <v>5</v>
      </c>
      <c r="GMW130" s="165" t="s">
        <v>5</v>
      </c>
      <c r="GMX130" s="165" t="s">
        <v>5</v>
      </c>
      <c r="GMY130" s="165" t="s">
        <v>5</v>
      </c>
      <c r="GMZ130" s="165" t="s">
        <v>5</v>
      </c>
      <c r="GNA130" s="165" t="s">
        <v>5</v>
      </c>
      <c r="GNB130" s="165" t="s">
        <v>5</v>
      </c>
      <c r="GNC130" s="165" t="s">
        <v>5</v>
      </c>
      <c r="GND130" s="165" t="s">
        <v>5</v>
      </c>
      <c r="GNE130" s="165" t="s">
        <v>5</v>
      </c>
      <c r="GNF130" s="165" t="s">
        <v>5</v>
      </c>
      <c r="GNG130" s="165" t="s">
        <v>5</v>
      </c>
      <c r="GNH130" s="165" t="s">
        <v>5</v>
      </c>
      <c r="GNI130" s="165" t="s">
        <v>5</v>
      </c>
      <c r="GNJ130" s="165" t="s">
        <v>5</v>
      </c>
      <c r="GNK130" s="165" t="s">
        <v>5</v>
      </c>
      <c r="GNL130" s="165" t="s">
        <v>5</v>
      </c>
      <c r="GNM130" s="165" t="s">
        <v>5</v>
      </c>
      <c r="GNN130" s="165" t="s">
        <v>5</v>
      </c>
      <c r="GNO130" s="165" t="s">
        <v>5</v>
      </c>
      <c r="GNP130" s="165" t="s">
        <v>5</v>
      </c>
      <c r="GNQ130" s="165" t="s">
        <v>5</v>
      </c>
      <c r="GNR130" s="165" t="s">
        <v>5</v>
      </c>
      <c r="GNS130" s="165" t="s">
        <v>5</v>
      </c>
      <c r="GNT130" s="165" t="s">
        <v>5</v>
      </c>
      <c r="GNU130" s="165" t="s">
        <v>5</v>
      </c>
      <c r="GNV130" s="165" t="s">
        <v>5</v>
      </c>
      <c r="GNW130" s="165" t="s">
        <v>5</v>
      </c>
      <c r="GNX130" s="165" t="s">
        <v>5</v>
      </c>
      <c r="GNY130" s="165" t="s">
        <v>5</v>
      </c>
      <c r="GNZ130" s="165" t="s">
        <v>5</v>
      </c>
      <c r="GOA130" s="165" t="s">
        <v>5</v>
      </c>
      <c r="GOB130" s="165" t="s">
        <v>5</v>
      </c>
      <c r="GOC130" s="165" t="s">
        <v>5</v>
      </c>
      <c r="GOD130" s="165" t="s">
        <v>5</v>
      </c>
      <c r="GOE130" s="165" t="s">
        <v>5</v>
      </c>
      <c r="GOF130" s="165" t="s">
        <v>5</v>
      </c>
      <c r="GOG130" s="165" t="s">
        <v>5</v>
      </c>
      <c r="GOH130" s="165" t="s">
        <v>5</v>
      </c>
      <c r="GOI130" s="165" t="s">
        <v>5</v>
      </c>
      <c r="GOJ130" s="165" t="s">
        <v>5</v>
      </c>
      <c r="GOK130" s="165" t="s">
        <v>5</v>
      </c>
      <c r="GOL130" s="165" t="s">
        <v>5</v>
      </c>
      <c r="GOM130" s="165" t="s">
        <v>5</v>
      </c>
      <c r="GON130" s="165" t="s">
        <v>5</v>
      </c>
      <c r="GOO130" s="165" t="s">
        <v>5</v>
      </c>
      <c r="GOP130" s="165" t="s">
        <v>5</v>
      </c>
      <c r="GOQ130" s="165" t="s">
        <v>5</v>
      </c>
      <c r="GOR130" s="165" t="s">
        <v>5</v>
      </c>
      <c r="GOS130" s="165" t="s">
        <v>5</v>
      </c>
      <c r="GOT130" s="165" t="s">
        <v>5</v>
      </c>
      <c r="GOU130" s="165" t="s">
        <v>5</v>
      </c>
      <c r="GOV130" s="165" t="s">
        <v>5</v>
      </c>
      <c r="GOW130" s="165" t="s">
        <v>5</v>
      </c>
      <c r="GOX130" s="165" t="s">
        <v>5</v>
      </c>
      <c r="GOY130" s="165" t="s">
        <v>5</v>
      </c>
      <c r="GOZ130" s="165" t="s">
        <v>5</v>
      </c>
      <c r="GPA130" s="165" t="s">
        <v>5</v>
      </c>
      <c r="GPB130" s="165" t="s">
        <v>5</v>
      </c>
      <c r="GPC130" s="165" t="s">
        <v>5</v>
      </c>
      <c r="GPD130" s="165" t="s">
        <v>5</v>
      </c>
      <c r="GPE130" s="165" t="s">
        <v>5</v>
      </c>
      <c r="GPF130" s="165" t="s">
        <v>5</v>
      </c>
      <c r="GPG130" s="165" t="s">
        <v>5</v>
      </c>
      <c r="GPH130" s="165" t="s">
        <v>5</v>
      </c>
      <c r="GPI130" s="165" t="s">
        <v>5</v>
      </c>
      <c r="GPJ130" s="165" t="s">
        <v>5</v>
      </c>
      <c r="GPK130" s="165" t="s">
        <v>5</v>
      </c>
      <c r="GPL130" s="165" t="s">
        <v>5</v>
      </c>
      <c r="GPM130" s="165" t="s">
        <v>5</v>
      </c>
      <c r="GPN130" s="165" t="s">
        <v>5</v>
      </c>
      <c r="GPO130" s="165" t="s">
        <v>5</v>
      </c>
      <c r="GPP130" s="165" t="s">
        <v>5</v>
      </c>
      <c r="GPQ130" s="165" t="s">
        <v>5</v>
      </c>
      <c r="GPR130" s="165" t="s">
        <v>5</v>
      </c>
      <c r="GPS130" s="165" t="s">
        <v>5</v>
      </c>
      <c r="GPT130" s="165" t="s">
        <v>5</v>
      </c>
      <c r="GPU130" s="165" t="s">
        <v>5</v>
      </c>
      <c r="GPV130" s="165" t="s">
        <v>5</v>
      </c>
      <c r="GPW130" s="165" t="s">
        <v>5</v>
      </c>
      <c r="GPX130" s="165" t="s">
        <v>5</v>
      </c>
      <c r="GPY130" s="165" t="s">
        <v>5</v>
      </c>
      <c r="GPZ130" s="165" t="s">
        <v>5</v>
      </c>
      <c r="GQA130" s="165" t="s">
        <v>5</v>
      </c>
      <c r="GQB130" s="165" t="s">
        <v>5</v>
      </c>
      <c r="GQC130" s="165" t="s">
        <v>5</v>
      </c>
      <c r="GQD130" s="165" t="s">
        <v>5</v>
      </c>
      <c r="GQE130" s="165" t="s">
        <v>5</v>
      </c>
      <c r="GQF130" s="165" t="s">
        <v>5</v>
      </c>
      <c r="GQG130" s="165" t="s">
        <v>5</v>
      </c>
      <c r="GQH130" s="165" t="s">
        <v>5</v>
      </c>
      <c r="GQI130" s="165" t="s">
        <v>5</v>
      </c>
      <c r="GQJ130" s="165" t="s">
        <v>5</v>
      </c>
      <c r="GQK130" s="165" t="s">
        <v>5</v>
      </c>
      <c r="GQL130" s="165" t="s">
        <v>5</v>
      </c>
      <c r="GQM130" s="165" t="s">
        <v>5</v>
      </c>
      <c r="GQN130" s="165" t="s">
        <v>5</v>
      </c>
      <c r="GQO130" s="165" t="s">
        <v>5</v>
      </c>
      <c r="GQP130" s="165" t="s">
        <v>5</v>
      </c>
      <c r="GQQ130" s="165" t="s">
        <v>5</v>
      </c>
      <c r="GQR130" s="165" t="s">
        <v>5</v>
      </c>
      <c r="GQS130" s="165" t="s">
        <v>5</v>
      </c>
      <c r="GQT130" s="165" t="s">
        <v>5</v>
      </c>
      <c r="GQU130" s="165" t="s">
        <v>5</v>
      </c>
      <c r="GQV130" s="165" t="s">
        <v>5</v>
      </c>
      <c r="GQW130" s="165" t="s">
        <v>5</v>
      </c>
      <c r="GQX130" s="165" t="s">
        <v>5</v>
      </c>
      <c r="GQY130" s="165" t="s">
        <v>5</v>
      </c>
      <c r="GQZ130" s="165" t="s">
        <v>5</v>
      </c>
      <c r="GRA130" s="165" t="s">
        <v>5</v>
      </c>
      <c r="GRB130" s="165" t="s">
        <v>5</v>
      </c>
      <c r="GRC130" s="165" t="s">
        <v>5</v>
      </c>
      <c r="GRD130" s="165" t="s">
        <v>5</v>
      </c>
      <c r="GRE130" s="165" t="s">
        <v>5</v>
      </c>
      <c r="GRF130" s="165" t="s">
        <v>5</v>
      </c>
      <c r="GRG130" s="165" t="s">
        <v>5</v>
      </c>
      <c r="GRH130" s="165" t="s">
        <v>5</v>
      </c>
      <c r="GRI130" s="165" t="s">
        <v>5</v>
      </c>
      <c r="GRJ130" s="165" t="s">
        <v>5</v>
      </c>
      <c r="GRK130" s="165" t="s">
        <v>5</v>
      </c>
      <c r="GRL130" s="165" t="s">
        <v>5</v>
      </c>
      <c r="GRM130" s="165" t="s">
        <v>5</v>
      </c>
      <c r="GRN130" s="165" t="s">
        <v>5</v>
      </c>
      <c r="GRO130" s="165" t="s">
        <v>5</v>
      </c>
      <c r="GRP130" s="165" t="s">
        <v>5</v>
      </c>
      <c r="GRQ130" s="165" t="s">
        <v>5</v>
      </c>
      <c r="GRR130" s="165" t="s">
        <v>5</v>
      </c>
      <c r="GRS130" s="165" t="s">
        <v>5</v>
      </c>
      <c r="GRT130" s="165" t="s">
        <v>5</v>
      </c>
      <c r="GRU130" s="165" t="s">
        <v>5</v>
      </c>
      <c r="GRV130" s="165" t="s">
        <v>5</v>
      </c>
      <c r="GRW130" s="165" t="s">
        <v>5</v>
      </c>
      <c r="GRX130" s="165" t="s">
        <v>5</v>
      </c>
      <c r="GRY130" s="165" t="s">
        <v>5</v>
      </c>
      <c r="GRZ130" s="165" t="s">
        <v>5</v>
      </c>
      <c r="GSA130" s="165" t="s">
        <v>5</v>
      </c>
      <c r="GSB130" s="165" t="s">
        <v>5</v>
      </c>
      <c r="GSC130" s="165" t="s">
        <v>5</v>
      </c>
      <c r="GSD130" s="165" t="s">
        <v>5</v>
      </c>
      <c r="GSE130" s="165" t="s">
        <v>5</v>
      </c>
      <c r="GSF130" s="165" t="s">
        <v>5</v>
      </c>
      <c r="GSG130" s="165" t="s">
        <v>5</v>
      </c>
      <c r="GSH130" s="165" t="s">
        <v>5</v>
      </c>
      <c r="GSI130" s="165" t="s">
        <v>5</v>
      </c>
      <c r="GSJ130" s="165" t="s">
        <v>5</v>
      </c>
      <c r="GSK130" s="165" t="s">
        <v>5</v>
      </c>
      <c r="GSL130" s="165" t="s">
        <v>5</v>
      </c>
      <c r="GSM130" s="165" t="s">
        <v>5</v>
      </c>
      <c r="GSN130" s="165" t="s">
        <v>5</v>
      </c>
      <c r="GSO130" s="165" t="s">
        <v>5</v>
      </c>
      <c r="GSP130" s="165" t="s">
        <v>5</v>
      </c>
      <c r="GSQ130" s="165" t="s">
        <v>5</v>
      </c>
      <c r="GSR130" s="165" t="s">
        <v>5</v>
      </c>
      <c r="GSS130" s="165" t="s">
        <v>5</v>
      </c>
      <c r="GST130" s="165" t="s">
        <v>5</v>
      </c>
      <c r="GSU130" s="165" t="s">
        <v>5</v>
      </c>
      <c r="GSV130" s="165" t="s">
        <v>5</v>
      </c>
      <c r="GSW130" s="165" t="s">
        <v>5</v>
      </c>
      <c r="GSX130" s="165" t="s">
        <v>5</v>
      </c>
      <c r="GSY130" s="165" t="s">
        <v>5</v>
      </c>
      <c r="GSZ130" s="165" t="s">
        <v>5</v>
      </c>
      <c r="GTA130" s="165" t="s">
        <v>5</v>
      </c>
      <c r="GTB130" s="165" t="s">
        <v>5</v>
      </c>
      <c r="GTC130" s="165" t="s">
        <v>5</v>
      </c>
      <c r="GTD130" s="165" t="s">
        <v>5</v>
      </c>
      <c r="GTE130" s="165" t="s">
        <v>5</v>
      </c>
      <c r="GTF130" s="165" t="s">
        <v>5</v>
      </c>
      <c r="GTG130" s="165" t="s">
        <v>5</v>
      </c>
      <c r="GTH130" s="165" t="s">
        <v>5</v>
      </c>
      <c r="GTI130" s="165" t="s">
        <v>5</v>
      </c>
      <c r="GTJ130" s="165" t="s">
        <v>5</v>
      </c>
      <c r="GTK130" s="165" t="s">
        <v>5</v>
      </c>
      <c r="GTL130" s="165" t="s">
        <v>5</v>
      </c>
      <c r="GTM130" s="165" t="s">
        <v>5</v>
      </c>
      <c r="GTN130" s="165" t="s">
        <v>5</v>
      </c>
      <c r="GTO130" s="165" t="s">
        <v>5</v>
      </c>
      <c r="GTP130" s="165" t="s">
        <v>5</v>
      </c>
      <c r="GTQ130" s="165" t="s">
        <v>5</v>
      </c>
      <c r="GTR130" s="165" t="s">
        <v>5</v>
      </c>
      <c r="GTS130" s="165" t="s">
        <v>5</v>
      </c>
      <c r="GTT130" s="165" t="s">
        <v>5</v>
      </c>
      <c r="GTU130" s="165" t="s">
        <v>5</v>
      </c>
      <c r="GTV130" s="165" t="s">
        <v>5</v>
      </c>
      <c r="GTW130" s="165" t="s">
        <v>5</v>
      </c>
      <c r="GTX130" s="165" t="s">
        <v>5</v>
      </c>
      <c r="GTY130" s="165" t="s">
        <v>5</v>
      </c>
      <c r="GTZ130" s="165" t="s">
        <v>5</v>
      </c>
      <c r="GUA130" s="165" t="s">
        <v>5</v>
      </c>
      <c r="GUB130" s="165" t="s">
        <v>5</v>
      </c>
      <c r="GUC130" s="165" t="s">
        <v>5</v>
      </c>
      <c r="GUD130" s="165" t="s">
        <v>5</v>
      </c>
      <c r="GUE130" s="165" t="s">
        <v>5</v>
      </c>
      <c r="GUF130" s="165" t="s">
        <v>5</v>
      </c>
      <c r="GUG130" s="165" t="s">
        <v>5</v>
      </c>
      <c r="GUH130" s="165" t="s">
        <v>5</v>
      </c>
      <c r="GUI130" s="165" t="s">
        <v>5</v>
      </c>
      <c r="GUJ130" s="165" t="s">
        <v>5</v>
      </c>
      <c r="GUK130" s="165" t="s">
        <v>5</v>
      </c>
      <c r="GUL130" s="165" t="s">
        <v>5</v>
      </c>
      <c r="GUM130" s="165" t="s">
        <v>5</v>
      </c>
      <c r="GUN130" s="165" t="s">
        <v>5</v>
      </c>
      <c r="GUO130" s="165" t="s">
        <v>5</v>
      </c>
      <c r="GUP130" s="165" t="s">
        <v>5</v>
      </c>
      <c r="GUQ130" s="165" t="s">
        <v>5</v>
      </c>
      <c r="GUR130" s="165" t="s">
        <v>5</v>
      </c>
      <c r="GUS130" s="165" t="s">
        <v>5</v>
      </c>
      <c r="GUT130" s="165" t="s">
        <v>5</v>
      </c>
      <c r="GUU130" s="165" t="s">
        <v>5</v>
      </c>
      <c r="GUV130" s="165" t="s">
        <v>5</v>
      </c>
      <c r="GUW130" s="165" t="s">
        <v>5</v>
      </c>
      <c r="GUX130" s="165" t="s">
        <v>5</v>
      </c>
      <c r="GUY130" s="165" t="s">
        <v>5</v>
      </c>
      <c r="GUZ130" s="165" t="s">
        <v>5</v>
      </c>
      <c r="GVA130" s="165" t="s">
        <v>5</v>
      </c>
      <c r="GVB130" s="165" t="s">
        <v>5</v>
      </c>
      <c r="GVC130" s="165" t="s">
        <v>5</v>
      </c>
      <c r="GVD130" s="165" t="s">
        <v>5</v>
      </c>
      <c r="GVE130" s="165" t="s">
        <v>5</v>
      </c>
      <c r="GVF130" s="165" t="s">
        <v>5</v>
      </c>
      <c r="GVG130" s="165" t="s">
        <v>5</v>
      </c>
      <c r="GVH130" s="165" t="s">
        <v>5</v>
      </c>
      <c r="GVI130" s="165" t="s">
        <v>5</v>
      </c>
      <c r="GVJ130" s="165" t="s">
        <v>5</v>
      </c>
      <c r="GVK130" s="165" t="s">
        <v>5</v>
      </c>
      <c r="GVL130" s="165" t="s">
        <v>5</v>
      </c>
      <c r="GVM130" s="165" t="s">
        <v>5</v>
      </c>
      <c r="GVN130" s="165" t="s">
        <v>5</v>
      </c>
      <c r="GVO130" s="165" t="s">
        <v>5</v>
      </c>
      <c r="GVP130" s="165" t="s">
        <v>5</v>
      </c>
      <c r="GVQ130" s="165" t="s">
        <v>5</v>
      </c>
      <c r="GVR130" s="165" t="s">
        <v>5</v>
      </c>
      <c r="GVS130" s="165" t="s">
        <v>5</v>
      </c>
      <c r="GVT130" s="165" t="s">
        <v>5</v>
      </c>
      <c r="GVU130" s="165" t="s">
        <v>5</v>
      </c>
      <c r="GVV130" s="165" t="s">
        <v>5</v>
      </c>
      <c r="GVW130" s="165" t="s">
        <v>5</v>
      </c>
      <c r="GVX130" s="165" t="s">
        <v>5</v>
      </c>
      <c r="GVY130" s="165" t="s">
        <v>5</v>
      </c>
      <c r="GVZ130" s="165" t="s">
        <v>5</v>
      </c>
      <c r="GWA130" s="165" t="s">
        <v>5</v>
      </c>
      <c r="GWB130" s="165" t="s">
        <v>5</v>
      </c>
      <c r="GWC130" s="165" t="s">
        <v>5</v>
      </c>
      <c r="GWD130" s="165" t="s">
        <v>5</v>
      </c>
      <c r="GWE130" s="165" t="s">
        <v>5</v>
      </c>
      <c r="GWF130" s="165" t="s">
        <v>5</v>
      </c>
      <c r="GWG130" s="165" t="s">
        <v>5</v>
      </c>
      <c r="GWH130" s="165" t="s">
        <v>5</v>
      </c>
      <c r="GWI130" s="165" t="s">
        <v>5</v>
      </c>
      <c r="GWJ130" s="165" t="s">
        <v>5</v>
      </c>
      <c r="GWK130" s="165" t="s">
        <v>5</v>
      </c>
      <c r="GWL130" s="165" t="s">
        <v>5</v>
      </c>
      <c r="GWM130" s="165" t="s">
        <v>5</v>
      </c>
      <c r="GWN130" s="165" t="s">
        <v>5</v>
      </c>
      <c r="GWO130" s="165" t="s">
        <v>5</v>
      </c>
      <c r="GWP130" s="165" t="s">
        <v>5</v>
      </c>
      <c r="GWQ130" s="165" t="s">
        <v>5</v>
      </c>
      <c r="GWR130" s="165" t="s">
        <v>5</v>
      </c>
      <c r="GWS130" s="165" t="s">
        <v>5</v>
      </c>
      <c r="GWT130" s="165" t="s">
        <v>5</v>
      </c>
      <c r="GWU130" s="165" t="s">
        <v>5</v>
      </c>
      <c r="GWV130" s="165" t="s">
        <v>5</v>
      </c>
      <c r="GWW130" s="165" t="s">
        <v>5</v>
      </c>
      <c r="GWX130" s="165" t="s">
        <v>5</v>
      </c>
      <c r="GWY130" s="165" t="s">
        <v>5</v>
      </c>
      <c r="GWZ130" s="165" t="s">
        <v>5</v>
      </c>
      <c r="GXA130" s="165" t="s">
        <v>5</v>
      </c>
      <c r="GXB130" s="165" t="s">
        <v>5</v>
      </c>
      <c r="GXC130" s="165" t="s">
        <v>5</v>
      </c>
      <c r="GXD130" s="165" t="s">
        <v>5</v>
      </c>
      <c r="GXE130" s="165" t="s">
        <v>5</v>
      </c>
      <c r="GXF130" s="165" t="s">
        <v>5</v>
      </c>
      <c r="GXG130" s="165" t="s">
        <v>5</v>
      </c>
      <c r="GXH130" s="165" t="s">
        <v>5</v>
      </c>
      <c r="GXI130" s="165" t="s">
        <v>5</v>
      </c>
      <c r="GXJ130" s="165" t="s">
        <v>5</v>
      </c>
      <c r="GXK130" s="165" t="s">
        <v>5</v>
      </c>
      <c r="GXL130" s="165" t="s">
        <v>5</v>
      </c>
      <c r="GXM130" s="165" t="s">
        <v>5</v>
      </c>
      <c r="GXN130" s="165" t="s">
        <v>5</v>
      </c>
      <c r="GXO130" s="165" t="s">
        <v>5</v>
      </c>
      <c r="GXP130" s="165" t="s">
        <v>5</v>
      </c>
      <c r="GXQ130" s="165" t="s">
        <v>5</v>
      </c>
      <c r="GXR130" s="165" t="s">
        <v>5</v>
      </c>
      <c r="GXS130" s="165" t="s">
        <v>5</v>
      </c>
      <c r="GXT130" s="165" t="s">
        <v>5</v>
      </c>
      <c r="GXU130" s="165" t="s">
        <v>5</v>
      </c>
      <c r="GXV130" s="165" t="s">
        <v>5</v>
      </c>
      <c r="GXW130" s="165" t="s">
        <v>5</v>
      </c>
      <c r="GXX130" s="165" t="s">
        <v>5</v>
      </c>
      <c r="GXY130" s="165" t="s">
        <v>5</v>
      </c>
      <c r="GXZ130" s="165" t="s">
        <v>5</v>
      </c>
      <c r="GYA130" s="165" t="s">
        <v>5</v>
      </c>
      <c r="GYB130" s="165" t="s">
        <v>5</v>
      </c>
      <c r="GYC130" s="165" t="s">
        <v>5</v>
      </c>
      <c r="GYD130" s="165" t="s">
        <v>5</v>
      </c>
      <c r="GYE130" s="165" t="s">
        <v>5</v>
      </c>
      <c r="GYF130" s="165" t="s">
        <v>5</v>
      </c>
      <c r="GYG130" s="165" t="s">
        <v>5</v>
      </c>
      <c r="GYH130" s="165" t="s">
        <v>5</v>
      </c>
      <c r="GYI130" s="165" t="s">
        <v>5</v>
      </c>
      <c r="GYJ130" s="165" t="s">
        <v>5</v>
      </c>
      <c r="GYK130" s="165" t="s">
        <v>5</v>
      </c>
      <c r="GYL130" s="165" t="s">
        <v>5</v>
      </c>
      <c r="GYM130" s="165" t="s">
        <v>5</v>
      </c>
      <c r="GYN130" s="165" t="s">
        <v>5</v>
      </c>
      <c r="GYO130" s="165" t="s">
        <v>5</v>
      </c>
      <c r="GYP130" s="165" t="s">
        <v>5</v>
      </c>
      <c r="GYQ130" s="165" t="s">
        <v>5</v>
      </c>
      <c r="GYR130" s="165" t="s">
        <v>5</v>
      </c>
      <c r="GYS130" s="165" t="s">
        <v>5</v>
      </c>
      <c r="GYT130" s="165" t="s">
        <v>5</v>
      </c>
      <c r="GYU130" s="165" t="s">
        <v>5</v>
      </c>
      <c r="GYV130" s="165" t="s">
        <v>5</v>
      </c>
      <c r="GYW130" s="165" t="s">
        <v>5</v>
      </c>
      <c r="GYX130" s="165" t="s">
        <v>5</v>
      </c>
      <c r="GYY130" s="165" t="s">
        <v>5</v>
      </c>
      <c r="GYZ130" s="165" t="s">
        <v>5</v>
      </c>
      <c r="GZA130" s="165" t="s">
        <v>5</v>
      </c>
      <c r="GZB130" s="165" t="s">
        <v>5</v>
      </c>
      <c r="GZC130" s="165" t="s">
        <v>5</v>
      </c>
      <c r="GZD130" s="165" t="s">
        <v>5</v>
      </c>
      <c r="GZE130" s="165" t="s">
        <v>5</v>
      </c>
      <c r="GZF130" s="165" t="s">
        <v>5</v>
      </c>
      <c r="GZG130" s="165" t="s">
        <v>5</v>
      </c>
      <c r="GZH130" s="165" t="s">
        <v>5</v>
      </c>
      <c r="GZI130" s="165" t="s">
        <v>5</v>
      </c>
      <c r="GZJ130" s="165" t="s">
        <v>5</v>
      </c>
      <c r="GZK130" s="165" t="s">
        <v>5</v>
      </c>
      <c r="GZL130" s="165" t="s">
        <v>5</v>
      </c>
      <c r="GZM130" s="165" t="s">
        <v>5</v>
      </c>
      <c r="GZN130" s="165" t="s">
        <v>5</v>
      </c>
      <c r="GZO130" s="165" t="s">
        <v>5</v>
      </c>
      <c r="GZP130" s="165" t="s">
        <v>5</v>
      </c>
      <c r="GZQ130" s="165" t="s">
        <v>5</v>
      </c>
      <c r="GZR130" s="165" t="s">
        <v>5</v>
      </c>
      <c r="GZS130" s="165" t="s">
        <v>5</v>
      </c>
      <c r="GZT130" s="165" t="s">
        <v>5</v>
      </c>
      <c r="GZU130" s="165" t="s">
        <v>5</v>
      </c>
      <c r="GZV130" s="165" t="s">
        <v>5</v>
      </c>
      <c r="GZW130" s="165" t="s">
        <v>5</v>
      </c>
      <c r="GZX130" s="165" t="s">
        <v>5</v>
      </c>
      <c r="GZY130" s="165" t="s">
        <v>5</v>
      </c>
      <c r="GZZ130" s="165" t="s">
        <v>5</v>
      </c>
      <c r="HAA130" s="165" t="s">
        <v>5</v>
      </c>
      <c r="HAB130" s="165" t="s">
        <v>5</v>
      </c>
      <c r="HAC130" s="165" t="s">
        <v>5</v>
      </c>
      <c r="HAD130" s="165" t="s">
        <v>5</v>
      </c>
      <c r="HAE130" s="165" t="s">
        <v>5</v>
      </c>
      <c r="HAF130" s="165" t="s">
        <v>5</v>
      </c>
      <c r="HAG130" s="165" t="s">
        <v>5</v>
      </c>
      <c r="HAH130" s="165" t="s">
        <v>5</v>
      </c>
      <c r="HAI130" s="165" t="s">
        <v>5</v>
      </c>
      <c r="HAJ130" s="165" t="s">
        <v>5</v>
      </c>
      <c r="HAK130" s="165" t="s">
        <v>5</v>
      </c>
      <c r="HAL130" s="165" t="s">
        <v>5</v>
      </c>
      <c r="HAM130" s="165" t="s">
        <v>5</v>
      </c>
      <c r="HAN130" s="165" t="s">
        <v>5</v>
      </c>
      <c r="HAO130" s="165" t="s">
        <v>5</v>
      </c>
      <c r="HAP130" s="165" t="s">
        <v>5</v>
      </c>
      <c r="HAQ130" s="165" t="s">
        <v>5</v>
      </c>
      <c r="HAR130" s="165" t="s">
        <v>5</v>
      </c>
      <c r="HAS130" s="165" t="s">
        <v>5</v>
      </c>
      <c r="HAT130" s="165" t="s">
        <v>5</v>
      </c>
      <c r="HAU130" s="165" t="s">
        <v>5</v>
      </c>
      <c r="HAV130" s="165" t="s">
        <v>5</v>
      </c>
      <c r="HAW130" s="165" t="s">
        <v>5</v>
      </c>
      <c r="HAX130" s="165" t="s">
        <v>5</v>
      </c>
      <c r="HAY130" s="165" t="s">
        <v>5</v>
      </c>
      <c r="HAZ130" s="165" t="s">
        <v>5</v>
      </c>
      <c r="HBA130" s="165" t="s">
        <v>5</v>
      </c>
      <c r="HBB130" s="165" t="s">
        <v>5</v>
      </c>
      <c r="HBC130" s="165" t="s">
        <v>5</v>
      </c>
      <c r="HBD130" s="165" t="s">
        <v>5</v>
      </c>
      <c r="HBE130" s="165" t="s">
        <v>5</v>
      </c>
      <c r="HBF130" s="165" t="s">
        <v>5</v>
      </c>
      <c r="HBG130" s="165" t="s">
        <v>5</v>
      </c>
      <c r="HBH130" s="165" t="s">
        <v>5</v>
      </c>
      <c r="HBI130" s="165" t="s">
        <v>5</v>
      </c>
      <c r="HBJ130" s="165" t="s">
        <v>5</v>
      </c>
      <c r="HBK130" s="165" t="s">
        <v>5</v>
      </c>
      <c r="HBL130" s="165" t="s">
        <v>5</v>
      </c>
      <c r="HBM130" s="165" t="s">
        <v>5</v>
      </c>
      <c r="HBN130" s="165" t="s">
        <v>5</v>
      </c>
      <c r="HBO130" s="165" t="s">
        <v>5</v>
      </c>
      <c r="HBP130" s="165" t="s">
        <v>5</v>
      </c>
      <c r="HBQ130" s="165" t="s">
        <v>5</v>
      </c>
      <c r="HBR130" s="165" t="s">
        <v>5</v>
      </c>
      <c r="HBS130" s="165" t="s">
        <v>5</v>
      </c>
      <c r="HBT130" s="165" t="s">
        <v>5</v>
      </c>
      <c r="HBU130" s="165" t="s">
        <v>5</v>
      </c>
      <c r="HBV130" s="165" t="s">
        <v>5</v>
      </c>
      <c r="HBW130" s="165" t="s">
        <v>5</v>
      </c>
      <c r="HBX130" s="165" t="s">
        <v>5</v>
      </c>
      <c r="HBY130" s="165" t="s">
        <v>5</v>
      </c>
      <c r="HBZ130" s="165" t="s">
        <v>5</v>
      </c>
      <c r="HCA130" s="165" t="s">
        <v>5</v>
      </c>
      <c r="HCB130" s="165" t="s">
        <v>5</v>
      </c>
      <c r="HCC130" s="165" t="s">
        <v>5</v>
      </c>
      <c r="HCD130" s="165" t="s">
        <v>5</v>
      </c>
      <c r="HCE130" s="165" t="s">
        <v>5</v>
      </c>
      <c r="HCF130" s="165" t="s">
        <v>5</v>
      </c>
      <c r="HCG130" s="165" t="s">
        <v>5</v>
      </c>
      <c r="HCH130" s="165" t="s">
        <v>5</v>
      </c>
      <c r="HCI130" s="165" t="s">
        <v>5</v>
      </c>
      <c r="HCJ130" s="165" t="s">
        <v>5</v>
      </c>
      <c r="HCK130" s="165" t="s">
        <v>5</v>
      </c>
      <c r="HCL130" s="165" t="s">
        <v>5</v>
      </c>
      <c r="HCM130" s="165" t="s">
        <v>5</v>
      </c>
      <c r="HCN130" s="165" t="s">
        <v>5</v>
      </c>
      <c r="HCO130" s="165" t="s">
        <v>5</v>
      </c>
      <c r="HCP130" s="165" t="s">
        <v>5</v>
      </c>
      <c r="HCQ130" s="165" t="s">
        <v>5</v>
      </c>
      <c r="HCR130" s="165" t="s">
        <v>5</v>
      </c>
      <c r="HCS130" s="165" t="s">
        <v>5</v>
      </c>
      <c r="HCT130" s="165" t="s">
        <v>5</v>
      </c>
      <c r="HCU130" s="165" t="s">
        <v>5</v>
      </c>
      <c r="HCV130" s="165" t="s">
        <v>5</v>
      </c>
      <c r="HCW130" s="165" t="s">
        <v>5</v>
      </c>
      <c r="HCX130" s="165" t="s">
        <v>5</v>
      </c>
      <c r="HCY130" s="165" t="s">
        <v>5</v>
      </c>
      <c r="HCZ130" s="165" t="s">
        <v>5</v>
      </c>
      <c r="HDA130" s="165" t="s">
        <v>5</v>
      </c>
      <c r="HDB130" s="165" t="s">
        <v>5</v>
      </c>
      <c r="HDC130" s="165" t="s">
        <v>5</v>
      </c>
      <c r="HDD130" s="165" t="s">
        <v>5</v>
      </c>
      <c r="HDE130" s="165" t="s">
        <v>5</v>
      </c>
      <c r="HDF130" s="165" t="s">
        <v>5</v>
      </c>
      <c r="HDG130" s="165" t="s">
        <v>5</v>
      </c>
      <c r="HDH130" s="165" t="s">
        <v>5</v>
      </c>
      <c r="HDI130" s="165" t="s">
        <v>5</v>
      </c>
      <c r="HDJ130" s="165" t="s">
        <v>5</v>
      </c>
      <c r="HDK130" s="165" t="s">
        <v>5</v>
      </c>
      <c r="HDL130" s="165" t="s">
        <v>5</v>
      </c>
      <c r="HDM130" s="165" t="s">
        <v>5</v>
      </c>
      <c r="HDN130" s="165" t="s">
        <v>5</v>
      </c>
      <c r="HDO130" s="165" t="s">
        <v>5</v>
      </c>
      <c r="HDP130" s="165" t="s">
        <v>5</v>
      </c>
      <c r="HDQ130" s="165" t="s">
        <v>5</v>
      </c>
      <c r="HDR130" s="165" t="s">
        <v>5</v>
      </c>
      <c r="HDS130" s="165" t="s">
        <v>5</v>
      </c>
      <c r="HDT130" s="165" t="s">
        <v>5</v>
      </c>
      <c r="HDU130" s="165" t="s">
        <v>5</v>
      </c>
      <c r="HDV130" s="165" t="s">
        <v>5</v>
      </c>
      <c r="HDW130" s="165" t="s">
        <v>5</v>
      </c>
      <c r="HDX130" s="165" t="s">
        <v>5</v>
      </c>
      <c r="HDY130" s="165" t="s">
        <v>5</v>
      </c>
      <c r="HDZ130" s="165" t="s">
        <v>5</v>
      </c>
      <c r="HEA130" s="165" t="s">
        <v>5</v>
      </c>
      <c r="HEB130" s="165" t="s">
        <v>5</v>
      </c>
      <c r="HEC130" s="165" t="s">
        <v>5</v>
      </c>
      <c r="HED130" s="165" t="s">
        <v>5</v>
      </c>
      <c r="HEE130" s="165" t="s">
        <v>5</v>
      </c>
      <c r="HEF130" s="165" t="s">
        <v>5</v>
      </c>
      <c r="HEG130" s="165" t="s">
        <v>5</v>
      </c>
      <c r="HEH130" s="165" t="s">
        <v>5</v>
      </c>
      <c r="HEI130" s="165" t="s">
        <v>5</v>
      </c>
      <c r="HEJ130" s="165" t="s">
        <v>5</v>
      </c>
      <c r="HEK130" s="165" t="s">
        <v>5</v>
      </c>
      <c r="HEL130" s="165" t="s">
        <v>5</v>
      </c>
      <c r="HEM130" s="165" t="s">
        <v>5</v>
      </c>
      <c r="HEN130" s="165" t="s">
        <v>5</v>
      </c>
      <c r="HEO130" s="165" t="s">
        <v>5</v>
      </c>
      <c r="HEP130" s="165" t="s">
        <v>5</v>
      </c>
      <c r="HEQ130" s="165" t="s">
        <v>5</v>
      </c>
      <c r="HER130" s="165" t="s">
        <v>5</v>
      </c>
      <c r="HES130" s="165" t="s">
        <v>5</v>
      </c>
      <c r="HET130" s="165" t="s">
        <v>5</v>
      </c>
      <c r="HEU130" s="165" t="s">
        <v>5</v>
      </c>
      <c r="HEV130" s="165" t="s">
        <v>5</v>
      </c>
      <c r="HEW130" s="165" t="s">
        <v>5</v>
      </c>
      <c r="HEX130" s="165" t="s">
        <v>5</v>
      </c>
      <c r="HEY130" s="165" t="s">
        <v>5</v>
      </c>
      <c r="HEZ130" s="165" t="s">
        <v>5</v>
      </c>
      <c r="HFA130" s="165" t="s">
        <v>5</v>
      </c>
      <c r="HFB130" s="165" t="s">
        <v>5</v>
      </c>
      <c r="HFC130" s="165" t="s">
        <v>5</v>
      </c>
      <c r="HFD130" s="165" t="s">
        <v>5</v>
      </c>
      <c r="HFE130" s="165" t="s">
        <v>5</v>
      </c>
      <c r="HFF130" s="165" t="s">
        <v>5</v>
      </c>
      <c r="HFG130" s="165" t="s">
        <v>5</v>
      </c>
      <c r="HFH130" s="165" t="s">
        <v>5</v>
      </c>
      <c r="HFI130" s="165" t="s">
        <v>5</v>
      </c>
      <c r="HFJ130" s="165" t="s">
        <v>5</v>
      </c>
      <c r="HFK130" s="165" t="s">
        <v>5</v>
      </c>
      <c r="HFL130" s="165" t="s">
        <v>5</v>
      </c>
      <c r="HFM130" s="165" t="s">
        <v>5</v>
      </c>
      <c r="HFN130" s="165" t="s">
        <v>5</v>
      </c>
      <c r="HFO130" s="165" t="s">
        <v>5</v>
      </c>
      <c r="HFP130" s="165" t="s">
        <v>5</v>
      </c>
      <c r="HFQ130" s="165" t="s">
        <v>5</v>
      </c>
      <c r="HFR130" s="165" t="s">
        <v>5</v>
      </c>
      <c r="HFS130" s="165" t="s">
        <v>5</v>
      </c>
      <c r="HFT130" s="165" t="s">
        <v>5</v>
      </c>
      <c r="HFU130" s="165" t="s">
        <v>5</v>
      </c>
      <c r="HFV130" s="165" t="s">
        <v>5</v>
      </c>
      <c r="HFW130" s="165" t="s">
        <v>5</v>
      </c>
      <c r="HFX130" s="165" t="s">
        <v>5</v>
      </c>
      <c r="HFY130" s="165" t="s">
        <v>5</v>
      </c>
      <c r="HFZ130" s="165" t="s">
        <v>5</v>
      </c>
      <c r="HGA130" s="165" t="s">
        <v>5</v>
      </c>
      <c r="HGB130" s="165" t="s">
        <v>5</v>
      </c>
      <c r="HGC130" s="165" t="s">
        <v>5</v>
      </c>
      <c r="HGD130" s="165" t="s">
        <v>5</v>
      </c>
      <c r="HGE130" s="165" t="s">
        <v>5</v>
      </c>
      <c r="HGF130" s="165" t="s">
        <v>5</v>
      </c>
      <c r="HGG130" s="165" t="s">
        <v>5</v>
      </c>
      <c r="HGH130" s="165" t="s">
        <v>5</v>
      </c>
      <c r="HGI130" s="165" t="s">
        <v>5</v>
      </c>
      <c r="HGJ130" s="165" t="s">
        <v>5</v>
      </c>
      <c r="HGK130" s="165" t="s">
        <v>5</v>
      </c>
      <c r="HGL130" s="165" t="s">
        <v>5</v>
      </c>
      <c r="HGM130" s="165" t="s">
        <v>5</v>
      </c>
      <c r="HGN130" s="165" t="s">
        <v>5</v>
      </c>
      <c r="HGO130" s="165" t="s">
        <v>5</v>
      </c>
      <c r="HGP130" s="165" t="s">
        <v>5</v>
      </c>
      <c r="HGQ130" s="165" t="s">
        <v>5</v>
      </c>
      <c r="HGR130" s="165" t="s">
        <v>5</v>
      </c>
      <c r="HGS130" s="165" t="s">
        <v>5</v>
      </c>
      <c r="HGT130" s="165" t="s">
        <v>5</v>
      </c>
      <c r="HGU130" s="165" t="s">
        <v>5</v>
      </c>
      <c r="HGV130" s="165" t="s">
        <v>5</v>
      </c>
      <c r="HGW130" s="165" t="s">
        <v>5</v>
      </c>
      <c r="HGX130" s="165" t="s">
        <v>5</v>
      </c>
      <c r="HGY130" s="165" t="s">
        <v>5</v>
      </c>
      <c r="HGZ130" s="165" t="s">
        <v>5</v>
      </c>
      <c r="HHA130" s="165" t="s">
        <v>5</v>
      </c>
      <c r="HHB130" s="165" t="s">
        <v>5</v>
      </c>
      <c r="HHC130" s="165" t="s">
        <v>5</v>
      </c>
      <c r="HHD130" s="165" t="s">
        <v>5</v>
      </c>
      <c r="HHE130" s="165" t="s">
        <v>5</v>
      </c>
      <c r="HHF130" s="165" t="s">
        <v>5</v>
      </c>
      <c r="HHG130" s="165" t="s">
        <v>5</v>
      </c>
      <c r="HHH130" s="165" t="s">
        <v>5</v>
      </c>
      <c r="HHI130" s="165" t="s">
        <v>5</v>
      </c>
      <c r="HHJ130" s="165" t="s">
        <v>5</v>
      </c>
      <c r="HHK130" s="165" t="s">
        <v>5</v>
      </c>
      <c r="HHL130" s="165" t="s">
        <v>5</v>
      </c>
      <c r="HHM130" s="165" t="s">
        <v>5</v>
      </c>
      <c r="HHN130" s="165" t="s">
        <v>5</v>
      </c>
      <c r="HHO130" s="165" t="s">
        <v>5</v>
      </c>
      <c r="HHP130" s="165" t="s">
        <v>5</v>
      </c>
      <c r="HHQ130" s="165" t="s">
        <v>5</v>
      </c>
      <c r="HHR130" s="165" t="s">
        <v>5</v>
      </c>
      <c r="HHS130" s="165" t="s">
        <v>5</v>
      </c>
      <c r="HHT130" s="165" t="s">
        <v>5</v>
      </c>
      <c r="HHU130" s="165" t="s">
        <v>5</v>
      </c>
      <c r="HHV130" s="165" t="s">
        <v>5</v>
      </c>
      <c r="HHW130" s="165" t="s">
        <v>5</v>
      </c>
      <c r="HHX130" s="165" t="s">
        <v>5</v>
      </c>
      <c r="HHY130" s="165" t="s">
        <v>5</v>
      </c>
      <c r="HHZ130" s="165" t="s">
        <v>5</v>
      </c>
      <c r="HIA130" s="165" t="s">
        <v>5</v>
      </c>
      <c r="HIB130" s="165" t="s">
        <v>5</v>
      </c>
      <c r="HIC130" s="165" t="s">
        <v>5</v>
      </c>
      <c r="HID130" s="165" t="s">
        <v>5</v>
      </c>
      <c r="HIE130" s="165" t="s">
        <v>5</v>
      </c>
      <c r="HIF130" s="165" t="s">
        <v>5</v>
      </c>
      <c r="HIG130" s="165" t="s">
        <v>5</v>
      </c>
      <c r="HIH130" s="165" t="s">
        <v>5</v>
      </c>
      <c r="HII130" s="165" t="s">
        <v>5</v>
      </c>
      <c r="HIJ130" s="165" t="s">
        <v>5</v>
      </c>
      <c r="HIK130" s="165" t="s">
        <v>5</v>
      </c>
      <c r="HIL130" s="165" t="s">
        <v>5</v>
      </c>
      <c r="HIM130" s="165" t="s">
        <v>5</v>
      </c>
      <c r="HIN130" s="165" t="s">
        <v>5</v>
      </c>
      <c r="HIO130" s="165" t="s">
        <v>5</v>
      </c>
      <c r="HIP130" s="165" t="s">
        <v>5</v>
      </c>
      <c r="HIQ130" s="165" t="s">
        <v>5</v>
      </c>
      <c r="HIR130" s="165" t="s">
        <v>5</v>
      </c>
      <c r="HIS130" s="165" t="s">
        <v>5</v>
      </c>
      <c r="HIT130" s="165" t="s">
        <v>5</v>
      </c>
      <c r="HIU130" s="165" t="s">
        <v>5</v>
      </c>
      <c r="HIV130" s="165" t="s">
        <v>5</v>
      </c>
      <c r="HIW130" s="165" t="s">
        <v>5</v>
      </c>
      <c r="HIX130" s="165" t="s">
        <v>5</v>
      </c>
      <c r="HIY130" s="165" t="s">
        <v>5</v>
      </c>
      <c r="HIZ130" s="165" t="s">
        <v>5</v>
      </c>
      <c r="HJA130" s="165" t="s">
        <v>5</v>
      </c>
      <c r="HJB130" s="165" t="s">
        <v>5</v>
      </c>
      <c r="HJC130" s="165" t="s">
        <v>5</v>
      </c>
      <c r="HJD130" s="165" t="s">
        <v>5</v>
      </c>
      <c r="HJE130" s="165" t="s">
        <v>5</v>
      </c>
      <c r="HJF130" s="165" t="s">
        <v>5</v>
      </c>
      <c r="HJG130" s="165" t="s">
        <v>5</v>
      </c>
      <c r="HJH130" s="165" t="s">
        <v>5</v>
      </c>
      <c r="HJI130" s="165" t="s">
        <v>5</v>
      </c>
      <c r="HJJ130" s="165" t="s">
        <v>5</v>
      </c>
      <c r="HJK130" s="165" t="s">
        <v>5</v>
      </c>
      <c r="HJL130" s="165" t="s">
        <v>5</v>
      </c>
      <c r="HJM130" s="165" t="s">
        <v>5</v>
      </c>
      <c r="HJN130" s="165" t="s">
        <v>5</v>
      </c>
      <c r="HJO130" s="165" t="s">
        <v>5</v>
      </c>
      <c r="HJP130" s="165" t="s">
        <v>5</v>
      </c>
      <c r="HJQ130" s="165" t="s">
        <v>5</v>
      </c>
      <c r="HJR130" s="165" t="s">
        <v>5</v>
      </c>
      <c r="HJS130" s="165" t="s">
        <v>5</v>
      </c>
      <c r="HJT130" s="165" t="s">
        <v>5</v>
      </c>
      <c r="HJU130" s="165" t="s">
        <v>5</v>
      </c>
      <c r="HJV130" s="165" t="s">
        <v>5</v>
      </c>
      <c r="HJW130" s="165" t="s">
        <v>5</v>
      </c>
      <c r="HJX130" s="165" t="s">
        <v>5</v>
      </c>
      <c r="HJY130" s="165" t="s">
        <v>5</v>
      </c>
      <c r="HJZ130" s="165" t="s">
        <v>5</v>
      </c>
      <c r="HKA130" s="165" t="s">
        <v>5</v>
      </c>
      <c r="HKB130" s="165" t="s">
        <v>5</v>
      </c>
      <c r="HKC130" s="165" t="s">
        <v>5</v>
      </c>
      <c r="HKD130" s="165" t="s">
        <v>5</v>
      </c>
      <c r="HKE130" s="165" t="s">
        <v>5</v>
      </c>
      <c r="HKF130" s="165" t="s">
        <v>5</v>
      </c>
      <c r="HKG130" s="165" t="s">
        <v>5</v>
      </c>
      <c r="HKH130" s="165" t="s">
        <v>5</v>
      </c>
      <c r="HKI130" s="165" t="s">
        <v>5</v>
      </c>
      <c r="HKJ130" s="165" t="s">
        <v>5</v>
      </c>
      <c r="HKK130" s="165" t="s">
        <v>5</v>
      </c>
      <c r="HKL130" s="165" t="s">
        <v>5</v>
      </c>
      <c r="HKM130" s="165" t="s">
        <v>5</v>
      </c>
      <c r="HKN130" s="165" t="s">
        <v>5</v>
      </c>
      <c r="HKO130" s="165" t="s">
        <v>5</v>
      </c>
      <c r="HKP130" s="165" t="s">
        <v>5</v>
      </c>
      <c r="HKQ130" s="165" t="s">
        <v>5</v>
      </c>
      <c r="HKR130" s="165" t="s">
        <v>5</v>
      </c>
      <c r="HKS130" s="165" t="s">
        <v>5</v>
      </c>
      <c r="HKT130" s="165" t="s">
        <v>5</v>
      </c>
      <c r="HKU130" s="165" t="s">
        <v>5</v>
      </c>
      <c r="HKV130" s="165" t="s">
        <v>5</v>
      </c>
      <c r="HKW130" s="165" t="s">
        <v>5</v>
      </c>
      <c r="HKX130" s="165" t="s">
        <v>5</v>
      </c>
      <c r="HKY130" s="165" t="s">
        <v>5</v>
      </c>
      <c r="HKZ130" s="165" t="s">
        <v>5</v>
      </c>
      <c r="HLA130" s="165" t="s">
        <v>5</v>
      </c>
      <c r="HLB130" s="165" t="s">
        <v>5</v>
      </c>
      <c r="HLC130" s="165" t="s">
        <v>5</v>
      </c>
      <c r="HLD130" s="165" t="s">
        <v>5</v>
      </c>
      <c r="HLE130" s="165" t="s">
        <v>5</v>
      </c>
      <c r="HLF130" s="165" t="s">
        <v>5</v>
      </c>
      <c r="HLG130" s="165" t="s">
        <v>5</v>
      </c>
      <c r="HLH130" s="165" t="s">
        <v>5</v>
      </c>
      <c r="HLI130" s="165" t="s">
        <v>5</v>
      </c>
      <c r="HLJ130" s="165" t="s">
        <v>5</v>
      </c>
      <c r="HLK130" s="165" t="s">
        <v>5</v>
      </c>
      <c r="HLL130" s="165" t="s">
        <v>5</v>
      </c>
      <c r="HLM130" s="165" t="s">
        <v>5</v>
      </c>
      <c r="HLN130" s="165" t="s">
        <v>5</v>
      </c>
      <c r="HLO130" s="165" t="s">
        <v>5</v>
      </c>
      <c r="HLP130" s="165" t="s">
        <v>5</v>
      </c>
      <c r="HLQ130" s="165" t="s">
        <v>5</v>
      </c>
      <c r="HLR130" s="165" t="s">
        <v>5</v>
      </c>
      <c r="HLS130" s="165" t="s">
        <v>5</v>
      </c>
      <c r="HLT130" s="165" t="s">
        <v>5</v>
      </c>
      <c r="HLU130" s="165" t="s">
        <v>5</v>
      </c>
      <c r="HLV130" s="165" t="s">
        <v>5</v>
      </c>
      <c r="HLW130" s="165" t="s">
        <v>5</v>
      </c>
      <c r="HLX130" s="165" t="s">
        <v>5</v>
      </c>
      <c r="HLY130" s="165" t="s">
        <v>5</v>
      </c>
      <c r="HLZ130" s="165" t="s">
        <v>5</v>
      </c>
      <c r="HMA130" s="165" t="s">
        <v>5</v>
      </c>
      <c r="HMB130" s="165" t="s">
        <v>5</v>
      </c>
      <c r="HMC130" s="165" t="s">
        <v>5</v>
      </c>
      <c r="HMD130" s="165" t="s">
        <v>5</v>
      </c>
      <c r="HME130" s="165" t="s">
        <v>5</v>
      </c>
      <c r="HMF130" s="165" t="s">
        <v>5</v>
      </c>
      <c r="HMG130" s="165" t="s">
        <v>5</v>
      </c>
      <c r="HMH130" s="165" t="s">
        <v>5</v>
      </c>
      <c r="HMI130" s="165" t="s">
        <v>5</v>
      </c>
      <c r="HMJ130" s="165" t="s">
        <v>5</v>
      </c>
      <c r="HMK130" s="165" t="s">
        <v>5</v>
      </c>
      <c r="HML130" s="165" t="s">
        <v>5</v>
      </c>
      <c r="HMM130" s="165" t="s">
        <v>5</v>
      </c>
      <c r="HMN130" s="165" t="s">
        <v>5</v>
      </c>
      <c r="HMO130" s="165" t="s">
        <v>5</v>
      </c>
      <c r="HMP130" s="165" t="s">
        <v>5</v>
      </c>
      <c r="HMQ130" s="165" t="s">
        <v>5</v>
      </c>
      <c r="HMR130" s="165" t="s">
        <v>5</v>
      </c>
      <c r="HMS130" s="165" t="s">
        <v>5</v>
      </c>
      <c r="HMT130" s="165" t="s">
        <v>5</v>
      </c>
      <c r="HMU130" s="165" t="s">
        <v>5</v>
      </c>
      <c r="HMV130" s="165" t="s">
        <v>5</v>
      </c>
      <c r="HMW130" s="165" t="s">
        <v>5</v>
      </c>
      <c r="HMX130" s="165" t="s">
        <v>5</v>
      </c>
      <c r="HMY130" s="165" t="s">
        <v>5</v>
      </c>
      <c r="HMZ130" s="165" t="s">
        <v>5</v>
      </c>
      <c r="HNA130" s="165" t="s">
        <v>5</v>
      </c>
      <c r="HNB130" s="165" t="s">
        <v>5</v>
      </c>
      <c r="HNC130" s="165" t="s">
        <v>5</v>
      </c>
      <c r="HND130" s="165" t="s">
        <v>5</v>
      </c>
      <c r="HNE130" s="165" t="s">
        <v>5</v>
      </c>
      <c r="HNF130" s="165" t="s">
        <v>5</v>
      </c>
      <c r="HNG130" s="165" t="s">
        <v>5</v>
      </c>
      <c r="HNH130" s="165" t="s">
        <v>5</v>
      </c>
      <c r="HNI130" s="165" t="s">
        <v>5</v>
      </c>
      <c r="HNJ130" s="165" t="s">
        <v>5</v>
      </c>
      <c r="HNK130" s="165" t="s">
        <v>5</v>
      </c>
      <c r="HNL130" s="165" t="s">
        <v>5</v>
      </c>
      <c r="HNM130" s="165" t="s">
        <v>5</v>
      </c>
      <c r="HNN130" s="165" t="s">
        <v>5</v>
      </c>
      <c r="HNO130" s="165" t="s">
        <v>5</v>
      </c>
      <c r="HNP130" s="165" t="s">
        <v>5</v>
      </c>
      <c r="HNQ130" s="165" t="s">
        <v>5</v>
      </c>
      <c r="HNR130" s="165" t="s">
        <v>5</v>
      </c>
      <c r="HNS130" s="165" t="s">
        <v>5</v>
      </c>
      <c r="HNT130" s="165" t="s">
        <v>5</v>
      </c>
      <c r="HNU130" s="165" t="s">
        <v>5</v>
      </c>
      <c r="HNV130" s="165" t="s">
        <v>5</v>
      </c>
      <c r="HNW130" s="165" t="s">
        <v>5</v>
      </c>
      <c r="HNX130" s="165" t="s">
        <v>5</v>
      </c>
      <c r="HNY130" s="165" t="s">
        <v>5</v>
      </c>
      <c r="HNZ130" s="165" t="s">
        <v>5</v>
      </c>
      <c r="HOA130" s="165" t="s">
        <v>5</v>
      </c>
      <c r="HOB130" s="165" t="s">
        <v>5</v>
      </c>
      <c r="HOC130" s="165" t="s">
        <v>5</v>
      </c>
      <c r="HOD130" s="165" t="s">
        <v>5</v>
      </c>
      <c r="HOE130" s="165" t="s">
        <v>5</v>
      </c>
      <c r="HOF130" s="165" t="s">
        <v>5</v>
      </c>
      <c r="HOG130" s="165" t="s">
        <v>5</v>
      </c>
      <c r="HOH130" s="165" t="s">
        <v>5</v>
      </c>
      <c r="HOI130" s="165" t="s">
        <v>5</v>
      </c>
      <c r="HOJ130" s="165" t="s">
        <v>5</v>
      </c>
      <c r="HOK130" s="165" t="s">
        <v>5</v>
      </c>
      <c r="HOL130" s="165" t="s">
        <v>5</v>
      </c>
      <c r="HOM130" s="165" t="s">
        <v>5</v>
      </c>
      <c r="HON130" s="165" t="s">
        <v>5</v>
      </c>
      <c r="HOO130" s="165" t="s">
        <v>5</v>
      </c>
      <c r="HOP130" s="165" t="s">
        <v>5</v>
      </c>
      <c r="HOQ130" s="165" t="s">
        <v>5</v>
      </c>
      <c r="HOR130" s="165" t="s">
        <v>5</v>
      </c>
      <c r="HOS130" s="165" t="s">
        <v>5</v>
      </c>
      <c r="HOT130" s="165" t="s">
        <v>5</v>
      </c>
      <c r="HOU130" s="165" t="s">
        <v>5</v>
      </c>
      <c r="HOV130" s="165" t="s">
        <v>5</v>
      </c>
      <c r="HOW130" s="165" t="s">
        <v>5</v>
      </c>
      <c r="HOX130" s="165" t="s">
        <v>5</v>
      </c>
      <c r="HOY130" s="165" t="s">
        <v>5</v>
      </c>
      <c r="HOZ130" s="165" t="s">
        <v>5</v>
      </c>
      <c r="HPA130" s="165" t="s">
        <v>5</v>
      </c>
      <c r="HPB130" s="165" t="s">
        <v>5</v>
      </c>
      <c r="HPC130" s="165" t="s">
        <v>5</v>
      </c>
      <c r="HPD130" s="165" t="s">
        <v>5</v>
      </c>
      <c r="HPE130" s="165" t="s">
        <v>5</v>
      </c>
      <c r="HPF130" s="165" t="s">
        <v>5</v>
      </c>
      <c r="HPG130" s="165" t="s">
        <v>5</v>
      </c>
      <c r="HPH130" s="165" t="s">
        <v>5</v>
      </c>
      <c r="HPI130" s="165" t="s">
        <v>5</v>
      </c>
      <c r="HPJ130" s="165" t="s">
        <v>5</v>
      </c>
      <c r="HPK130" s="165" t="s">
        <v>5</v>
      </c>
      <c r="HPL130" s="165" t="s">
        <v>5</v>
      </c>
      <c r="HPM130" s="165" t="s">
        <v>5</v>
      </c>
      <c r="HPN130" s="165" t="s">
        <v>5</v>
      </c>
      <c r="HPO130" s="165" t="s">
        <v>5</v>
      </c>
      <c r="HPP130" s="165" t="s">
        <v>5</v>
      </c>
      <c r="HPQ130" s="165" t="s">
        <v>5</v>
      </c>
      <c r="HPR130" s="165" t="s">
        <v>5</v>
      </c>
      <c r="HPS130" s="165" t="s">
        <v>5</v>
      </c>
      <c r="HPT130" s="165" t="s">
        <v>5</v>
      </c>
      <c r="HPU130" s="165" t="s">
        <v>5</v>
      </c>
      <c r="HPV130" s="165" t="s">
        <v>5</v>
      </c>
      <c r="HPW130" s="165" t="s">
        <v>5</v>
      </c>
      <c r="HPX130" s="165" t="s">
        <v>5</v>
      </c>
      <c r="HPY130" s="165" t="s">
        <v>5</v>
      </c>
      <c r="HPZ130" s="165" t="s">
        <v>5</v>
      </c>
      <c r="HQA130" s="165" t="s">
        <v>5</v>
      </c>
      <c r="HQB130" s="165" t="s">
        <v>5</v>
      </c>
      <c r="HQC130" s="165" t="s">
        <v>5</v>
      </c>
      <c r="HQD130" s="165" t="s">
        <v>5</v>
      </c>
      <c r="HQE130" s="165" t="s">
        <v>5</v>
      </c>
      <c r="HQF130" s="165" t="s">
        <v>5</v>
      </c>
      <c r="HQG130" s="165" t="s">
        <v>5</v>
      </c>
      <c r="HQH130" s="165" t="s">
        <v>5</v>
      </c>
      <c r="HQI130" s="165" t="s">
        <v>5</v>
      </c>
      <c r="HQJ130" s="165" t="s">
        <v>5</v>
      </c>
      <c r="HQK130" s="165" t="s">
        <v>5</v>
      </c>
      <c r="HQL130" s="165" t="s">
        <v>5</v>
      </c>
      <c r="HQM130" s="165" t="s">
        <v>5</v>
      </c>
      <c r="HQN130" s="165" t="s">
        <v>5</v>
      </c>
      <c r="HQO130" s="165" t="s">
        <v>5</v>
      </c>
      <c r="HQP130" s="165" t="s">
        <v>5</v>
      </c>
      <c r="HQQ130" s="165" t="s">
        <v>5</v>
      </c>
      <c r="HQR130" s="165" t="s">
        <v>5</v>
      </c>
      <c r="HQS130" s="165" t="s">
        <v>5</v>
      </c>
      <c r="HQT130" s="165" t="s">
        <v>5</v>
      </c>
      <c r="HQU130" s="165" t="s">
        <v>5</v>
      </c>
      <c r="HQV130" s="165" t="s">
        <v>5</v>
      </c>
      <c r="HQW130" s="165" t="s">
        <v>5</v>
      </c>
      <c r="HQX130" s="165" t="s">
        <v>5</v>
      </c>
      <c r="HQY130" s="165" t="s">
        <v>5</v>
      </c>
      <c r="HQZ130" s="165" t="s">
        <v>5</v>
      </c>
      <c r="HRA130" s="165" t="s">
        <v>5</v>
      </c>
      <c r="HRB130" s="165" t="s">
        <v>5</v>
      </c>
      <c r="HRC130" s="165" t="s">
        <v>5</v>
      </c>
      <c r="HRD130" s="165" t="s">
        <v>5</v>
      </c>
      <c r="HRE130" s="165" t="s">
        <v>5</v>
      </c>
      <c r="HRF130" s="165" t="s">
        <v>5</v>
      </c>
      <c r="HRG130" s="165" t="s">
        <v>5</v>
      </c>
      <c r="HRH130" s="165" t="s">
        <v>5</v>
      </c>
      <c r="HRI130" s="165" t="s">
        <v>5</v>
      </c>
      <c r="HRJ130" s="165" t="s">
        <v>5</v>
      </c>
      <c r="HRK130" s="165" t="s">
        <v>5</v>
      </c>
      <c r="HRL130" s="165" t="s">
        <v>5</v>
      </c>
      <c r="HRM130" s="165" t="s">
        <v>5</v>
      </c>
      <c r="HRN130" s="165" t="s">
        <v>5</v>
      </c>
      <c r="HRO130" s="165" t="s">
        <v>5</v>
      </c>
      <c r="HRP130" s="165" t="s">
        <v>5</v>
      </c>
      <c r="HRQ130" s="165" t="s">
        <v>5</v>
      </c>
      <c r="HRR130" s="165" t="s">
        <v>5</v>
      </c>
      <c r="HRS130" s="165" t="s">
        <v>5</v>
      </c>
      <c r="HRT130" s="165" t="s">
        <v>5</v>
      </c>
      <c r="HRU130" s="165" t="s">
        <v>5</v>
      </c>
      <c r="HRV130" s="165" t="s">
        <v>5</v>
      </c>
      <c r="HRW130" s="165" t="s">
        <v>5</v>
      </c>
      <c r="HRX130" s="165" t="s">
        <v>5</v>
      </c>
      <c r="HRY130" s="165" t="s">
        <v>5</v>
      </c>
      <c r="HRZ130" s="165" t="s">
        <v>5</v>
      </c>
      <c r="HSA130" s="165" t="s">
        <v>5</v>
      </c>
      <c r="HSB130" s="165" t="s">
        <v>5</v>
      </c>
      <c r="HSC130" s="165" t="s">
        <v>5</v>
      </c>
      <c r="HSD130" s="165" t="s">
        <v>5</v>
      </c>
      <c r="HSE130" s="165" t="s">
        <v>5</v>
      </c>
      <c r="HSF130" s="165" t="s">
        <v>5</v>
      </c>
      <c r="HSG130" s="165" t="s">
        <v>5</v>
      </c>
      <c r="HSH130" s="165" t="s">
        <v>5</v>
      </c>
      <c r="HSI130" s="165" t="s">
        <v>5</v>
      </c>
      <c r="HSJ130" s="165" t="s">
        <v>5</v>
      </c>
      <c r="HSK130" s="165" t="s">
        <v>5</v>
      </c>
      <c r="HSL130" s="165" t="s">
        <v>5</v>
      </c>
      <c r="HSM130" s="165" t="s">
        <v>5</v>
      </c>
      <c r="HSN130" s="165" t="s">
        <v>5</v>
      </c>
      <c r="HSO130" s="165" t="s">
        <v>5</v>
      </c>
      <c r="HSP130" s="165" t="s">
        <v>5</v>
      </c>
      <c r="HSQ130" s="165" t="s">
        <v>5</v>
      </c>
      <c r="HSR130" s="165" t="s">
        <v>5</v>
      </c>
      <c r="HSS130" s="165" t="s">
        <v>5</v>
      </c>
      <c r="HST130" s="165" t="s">
        <v>5</v>
      </c>
      <c r="HSU130" s="165" t="s">
        <v>5</v>
      </c>
      <c r="HSV130" s="165" t="s">
        <v>5</v>
      </c>
      <c r="HSW130" s="165" t="s">
        <v>5</v>
      </c>
      <c r="HSX130" s="165" t="s">
        <v>5</v>
      </c>
      <c r="HSY130" s="165" t="s">
        <v>5</v>
      </c>
      <c r="HSZ130" s="165" t="s">
        <v>5</v>
      </c>
      <c r="HTA130" s="165" t="s">
        <v>5</v>
      </c>
      <c r="HTB130" s="165" t="s">
        <v>5</v>
      </c>
      <c r="HTC130" s="165" t="s">
        <v>5</v>
      </c>
      <c r="HTD130" s="165" t="s">
        <v>5</v>
      </c>
      <c r="HTE130" s="165" t="s">
        <v>5</v>
      </c>
      <c r="HTF130" s="165" t="s">
        <v>5</v>
      </c>
      <c r="HTG130" s="165" t="s">
        <v>5</v>
      </c>
      <c r="HTH130" s="165" t="s">
        <v>5</v>
      </c>
      <c r="HTI130" s="165" t="s">
        <v>5</v>
      </c>
      <c r="HTJ130" s="165" t="s">
        <v>5</v>
      </c>
      <c r="HTK130" s="165" t="s">
        <v>5</v>
      </c>
      <c r="HTL130" s="165" t="s">
        <v>5</v>
      </c>
      <c r="HTM130" s="165" t="s">
        <v>5</v>
      </c>
      <c r="HTN130" s="165" t="s">
        <v>5</v>
      </c>
      <c r="HTO130" s="165" t="s">
        <v>5</v>
      </c>
      <c r="HTP130" s="165" t="s">
        <v>5</v>
      </c>
      <c r="HTQ130" s="165" t="s">
        <v>5</v>
      </c>
      <c r="HTR130" s="165" t="s">
        <v>5</v>
      </c>
      <c r="HTS130" s="165" t="s">
        <v>5</v>
      </c>
      <c r="HTT130" s="165" t="s">
        <v>5</v>
      </c>
      <c r="HTU130" s="165" t="s">
        <v>5</v>
      </c>
      <c r="HTV130" s="165" t="s">
        <v>5</v>
      </c>
      <c r="HTW130" s="165" t="s">
        <v>5</v>
      </c>
      <c r="HTX130" s="165" t="s">
        <v>5</v>
      </c>
      <c r="HTY130" s="165" t="s">
        <v>5</v>
      </c>
      <c r="HTZ130" s="165" t="s">
        <v>5</v>
      </c>
      <c r="HUA130" s="165" t="s">
        <v>5</v>
      </c>
      <c r="HUB130" s="165" t="s">
        <v>5</v>
      </c>
      <c r="HUC130" s="165" t="s">
        <v>5</v>
      </c>
      <c r="HUD130" s="165" t="s">
        <v>5</v>
      </c>
      <c r="HUE130" s="165" t="s">
        <v>5</v>
      </c>
      <c r="HUF130" s="165" t="s">
        <v>5</v>
      </c>
      <c r="HUG130" s="165" t="s">
        <v>5</v>
      </c>
      <c r="HUH130" s="165" t="s">
        <v>5</v>
      </c>
      <c r="HUI130" s="165" t="s">
        <v>5</v>
      </c>
      <c r="HUJ130" s="165" t="s">
        <v>5</v>
      </c>
      <c r="HUK130" s="165" t="s">
        <v>5</v>
      </c>
      <c r="HUL130" s="165" t="s">
        <v>5</v>
      </c>
      <c r="HUM130" s="165" t="s">
        <v>5</v>
      </c>
      <c r="HUN130" s="165" t="s">
        <v>5</v>
      </c>
      <c r="HUO130" s="165" t="s">
        <v>5</v>
      </c>
      <c r="HUP130" s="165" t="s">
        <v>5</v>
      </c>
      <c r="HUQ130" s="165" t="s">
        <v>5</v>
      </c>
      <c r="HUR130" s="165" t="s">
        <v>5</v>
      </c>
      <c r="HUS130" s="165" t="s">
        <v>5</v>
      </c>
      <c r="HUT130" s="165" t="s">
        <v>5</v>
      </c>
      <c r="HUU130" s="165" t="s">
        <v>5</v>
      </c>
      <c r="HUV130" s="165" t="s">
        <v>5</v>
      </c>
      <c r="HUW130" s="165" t="s">
        <v>5</v>
      </c>
      <c r="HUX130" s="165" t="s">
        <v>5</v>
      </c>
      <c r="HUY130" s="165" t="s">
        <v>5</v>
      </c>
      <c r="HUZ130" s="165" t="s">
        <v>5</v>
      </c>
      <c r="HVA130" s="165" t="s">
        <v>5</v>
      </c>
      <c r="HVB130" s="165" t="s">
        <v>5</v>
      </c>
      <c r="HVC130" s="165" t="s">
        <v>5</v>
      </c>
      <c r="HVD130" s="165" t="s">
        <v>5</v>
      </c>
      <c r="HVE130" s="165" t="s">
        <v>5</v>
      </c>
      <c r="HVF130" s="165" t="s">
        <v>5</v>
      </c>
      <c r="HVG130" s="165" t="s">
        <v>5</v>
      </c>
      <c r="HVH130" s="165" t="s">
        <v>5</v>
      </c>
      <c r="HVI130" s="165" t="s">
        <v>5</v>
      </c>
      <c r="HVJ130" s="165" t="s">
        <v>5</v>
      </c>
      <c r="HVK130" s="165" t="s">
        <v>5</v>
      </c>
      <c r="HVL130" s="165" t="s">
        <v>5</v>
      </c>
      <c r="HVM130" s="165" t="s">
        <v>5</v>
      </c>
      <c r="HVN130" s="165" t="s">
        <v>5</v>
      </c>
      <c r="HVO130" s="165" t="s">
        <v>5</v>
      </c>
      <c r="HVP130" s="165" t="s">
        <v>5</v>
      </c>
      <c r="HVQ130" s="165" t="s">
        <v>5</v>
      </c>
      <c r="HVR130" s="165" t="s">
        <v>5</v>
      </c>
      <c r="HVS130" s="165" t="s">
        <v>5</v>
      </c>
      <c r="HVT130" s="165" t="s">
        <v>5</v>
      </c>
      <c r="HVU130" s="165" t="s">
        <v>5</v>
      </c>
      <c r="HVV130" s="165" t="s">
        <v>5</v>
      </c>
      <c r="HVW130" s="165" t="s">
        <v>5</v>
      </c>
      <c r="HVX130" s="165" t="s">
        <v>5</v>
      </c>
      <c r="HVY130" s="165" t="s">
        <v>5</v>
      </c>
      <c r="HVZ130" s="165" t="s">
        <v>5</v>
      </c>
      <c r="HWA130" s="165" t="s">
        <v>5</v>
      </c>
      <c r="HWB130" s="165" t="s">
        <v>5</v>
      </c>
      <c r="HWC130" s="165" t="s">
        <v>5</v>
      </c>
      <c r="HWD130" s="165" t="s">
        <v>5</v>
      </c>
      <c r="HWE130" s="165" t="s">
        <v>5</v>
      </c>
      <c r="HWF130" s="165" t="s">
        <v>5</v>
      </c>
      <c r="HWG130" s="165" t="s">
        <v>5</v>
      </c>
      <c r="HWH130" s="165" t="s">
        <v>5</v>
      </c>
      <c r="HWI130" s="165" t="s">
        <v>5</v>
      </c>
      <c r="HWJ130" s="165" t="s">
        <v>5</v>
      </c>
      <c r="HWK130" s="165" t="s">
        <v>5</v>
      </c>
      <c r="HWL130" s="165" t="s">
        <v>5</v>
      </c>
      <c r="HWM130" s="165" t="s">
        <v>5</v>
      </c>
      <c r="HWN130" s="165" t="s">
        <v>5</v>
      </c>
      <c r="HWO130" s="165" t="s">
        <v>5</v>
      </c>
      <c r="HWP130" s="165" t="s">
        <v>5</v>
      </c>
      <c r="HWQ130" s="165" t="s">
        <v>5</v>
      </c>
      <c r="HWR130" s="165" t="s">
        <v>5</v>
      </c>
      <c r="HWS130" s="165" t="s">
        <v>5</v>
      </c>
      <c r="HWT130" s="165" t="s">
        <v>5</v>
      </c>
      <c r="HWU130" s="165" t="s">
        <v>5</v>
      </c>
      <c r="HWV130" s="165" t="s">
        <v>5</v>
      </c>
      <c r="HWW130" s="165" t="s">
        <v>5</v>
      </c>
      <c r="HWX130" s="165" t="s">
        <v>5</v>
      </c>
      <c r="HWY130" s="165" t="s">
        <v>5</v>
      </c>
      <c r="HWZ130" s="165" t="s">
        <v>5</v>
      </c>
      <c r="HXA130" s="165" t="s">
        <v>5</v>
      </c>
      <c r="HXB130" s="165" t="s">
        <v>5</v>
      </c>
      <c r="HXC130" s="165" t="s">
        <v>5</v>
      </c>
      <c r="HXD130" s="165" t="s">
        <v>5</v>
      </c>
      <c r="HXE130" s="165" t="s">
        <v>5</v>
      </c>
      <c r="HXF130" s="165" t="s">
        <v>5</v>
      </c>
      <c r="HXG130" s="165" t="s">
        <v>5</v>
      </c>
      <c r="HXH130" s="165" t="s">
        <v>5</v>
      </c>
      <c r="HXI130" s="165" t="s">
        <v>5</v>
      </c>
      <c r="HXJ130" s="165" t="s">
        <v>5</v>
      </c>
      <c r="HXK130" s="165" t="s">
        <v>5</v>
      </c>
      <c r="HXL130" s="165" t="s">
        <v>5</v>
      </c>
      <c r="HXM130" s="165" t="s">
        <v>5</v>
      </c>
      <c r="HXN130" s="165" t="s">
        <v>5</v>
      </c>
      <c r="HXO130" s="165" t="s">
        <v>5</v>
      </c>
      <c r="HXP130" s="165" t="s">
        <v>5</v>
      </c>
      <c r="HXQ130" s="165" t="s">
        <v>5</v>
      </c>
      <c r="HXR130" s="165" t="s">
        <v>5</v>
      </c>
      <c r="HXS130" s="165" t="s">
        <v>5</v>
      </c>
      <c r="HXT130" s="165" t="s">
        <v>5</v>
      </c>
      <c r="HXU130" s="165" t="s">
        <v>5</v>
      </c>
      <c r="HXV130" s="165" t="s">
        <v>5</v>
      </c>
      <c r="HXW130" s="165" t="s">
        <v>5</v>
      </c>
      <c r="HXX130" s="165" t="s">
        <v>5</v>
      </c>
      <c r="HXY130" s="165" t="s">
        <v>5</v>
      </c>
      <c r="HXZ130" s="165" t="s">
        <v>5</v>
      </c>
      <c r="HYA130" s="165" t="s">
        <v>5</v>
      </c>
      <c r="HYB130" s="165" t="s">
        <v>5</v>
      </c>
      <c r="HYC130" s="165" t="s">
        <v>5</v>
      </c>
      <c r="HYD130" s="165" t="s">
        <v>5</v>
      </c>
      <c r="HYE130" s="165" t="s">
        <v>5</v>
      </c>
      <c r="HYF130" s="165" t="s">
        <v>5</v>
      </c>
      <c r="HYG130" s="165" t="s">
        <v>5</v>
      </c>
      <c r="HYH130" s="165" t="s">
        <v>5</v>
      </c>
      <c r="HYI130" s="165" t="s">
        <v>5</v>
      </c>
      <c r="HYJ130" s="165" t="s">
        <v>5</v>
      </c>
      <c r="HYK130" s="165" t="s">
        <v>5</v>
      </c>
      <c r="HYL130" s="165" t="s">
        <v>5</v>
      </c>
      <c r="HYM130" s="165" t="s">
        <v>5</v>
      </c>
      <c r="HYN130" s="165" t="s">
        <v>5</v>
      </c>
      <c r="HYO130" s="165" t="s">
        <v>5</v>
      </c>
      <c r="HYP130" s="165" t="s">
        <v>5</v>
      </c>
      <c r="HYQ130" s="165" t="s">
        <v>5</v>
      </c>
      <c r="HYR130" s="165" t="s">
        <v>5</v>
      </c>
      <c r="HYS130" s="165" t="s">
        <v>5</v>
      </c>
      <c r="HYT130" s="165" t="s">
        <v>5</v>
      </c>
      <c r="HYU130" s="165" t="s">
        <v>5</v>
      </c>
      <c r="HYV130" s="165" t="s">
        <v>5</v>
      </c>
      <c r="HYW130" s="165" t="s">
        <v>5</v>
      </c>
      <c r="HYX130" s="165" t="s">
        <v>5</v>
      </c>
      <c r="HYY130" s="165" t="s">
        <v>5</v>
      </c>
      <c r="HYZ130" s="165" t="s">
        <v>5</v>
      </c>
      <c r="HZA130" s="165" t="s">
        <v>5</v>
      </c>
      <c r="HZB130" s="165" t="s">
        <v>5</v>
      </c>
      <c r="HZC130" s="165" t="s">
        <v>5</v>
      </c>
      <c r="HZD130" s="165" t="s">
        <v>5</v>
      </c>
      <c r="HZE130" s="165" t="s">
        <v>5</v>
      </c>
      <c r="HZF130" s="165" t="s">
        <v>5</v>
      </c>
      <c r="HZG130" s="165" t="s">
        <v>5</v>
      </c>
      <c r="HZH130" s="165" t="s">
        <v>5</v>
      </c>
      <c r="HZI130" s="165" t="s">
        <v>5</v>
      </c>
      <c r="HZJ130" s="165" t="s">
        <v>5</v>
      </c>
      <c r="HZK130" s="165" t="s">
        <v>5</v>
      </c>
      <c r="HZL130" s="165" t="s">
        <v>5</v>
      </c>
      <c r="HZM130" s="165" t="s">
        <v>5</v>
      </c>
      <c r="HZN130" s="165" t="s">
        <v>5</v>
      </c>
      <c r="HZO130" s="165" t="s">
        <v>5</v>
      </c>
      <c r="HZP130" s="165" t="s">
        <v>5</v>
      </c>
      <c r="HZQ130" s="165" t="s">
        <v>5</v>
      </c>
      <c r="HZR130" s="165" t="s">
        <v>5</v>
      </c>
      <c r="HZS130" s="165" t="s">
        <v>5</v>
      </c>
      <c r="HZT130" s="165" t="s">
        <v>5</v>
      </c>
      <c r="HZU130" s="165" t="s">
        <v>5</v>
      </c>
      <c r="HZV130" s="165" t="s">
        <v>5</v>
      </c>
      <c r="HZW130" s="165" t="s">
        <v>5</v>
      </c>
      <c r="HZX130" s="165" t="s">
        <v>5</v>
      </c>
      <c r="HZY130" s="165" t="s">
        <v>5</v>
      </c>
      <c r="HZZ130" s="165" t="s">
        <v>5</v>
      </c>
      <c r="IAA130" s="165" t="s">
        <v>5</v>
      </c>
      <c r="IAB130" s="165" t="s">
        <v>5</v>
      </c>
      <c r="IAC130" s="165" t="s">
        <v>5</v>
      </c>
      <c r="IAD130" s="165" t="s">
        <v>5</v>
      </c>
      <c r="IAE130" s="165" t="s">
        <v>5</v>
      </c>
      <c r="IAF130" s="165" t="s">
        <v>5</v>
      </c>
      <c r="IAG130" s="165" t="s">
        <v>5</v>
      </c>
      <c r="IAH130" s="165" t="s">
        <v>5</v>
      </c>
      <c r="IAI130" s="165" t="s">
        <v>5</v>
      </c>
      <c r="IAJ130" s="165" t="s">
        <v>5</v>
      </c>
      <c r="IAK130" s="165" t="s">
        <v>5</v>
      </c>
      <c r="IAL130" s="165" t="s">
        <v>5</v>
      </c>
      <c r="IAM130" s="165" t="s">
        <v>5</v>
      </c>
      <c r="IAN130" s="165" t="s">
        <v>5</v>
      </c>
      <c r="IAO130" s="165" t="s">
        <v>5</v>
      </c>
      <c r="IAP130" s="165" t="s">
        <v>5</v>
      </c>
      <c r="IAQ130" s="165" t="s">
        <v>5</v>
      </c>
      <c r="IAR130" s="165" t="s">
        <v>5</v>
      </c>
      <c r="IAS130" s="165" t="s">
        <v>5</v>
      </c>
      <c r="IAT130" s="165" t="s">
        <v>5</v>
      </c>
      <c r="IAU130" s="165" t="s">
        <v>5</v>
      </c>
      <c r="IAV130" s="165" t="s">
        <v>5</v>
      </c>
      <c r="IAW130" s="165" t="s">
        <v>5</v>
      </c>
      <c r="IAX130" s="165" t="s">
        <v>5</v>
      </c>
      <c r="IAY130" s="165" t="s">
        <v>5</v>
      </c>
      <c r="IAZ130" s="165" t="s">
        <v>5</v>
      </c>
      <c r="IBA130" s="165" t="s">
        <v>5</v>
      </c>
      <c r="IBB130" s="165" t="s">
        <v>5</v>
      </c>
      <c r="IBC130" s="165" t="s">
        <v>5</v>
      </c>
      <c r="IBD130" s="165" t="s">
        <v>5</v>
      </c>
      <c r="IBE130" s="165" t="s">
        <v>5</v>
      </c>
      <c r="IBF130" s="165" t="s">
        <v>5</v>
      </c>
      <c r="IBG130" s="165" t="s">
        <v>5</v>
      </c>
      <c r="IBH130" s="165" t="s">
        <v>5</v>
      </c>
      <c r="IBI130" s="165" t="s">
        <v>5</v>
      </c>
      <c r="IBJ130" s="165" t="s">
        <v>5</v>
      </c>
      <c r="IBK130" s="165" t="s">
        <v>5</v>
      </c>
      <c r="IBL130" s="165" t="s">
        <v>5</v>
      </c>
      <c r="IBM130" s="165" t="s">
        <v>5</v>
      </c>
      <c r="IBN130" s="165" t="s">
        <v>5</v>
      </c>
      <c r="IBO130" s="165" t="s">
        <v>5</v>
      </c>
      <c r="IBP130" s="165" t="s">
        <v>5</v>
      </c>
      <c r="IBQ130" s="165" t="s">
        <v>5</v>
      </c>
      <c r="IBR130" s="165" t="s">
        <v>5</v>
      </c>
      <c r="IBS130" s="165" t="s">
        <v>5</v>
      </c>
      <c r="IBT130" s="165" t="s">
        <v>5</v>
      </c>
      <c r="IBU130" s="165" t="s">
        <v>5</v>
      </c>
      <c r="IBV130" s="165" t="s">
        <v>5</v>
      </c>
      <c r="IBW130" s="165" t="s">
        <v>5</v>
      </c>
      <c r="IBX130" s="165" t="s">
        <v>5</v>
      </c>
      <c r="IBY130" s="165" t="s">
        <v>5</v>
      </c>
      <c r="IBZ130" s="165" t="s">
        <v>5</v>
      </c>
      <c r="ICA130" s="165" t="s">
        <v>5</v>
      </c>
      <c r="ICB130" s="165" t="s">
        <v>5</v>
      </c>
      <c r="ICC130" s="165" t="s">
        <v>5</v>
      </c>
      <c r="ICD130" s="165" t="s">
        <v>5</v>
      </c>
      <c r="ICE130" s="165" t="s">
        <v>5</v>
      </c>
      <c r="ICF130" s="165" t="s">
        <v>5</v>
      </c>
      <c r="ICG130" s="165" t="s">
        <v>5</v>
      </c>
      <c r="ICH130" s="165" t="s">
        <v>5</v>
      </c>
      <c r="ICI130" s="165" t="s">
        <v>5</v>
      </c>
      <c r="ICJ130" s="165" t="s">
        <v>5</v>
      </c>
      <c r="ICK130" s="165" t="s">
        <v>5</v>
      </c>
      <c r="ICL130" s="165" t="s">
        <v>5</v>
      </c>
      <c r="ICM130" s="165" t="s">
        <v>5</v>
      </c>
      <c r="ICN130" s="165" t="s">
        <v>5</v>
      </c>
      <c r="ICO130" s="165" t="s">
        <v>5</v>
      </c>
      <c r="ICP130" s="165" t="s">
        <v>5</v>
      </c>
      <c r="ICQ130" s="165" t="s">
        <v>5</v>
      </c>
      <c r="ICR130" s="165" t="s">
        <v>5</v>
      </c>
      <c r="ICS130" s="165" t="s">
        <v>5</v>
      </c>
      <c r="ICT130" s="165" t="s">
        <v>5</v>
      </c>
      <c r="ICU130" s="165" t="s">
        <v>5</v>
      </c>
      <c r="ICV130" s="165" t="s">
        <v>5</v>
      </c>
      <c r="ICW130" s="165" t="s">
        <v>5</v>
      </c>
      <c r="ICX130" s="165" t="s">
        <v>5</v>
      </c>
      <c r="ICY130" s="165" t="s">
        <v>5</v>
      </c>
      <c r="ICZ130" s="165" t="s">
        <v>5</v>
      </c>
      <c r="IDA130" s="165" t="s">
        <v>5</v>
      </c>
      <c r="IDB130" s="165" t="s">
        <v>5</v>
      </c>
      <c r="IDC130" s="165" t="s">
        <v>5</v>
      </c>
      <c r="IDD130" s="165" t="s">
        <v>5</v>
      </c>
      <c r="IDE130" s="165" t="s">
        <v>5</v>
      </c>
      <c r="IDF130" s="165" t="s">
        <v>5</v>
      </c>
      <c r="IDG130" s="165" t="s">
        <v>5</v>
      </c>
      <c r="IDH130" s="165" t="s">
        <v>5</v>
      </c>
      <c r="IDI130" s="165" t="s">
        <v>5</v>
      </c>
      <c r="IDJ130" s="165" t="s">
        <v>5</v>
      </c>
      <c r="IDK130" s="165" t="s">
        <v>5</v>
      </c>
      <c r="IDL130" s="165" t="s">
        <v>5</v>
      </c>
      <c r="IDM130" s="165" t="s">
        <v>5</v>
      </c>
      <c r="IDN130" s="165" t="s">
        <v>5</v>
      </c>
      <c r="IDO130" s="165" t="s">
        <v>5</v>
      </c>
      <c r="IDP130" s="165" t="s">
        <v>5</v>
      </c>
      <c r="IDQ130" s="165" t="s">
        <v>5</v>
      </c>
      <c r="IDR130" s="165" t="s">
        <v>5</v>
      </c>
      <c r="IDS130" s="165" t="s">
        <v>5</v>
      </c>
      <c r="IDT130" s="165" t="s">
        <v>5</v>
      </c>
      <c r="IDU130" s="165" t="s">
        <v>5</v>
      </c>
      <c r="IDV130" s="165" t="s">
        <v>5</v>
      </c>
      <c r="IDW130" s="165" t="s">
        <v>5</v>
      </c>
      <c r="IDX130" s="165" t="s">
        <v>5</v>
      </c>
      <c r="IDY130" s="165" t="s">
        <v>5</v>
      </c>
      <c r="IDZ130" s="165" t="s">
        <v>5</v>
      </c>
      <c r="IEA130" s="165" t="s">
        <v>5</v>
      </c>
      <c r="IEB130" s="165" t="s">
        <v>5</v>
      </c>
      <c r="IEC130" s="165" t="s">
        <v>5</v>
      </c>
      <c r="IED130" s="165" t="s">
        <v>5</v>
      </c>
      <c r="IEE130" s="165" t="s">
        <v>5</v>
      </c>
      <c r="IEF130" s="165" t="s">
        <v>5</v>
      </c>
      <c r="IEG130" s="165" t="s">
        <v>5</v>
      </c>
      <c r="IEH130" s="165" t="s">
        <v>5</v>
      </c>
      <c r="IEI130" s="165" t="s">
        <v>5</v>
      </c>
      <c r="IEJ130" s="165" t="s">
        <v>5</v>
      </c>
      <c r="IEK130" s="165" t="s">
        <v>5</v>
      </c>
      <c r="IEL130" s="165" t="s">
        <v>5</v>
      </c>
      <c r="IEM130" s="165" t="s">
        <v>5</v>
      </c>
      <c r="IEN130" s="165" t="s">
        <v>5</v>
      </c>
      <c r="IEO130" s="165" t="s">
        <v>5</v>
      </c>
      <c r="IEP130" s="165" t="s">
        <v>5</v>
      </c>
      <c r="IEQ130" s="165" t="s">
        <v>5</v>
      </c>
      <c r="IER130" s="165" t="s">
        <v>5</v>
      </c>
      <c r="IES130" s="165" t="s">
        <v>5</v>
      </c>
      <c r="IET130" s="165" t="s">
        <v>5</v>
      </c>
      <c r="IEU130" s="165" t="s">
        <v>5</v>
      </c>
      <c r="IEV130" s="165" t="s">
        <v>5</v>
      </c>
      <c r="IEW130" s="165" t="s">
        <v>5</v>
      </c>
      <c r="IEX130" s="165" t="s">
        <v>5</v>
      </c>
      <c r="IEY130" s="165" t="s">
        <v>5</v>
      </c>
      <c r="IEZ130" s="165" t="s">
        <v>5</v>
      </c>
      <c r="IFA130" s="165" t="s">
        <v>5</v>
      </c>
      <c r="IFB130" s="165" t="s">
        <v>5</v>
      </c>
      <c r="IFC130" s="165" t="s">
        <v>5</v>
      </c>
      <c r="IFD130" s="165" t="s">
        <v>5</v>
      </c>
      <c r="IFE130" s="165" t="s">
        <v>5</v>
      </c>
      <c r="IFF130" s="165" t="s">
        <v>5</v>
      </c>
      <c r="IFG130" s="165" t="s">
        <v>5</v>
      </c>
      <c r="IFH130" s="165" t="s">
        <v>5</v>
      </c>
      <c r="IFI130" s="165" t="s">
        <v>5</v>
      </c>
      <c r="IFJ130" s="165" t="s">
        <v>5</v>
      </c>
      <c r="IFK130" s="165" t="s">
        <v>5</v>
      </c>
      <c r="IFL130" s="165" t="s">
        <v>5</v>
      </c>
      <c r="IFM130" s="165" t="s">
        <v>5</v>
      </c>
      <c r="IFN130" s="165" t="s">
        <v>5</v>
      </c>
      <c r="IFO130" s="165" t="s">
        <v>5</v>
      </c>
      <c r="IFP130" s="165" t="s">
        <v>5</v>
      </c>
      <c r="IFQ130" s="165" t="s">
        <v>5</v>
      </c>
      <c r="IFR130" s="165" t="s">
        <v>5</v>
      </c>
      <c r="IFS130" s="165" t="s">
        <v>5</v>
      </c>
      <c r="IFT130" s="165" t="s">
        <v>5</v>
      </c>
      <c r="IFU130" s="165" t="s">
        <v>5</v>
      </c>
      <c r="IFV130" s="165" t="s">
        <v>5</v>
      </c>
      <c r="IFW130" s="165" t="s">
        <v>5</v>
      </c>
      <c r="IFX130" s="165" t="s">
        <v>5</v>
      </c>
      <c r="IFY130" s="165" t="s">
        <v>5</v>
      </c>
      <c r="IFZ130" s="165" t="s">
        <v>5</v>
      </c>
      <c r="IGA130" s="165" t="s">
        <v>5</v>
      </c>
      <c r="IGB130" s="165" t="s">
        <v>5</v>
      </c>
      <c r="IGC130" s="165" t="s">
        <v>5</v>
      </c>
      <c r="IGD130" s="165" t="s">
        <v>5</v>
      </c>
      <c r="IGE130" s="165" t="s">
        <v>5</v>
      </c>
      <c r="IGF130" s="165" t="s">
        <v>5</v>
      </c>
      <c r="IGG130" s="165" t="s">
        <v>5</v>
      </c>
      <c r="IGH130" s="165" t="s">
        <v>5</v>
      </c>
      <c r="IGI130" s="165" t="s">
        <v>5</v>
      </c>
      <c r="IGJ130" s="165" t="s">
        <v>5</v>
      </c>
      <c r="IGK130" s="165" t="s">
        <v>5</v>
      </c>
      <c r="IGL130" s="165" t="s">
        <v>5</v>
      </c>
      <c r="IGM130" s="165" t="s">
        <v>5</v>
      </c>
      <c r="IGN130" s="165" t="s">
        <v>5</v>
      </c>
      <c r="IGO130" s="165" t="s">
        <v>5</v>
      </c>
      <c r="IGP130" s="165" t="s">
        <v>5</v>
      </c>
      <c r="IGQ130" s="165" t="s">
        <v>5</v>
      </c>
      <c r="IGR130" s="165" t="s">
        <v>5</v>
      </c>
      <c r="IGS130" s="165" t="s">
        <v>5</v>
      </c>
      <c r="IGT130" s="165" t="s">
        <v>5</v>
      </c>
      <c r="IGU130" s="165" t="s">
        <v>5</v>
      </c>
      <c r="IGV130" s="165" t="s">
        <v>5</v>
      </c>
      <c r="IGW130" s="165" t="s">
        <v>5</v>
      </c>
      <c r="IGX130" s="165" t="s">
        <v>5</v>
      </c>
      <c r="IGY130" s="165" t="s">
        <v>5</v>
      </c>
      <c r="IGZ130" s="165" t="s">
        <v>5</v>
      </c>
      <c r="IHA130" s="165" t="s">
        <v>5</v>
      </c>
      <c r="IHB130" s="165" t="s">
        <v>5</v>
      </c>
      <c r="IHC130" s="165" t="s">
        <v>5</v>
      </c>
      <c r="IHD130" s="165" t="s">
        <v>5</v>
      </c>
      <c r="IHE130" s="165" t="s">
        <v>5</v>
      </c>
      <c r="IHF130" s="165" t="s">
        <v>5</v>
      </c>
      <c r="IHG130" s="165" t="s">
        <v>5</v>
      </c>
      <c r="IHH130" s="165" t="s">
        <v>5</v>
      </c>
      <c r="IHI130" s="165" t="s">
        <v>5</v>
      </c>
      <c r="IHJ130" s="165" t="s">
        <v>5</v>
      </c>
      <c r="IHK130" s="165" t="s">
        <v>5</v>
      </c>
      <c r="IHL130" s="165" t="s">
        <v>5</v>
      </c>
      <c r="IHM130" s="165" t="s">
        <v>5</v>
      </c>
      <c r="IHN130" s="165" t="s">
        <v>5</v>
      </c>
      <c r="IHO130" s="165" t="s">
        <v>5</v>
      </c>
      <c r="IHP130" s="165" t="s">
        <v>5</v>
      </c>
      <c r="IHQ130" s="165" t="s">
        <v>5</v>
      </c>
      <c r="IHR130" s="165" t="s">
        <v>5</v>
      </c>
      <c r="IHS130" s="165" t="s">
        <v>5</v>
      </c>
      <c r="IHT130" s="165" t="s">
        <v>5</v>
      </c>
      <c r="IHU130" s="165" t="s">
        <v>5</v>
      </c>
      <c r="IHV130" s="165" t="s">
        <v>5</v>
      </c>
      <c r="IHW130" s="165" t="s">
        <v>5</v>
      </c>
      <c r="IHX130" s="165" t="s">
        <v>5</v>
      </c>
      <c r="IHY130" s="165" t="s">
        <v>5</v>
      </c>
      <c r="IHZ130" s="165" t="s">
        <v>5</v>
      </c>
      <c r="IIA130" s="165" t="s">
        <v>5</v>
      </c>
      <c r="IIB130" s="165" t="s">
        <v>5</v>
      </c>
      <c r="IIC130" s="165" t="s">
        <v>5</v>
      </c>
      <c r="IID130" s="165" t="s">
        <v>5</v>
      </c>
      <c r="IIE130" s="165" t="s">
        <v>5</v>
      </c>
      <c r="IIF130" s="165" t="s">
        <v>5</v>
      </c>
      <c r="IIG130" s="165" t="s">
        <v>5</v>
      </c>
      <c r="IIH130" s="165" t="s">
        <v>5</v>
      </c>
      <c r="III130" s="165" t="s">
        <v>5</v>
      </c>
      <c r="IIJ130" s="165" t="s">
        <v>5</v>
      </c>
      <c r="IIK130" s="165" t="s">
        <v>5</v>
      </c>
      <c r="IIL130" s="165" t="s">
        <v>5</v>
      </c>
      <c r="IIM130" s="165" t="s">
        <v>5</v>
      </c>
      <c r="IIN130" s="165" t="s">
        <v>5</v>
      </c>
      <c r="IIO130" s="165" t="s">
        <v>5</v>
      </c>
      <c r="IIP130" s="165" t="s">
        <v>5</v>
      </c>
      <c r="IIQ130" s="165" t="s">
        <v>5</v>
      </c>
      <c r="IIR130" s="165" t="s">
        <v>5</v>
      </c>
      <c r="IIS130" s="165" t="s">
        <v>5</v>
      </c>
      <c r="IIT130" s="165" t="s">
        <v>5</v>
      </c>
      <c r="IIU130" s="165" t="s">
        <v>5</v>
      </c>
      <c r="IIV130" s="165" t="s">
        <v>5</v>
      </c>
      <c r="IIW130" s="165" t="s">
        <v>5</v>
      </c>
      <c r="IIX130" s="165" t="s">
        <v>5</v>
      </c>
      <c r="IIY130" s="165" t="s">
        <v>5</v>
      </c>
      <c r="IIZ130" s="165" t="s">
        <v>5</v>
      </c>
      <c r="IJA130" s="165" t="s">
        <v>5</v>
      </c>
      <c r="IJB130" s="165" t="s">
        <v>5</v>
      </c>
      <c r="IJC130" s="165" t="s">
        <v>5</v>
      </c>
      <c r="IJD130" s="165" t="s">
        <v>5</v>
      </c>
      <c r="IJE130" s="165" t="s">
        <v>5</v>
      </c>
      <c r="IJF130" s="165" t="s">
        <v>5</v>
      </c>
      <c r="IJG130" s="165" t="s">
        <v>5</v>
      </c>
      <c r="IJH130" s="165" t="s">
        <v>5</v>
      </c>
      <c r="IJI130" s="165" t="s">
        <v>5</v>
      </c>
      <c r="IJJ130" s="165" t="s">
        <v>5</v>
      </c>
      <c r="IJK130" s="165" t="s">
        <v>5</v>
      </c>
      <c r="IJL130" s="165" t="s">
        <v>5</v>
      </c>
      <c r="IJM130" s="165" t="s">
        <v>5</v>
      </c>
      <c r="IJN130" s="165" t="s">
        <v>5</v>
      </c>
      <c r="IJO130" s="165" t="s">
        <v>5</v>
      </c>
      <c r="IJP130" s="165" t="s">
        <v>5</v>
      </c>
      <c r="IJQ130" s="165" t="s">
        <v>5</v>
      </c>
      <c r="IJR130" s="165" t="s">
        <v>5</v>
      </c>
      <c r="IJS130" s="165" t="s">
        <v>5</v>
      </c>
      <c r="IJT130" s="165" t="s">
        <v>5</v>
      </c>
      <c r="IJU130" s="165" t="s">
        <v>5</v>
      </c>
      <c r="IJV130" s="165" t="s">
        <v>5</v>
      </c>
      <c r="IJW130" s="165" t="s">
        <v>5</v>
      </c>
      <c r="IJX130" s="165" t="s">
        <v>5</v>
      </c>
      <c r="IJY130" s="165" t="s">
        <v>5</v>
      </c>
      <c r="IJZ130" s="165" t="s">
        <v>5</v>
      </c>
      <c r="IKA130" s="165" t="s">
        <v>5</v>
      </c>
      <c r="IKB130" s="165" t="s">
        <v>5</v>
      </c>
      <c r="IKC130" s="165" t="s">
        <v>5</v>
      </c>
      <c r="IKD130" s="165" t="s">
        <v>5</v>
      </c>
      <c r="IKE130" s="165" t="s">
        <v>5</v>
      </c>
      <c r="IKF130" s="165" t="s">
        <v>5</v>
      </c>
      <c r="IKG130" s="165" t="s">
        <v>5</v>
      </c>
      <c r="IKH130" s="165" t="s">
        <v>5</v>
      </c>
      <c r="IKI130" s="165" t="s">
        <v>5</v>
      </c>
      <c r="IKJ130" s="165" t="s">
        <v>5</v>
      </c>
      <c r="IKK130" s="165" t="s">
        <v>5</v>
      </c>
      <c r="IKL130" s="165" t="s">
        <v>5</v>
      </c>
      <c r="IKM130" s="165" t="s">
        <v>5</v>
      </c>
      <c r="IKN130" s="165" t="s">
        <v>5</v>
      </c>
      <c r="IKO130" s="165" t="s">
        <v>5</v>
      </c>
      <c r="IKP130" s="165" t="s">
        <v>5</v>
      </c>
      <c r="IKQ130" s="165" t="s">
        <v>5</v>
      </c>
      <c r="IKR130" s="165" t="s">
        <v>5</v>
      </c>
      <c r="IKS130" s="165" t="s">
        <v>5</v>
      </c>
      <c r="IKT130" s="165" t="s">
        <v>5</v>
      </c>
      <c r="IKU130" s="165" t="s">
        <v>5</v>
      </c>
      <c r="IKV130" s="165" t="s">
        <v>5</v>
      </c>
      <c r="IKW130" s="165" t="s">
        <v>5</v>
      </c>
      <c r="IKX130" s="165" t="s">
        <v>5</v>
      </c>
      <c r="IKY130" s="165" t="s">
        <v>5</v>
      </c>
      <c r="IKZ130" s="165" t="s">
        <v>5</v>
      </c>
      <c r="ILA130" s="165" t="s">
        <v>5</v>
      </c>
      <c r="ILB130" s="165" t="s">
        <v>5</v>
      </c>
      <c r="ILC130" s="165" t="s">
        <v>5</v>
      </c>
      <c r="ILD130" s="165" t="s">
        <v>5</v>
      </c>
      <c r="ILE130" s="165" t="s">
        <v>5</v>
      </c>
      <c r="ILF130" s="165" t="s">
        <v>5</v>
      </c>
      <c r="ILG130" s="165" t="s">
        <v>5</v>
      </c>
      <c r="ILH130" s="165" t="s">
        <v>5</v>
      </c>
      <c r="ILI130" s="165" t="s">
        <v>5</v>
      </c>
      <c r="ILJ130" s="165" t="s">
        <v>5</v>
      </c>
      <c r="ILK130" s="165" t="s">
        <v>5</v>
      </c>
      <c r="ILL130" s="165" t="s">
        <v>5</v>
      </c>
      <c r="ILM130" s="165" t="s">
        <v>5</v>
      </c>
      <c r="ILN130" s="165" t="s">
        <v>5</v>
      </c>
      <c r="ILO130" s="165" t="s">
        <v>5</v>
      </c>
      <c r="ILP130" s="165" t="s">
        <v>5</v>
      </c>
      <c r="ILQ130" s="165" t="s">
        <v>5</v>
      </c>
      <c r="ILR130" s="165" t="s">
        <v>5</v>
      </c>
      <c r="ILS130" s="165" t="s">
        <v>5</v>
      </c>
      <c r="ILT130" s="165" t="s">
        <v>5</v>
      </c>
      <c r="ILU130" s="165" t="s">
        <v>5</v>
      </c>
      <c r="ILV130" s="165" t="s">
        <v>5</v>
      </c>
      <c r="ILW130" s="165" t="s">
        <v>5</v>
      </c>
      <c r="ILX130" s="165" t="s">
        <v>5</v>
      </c>
      <c r="ILY130" s="165" t="s">
        <v>5</v>
      </c>
      <c r="ILZ130" s="165" t="s">
        <v>5</v>
      </c>
      <c r="IMA130" s="165" t="s">
        <v>5</v>
      </c>
      <c r="IMB130" s="165" t="s">
        <v>5</v>
      </c>
      <c r="IMC130" s="165" t="s">
        <v>5</v>
      </c>
      <c r="IMD130" s="165" t="s">
        <v>5</v>
      </c>
      <c r="IME130" s="165" t="s">
        <v>5</v>
      </c>
      <c r="IMF130" s="165" t="s">
        <v>5</v>
      </c>
      <c r="IMG130" s="165" t="s">
        <v>5</v>
      </c>
      <c r="IMH130" s="165" t="s">
        <v>5</v>
      </c>
      <c r="IMI130" s="165" t="s">
        <v>5</v>
      </c>
      <c r="IMJ130" s="165" t="s">
        <v>5</v>
      </c>
      <c r="IMK130" s="165" t="s">
        <v>5</v>
      </c>
      <c r="IML130" s="165" t="s">
        <v>5</v>
      </c>
      <c r="IMM130" s="165" t="s">
        <v>5</v>
      </c>
      <c r="IMN130" s="165" t="s">
        <v>5</v>
      </c>
      <c r="IMO130" s="165" t="s">
        <v>5</v>
      </c>
      <c r="IMP130" s="165" t="s">
        <v>5</v>
      </c>
      <c r="IMQ130" s="165" t="s">
        <v>5</v>
      </c>
      <c r="IMR130" s="165" t="s">
        <v>5</v>
      </c>
      <c r="IMS130" s="165" t="s">
        <v>5</v>
      </c>
      <c r="IMT130" s="165" t="s">
        <v>5</v>
      </c>
      <c r="IMU130" s="165" t="s">
        <v>5</v>
      </c>
      <c r="IMV130" s="165" t="s">
        <v>5</v>
      </c>
      <c r="IMW130" s="165" t="s">
        <v>5</v>
      </c>
      <c r="IMX130" s="165" t="s">
        <v>5</v>
      </c>
      <c r="IMY130" s="165" t="s">
        <v>5</v>
      </c>
      <c r="IMZ130" s="165" t="s">
        <v>5</v>
      </c>
      <c r="INA130" s="165" t="s">
        <v>5</v>
      </c>
      <c r="INB130" s="165" t="s">
        <v>5</v>
      </c>
      <c r="INC130" s="165" t="s">
        <v>5</v>
      </c>
      <c r="IND130" s="165" t="s">
        <v>5</v>
      </c>
      <c r="INE130" s="165" t="s">
        <v>5</v>
      </c>
      <c r="INF130" s="165" t="s">
        <v>5</v>
      </c>
      <c r="ING130" s="165" t="s">
        <v>5</v>
      </c>
      <c r="INH130" s="165" t="s">
        <v>5</v>
      </c>
      <c r="INI130" s="165" t="s">
        <v>5</v>
      </c>
      <c r="INJ130" s="165" t="s">
        <v>5</v>
      </c>
      <c r="INK130" s="165" t="s">
        <v>5</v>
      </c>
      <c r="INL130" s="165" t="s">
        <v>5</v>
      </c>
      <c r="INM130" s="165" t="s">
        <v>5</v>
      </c>
      <c r="INN130" s="165" t="s">
        <v>5</v>
      </c>
      <c r="INO130" s="165" t="s">
        <v>5</v>
      </c>
      <c r="INP130" s="165" t="s">
        <v>5</v>
      </c>
      <c r="INQ130" s="165" t="s">
        <v>5</v>
      </c>
      <c r="INR130" s="165" t="s">
        <v>5</v>
      </c>
      <c r="INS130" s="165" t="s">
        <v>5</v>
      </c>
      <c r="INT130" s="165" t="s">
        <v>5</v>
      </c>
      <c r="INU130" s="165" t="s">
        <v>5</v>
      </c>
      <c r="INV130" s="165" t="s">
        <v>5</v>
      </c>
      <c r="INW130" s="165" t="s">
        <v>5</v>
      </c>
      <c r="INX130" s="165" t="s">
        <v>5</v>
      </c>
      <c r="INY130" s="165" t="s">
        <v>5</v>
      </c>
      <c r="INZ130" s="165" t="s">
        <v>5</v>
      </c>
      <c r="IOA130" s="165" t="s">
        <v>5</v>
      </c>
      <c r="IOB130" s="165" t="s">
        <v>5</v>
      </c>
      <c r="IOC130" s="165" t="s">
        <v>5</v>
      </c>
      <c r="IOD130" s="165" t="s">
        <v>5</v>
      </c>
      <c r="IOE130" s="165" t="s">
        <v>5</v>
      </c>
      <c r="IOF130" s="165" t="s">
        <v>5</v>
      </c>
      <c r="IOG130" s="165" t="s">
        <v>5</v>
      </c>
      <c r="IOH130" s="165" t="s">
        <v>5</v>
      </c>
      <c r="IOI130" s="165" t="s">
        <v>5</v>
      </c>
      <c r="IOJ130" s="165" t="s">
        <v>5</v>
      </c>
      <c r="IOK130" s="165" t="s">
        <v>5</v>
      </c>
      <c r="IOL130" s="165" t="s">
        <v>5</v>
      </c>
      <c r="IOM130" s="165" t="s">
        <v>5</v>
      </c>
      <c r="ION130" s="165" t="s">
        <v>5</v>
      </c>
      <c r="IOO130" s="165" t="s">
        <v>5</v>
      </c>
      <c r="IOP130" s="165" t="s">
        <v>5</v>
      </c>
      <c r="IOQ130" s="165" t="s">
        <v>5</v>
      </c>
      <c r="IOR130" s="165" t="s">
        <v>5</v>
      </c>
      <c r="IOS130" s="165" t="s">
        <v>5</v>
      </c>
      <c r="IOT130" s="165" t="s">
        <v>5</v>
      </c>
      <c r="IOU130" s="165" t="s">
        <v>5</v>
      </c>
      <c r="IOV130" s="165" t="s">
        <v>5</v>
      </c>
      <c r="IOW130" s="165" t="s">
        <v>5</v>
      </c>
      <c r="IOX130" s="165" t="s">
        <v>5</v>
      </c>
      <c r="IOY130" s="165" t="s">
        <v>5</v>
      </c>
      <c r="IOZ130" s="165" t="s">
        <v>5</v>
      </c>
      <c r="IPA130" s="165" t="s">
        <v>5</v>
      </c>
      <c r="IPB130" s="165" t="s">
        <v>5</v>
      </c>
      <c r="IPC130" s="165" t="s">
        <v>5</v>
      </c>
      <c r="IPD130" s="165" t="s">
        <v>5</v>
      </c>
      <c r="IPE130" s="165" t="s">
        <v>5</v>
      </c>
      <c r="IPF130" s="165" t="s">
        <v>5</v>
      </c>
      <c r="IPG130" s="165" t="s">
        <v>5</v>
      </c>
      <c r="IPH130" s="165" t="s">
        <v>5</v>
      </c>
      <c r="IPI130" s="165" t="s">
        <v>5</v>
      </c>
      <c r="IPJ130" s="165" t="s">
        <v>5</v>
      </c>
      <c r="IPK130" s="165" t="s">
        <v>5</v>
      </c>
      <c r="IPL130" s="165" t="s">
        <v>5</v>
      </c>
      <c r="IPM130" s="165" t="s">
        <v>5</v>
      </c>
      <c r="IPN130" s="165" t="s">
        <v>5</v>
      </c>
      <c r="IPO130" s="165" t="s">
        <v>5</v>
      </c>
      <c r="IPP130" s="165" t="s">
        <v>5</v>
      </c>
      <c r="IPQ130" s="165" t="s">
        <v>5</v>
      </c>
      <c r="IPR130" s="165" t="s">
        <v>5</v>
      </c>
      <c r="IPS130" s="165" t="s">
        <v>5</v>
      </c>
      <c r="IPT130" s="165" t="s">
        <v>5</v>
      </c>
      <c r="IPU130" s="165" t="s">
        <v>5</v>
      </c>
      <c r="IPV130" s="165" t="s">
        <v>5</v>
      </c>
      <c r="IPW130" s="165" t="s">
        <v>5</v>
      </c>
      <c r="IPX130" s="165" t="s">
        <v>5</v>
      </c>
      <c r="IPY130" s="165" t="s">
        <v>5</v>
      </c>
      <c r="IPZ130" s="165" t="s">
        <v>5</v>
      </c>
      <c r="IQA130" s="165" t="s">
        <v>5</v>
      </c>
      <c r="IQB130" s="165" t="s">
        <v>5</v>
      </c>
      <c r="IQC130" s="165" t="s">
        <v>5</v>
      </c>
      <c r="IQD130" s="165" t="s">
        <v>5</v>
      </c>
      <c r="IQE130" s="165" t="s">
        <v>5</v>
      </c>
      <c r="IQF130" s="165" t="s">
        <v>5</v>
      </c>
      <c r="IQG130" s="165" t="s">
        <v>5</v>
      </c>
      <c r="IQH130" s="165" t="s">
        <v>5</v>
      </c>
      <c r="IQI130" s="165" t="s">
        <v>5</v>
      </c>
      <c r="IQJ130" s="165" t="s">
        <v>5</v>
      </c>
      <c r="IQK130" s="165" t="s">
        <v>5</v>
      </c>
      <c r="IQL130" s="165" t="s">
        <v>5</v>
      </c>
      <c r="IQM130" s="165" t="s">
        <v>5</v>
      </c>
      <c r="IQN130" s="165" t="s">
        <v>5</v>
      </c>
      <c r="IQO130" s="165" t="s">
        <v>5</v>
      </c>
      <c r="IQP130" s="165" t="s">
        <v>5</v>
      </c>
      <c r="IQQ130" s="165" t="s">
        <v>5</v>
      </c>
      <c r="IQR130" s="165" t="s">
        <v>5</v>
      </c>
      <c r="IQS130" s="165" t="s">
        <v>5</v>
      </c>
      <c r="IQT130" s="165" t="s">
        <v>5</v>
      </c>
      <c r="IQU130" s="165" t="s">
        <v>5</v>
      </c>
      <c r="IQV130" s="165" t="s">
        <v>5</v>
      </c>
      <c r="IQW130" s="165" t="s">
        <v>5</v>
      </c>
      <c r="IQX130" s="165" t="s">
        <v>5</v>
      </c>
      <c r="IQY130" s="165" t="s">
        <v>5</v>
      </c>
      <c r="IQZ130" s="165" t="s">
        <v>5</v>
      </c>
      <c r="IRA130" s="165" t="s">
        <v>5</v>
      </c>
      <c r="IRB130" s="165" t="s">
        <v>5</v>
      </c>
      <c r="IRC130" s="165" t="s">
        <v>5</v>
      </c>
      <c r="IRD130" s="165" t="s">
        <v>5</v>
      </c>
      <c r="IRE130" s="165" t="s">
        <v>5</v>
      </c>
      <c r="IRF130" s="165" t="s">
        <v>5</v>
      </c>
      <c r="IRG130" s="165" t="s">
        <v>5</v>
      </c>
      <c r="IRH130" s="165" t="s">
        <v>5</v>
      </c>
      <c r="IRI130" s="165" t="s">
        <v>5</v>
      </c>
      <c r="IRJ130" s="165" t="s">
        <v>5</v>
      </c>
      <c r="IRK130" s="165" t="s">
        <v>5</v>
      </c>
      <c r="IRL130" s="165" t="s">
        <v>5</v>
      </c>
      <c r="IRM130" s="165" t="s">
        <v>5</v>
      </c>
      <c r="IRN130" s="165" t="s">
        <v>5</v>
      </c>
      <c r="IRO130" s="165" t="s">
        <v>5</v>
      </c>
      <c r="IRP130" s="165" t="s">
        <v>5</v>
      </c>
      <c r="IRQ130" s="165" t="s">
        <v>5</v>
      </c>
      <c r="IRR130" s="165" t="s">
        <v>5</v>
      </c>
      <c r="IRS130" s="165" t="s">
        <v>5</v>
      </c>
      <c r="IRT130" s="165" t="s">
        <v>5</v>
      </c>
      <c r="IRU130" s="165" t="s">
        <v>5</v>
      </c>
      <c r="IRV130" s="165" t="s">
        <v>5</v>
      </c>
      <c r="IRW130" s="165" t="s">
        <v>5</v>
      </c>
      <c r="IRX130" s="165" t="s">
        <v>5</v>
      </c>
      <c r="IRY130" s="165" t="s">
        <v>5</v>
      </c>
      <c r="IRZ130" s="165" t="s">
        <v>5</v>
      </c>
      <c r="ISA130" s="165" t="s">
        <v>5</v>
      </c>
      <c r="ISB130" s="165" t="s">
        <v>5</v>
      </c>
      <c r="ISC130" s="165" t="s">
        <v>5</v>
      </c>
      <c r="ISD130" s="165" t="s">
        <v>5</v>
      </c>
      <c r="ISE130" s="165" t="s">
        <v>5</v>
      </c>
      <c r="ISF130" s="165" t="s">
        <v>5</v>
      </c>
      <c r="ISG130" s="165" t="s">
        <v>5</v>
      </c>
      <c r="ISH130" s="165" t="s">
        <v>5</v>
      </c>
      <c r="ISI130" s="165" t="s">
        <v>5</v>
      </c>
      <c r="ISJ130" s="165" t="s">
        <v>5</v>
      </c>
      <c r="ISK130" s="165" t="s">
        <v>5</v>
      </c>
      <c r="ISL130" s="165" t="s">
        <v>5</v>
      </c>
      <c r="ISM130" s="165" t="s">
        <v>5</v>
      </c>
      <c r="ISN130" s="165" t="s">
        <v>5</v>
      </c>
      <c r="ISO130" s="165" t="s">
        <v>5</v>
      </c>
      <c r="ISP130" s="165" t="s">
        <v>5</v>
      </c>
      <c r="ISQ130" s="165" t="s">
        <v>5</v>
      </c>
      <c r="ISR130" s="165" t="s">
        <v>5</v>
      </c>
      <c r="ISS130" s="165" t="s">
        <v>5</v>
      </c>
      <c r="IST130" s="165" t="s">
        <v>5</v>
      </c>
      <c r="ISU130" s="165" t="s">
        <v>5</v>
      </c>
      <c r="ISV130" s="165" t="s">
        <v>5</v>
      </c>
      <c r="ISW130" s="165" t="s">
        <v>5</v>
      </c>
      <c r="ISX130" s="165" t="s">
        <v>5</v>
      </c>
      <c r="ISY130" s="165" t="s">
        <v>5</v>
      </c>
      <c r="ISZ130" s="165" t="s">
        <v>5</v>
      </c>
      <c r="ITA130" s="165" t="s">
        <v>5</v>
      </c>
      <c r="ITB130" s="165" t="s">
        <v>5</v>
      </c>
      <c r="ITC130" s="165" t="s">
        <v>5</v>
      </c>
      <c r="ITD130" s="165" t="s">
        <v>5</v>
      </c>
      <c r="ITE130" s="165" t="s">
        <v>5</v>
      </c>
      <c r="ITF130" s="165" t="s">
        <v>5</v>
      </c>
      <c r="ITG130" s="165" t="s">
        <v>5</v>
      </c>
      <c r="ITH130" s="165" t="s">
        <v>5</v>
      </c>
      <c r="ITI130" s="165" t="s">
        <v>5</v>
      </c>
      <c r="ITJ130" s="165" t="s">
        <v>5</v>
      </c>
      <c r="ITK130" s="165" t="s">
        <v>5</v>
      </c>
      <c r="ITL130" s="165" t="s">
        <v>5</v>
      </c>
      <c r="ITM130" s="165" t="s">
        <v>5</v>
      </c>
      <c r="ITN130" s="165" t="s">
        <v>5</v>
      </c>
      <c r="ITO130" s="165" t="s">
        <v>5</v>
      </c>
      <c r="ITP130" s="165" t="s">
        <v>5</v>
      </c>
      <c r="ITQ130" s="165" t="s">
        <v>5</v>
      </c>
      <c r="ITR130" s="165" t="s">
        <v>5</v>
      </c>
      <c r="ITS130" s="165" t="s">
        <v>5</v>
      </c>
      <c r="ITT130" s="165" t="s">
        <v>5</v>
      </c>
      <c r="ITU130" s="165" t="s">
        <v>5</v>
      </c>
      <c r="ITV130" s="165" t="s">
        <v>5</v>
      </c>
      <c r="ITW130" s="165" t="s">
        <v>5</v>
      </c>
      <c r="ITX130" s="165" t="s">
        <v>5</v>
      </c>
      <c r="ITY130" s="165" t="s">
        <v>5</v>
      </c>
      <c r="ITZ130" s="165" t="s">
        <v>5</v>
      </c>
      <c r="IUA130" s="165" t="s">
        <v>5</v>
      </c>
      <c r="IUB130" s="165" t="s">
        <v>5</v>
      </c>
      <c r="IUC130" s="165" t="s">
        <v>5</v>
      </c>
      <c r="IUD130" s="165" t="s">
        <v>5</v>
      </c>
      <c r="IUE130" s="165" t="s">
        <v>5</v>
      </c>
      <c r="IUF130" s="165" t="s">
        <v>5</v>
      </c>
      <c r="IUG130" s="165" t="s">
        <v>5</v>
      </c>
      <c r="IUH130" s="165" t="s">
        <v>5</v>
      </c>
      <c r="IUI130" s="165" t="s">
        <v>5</v>
      </c>
      <c r="IUJ130" s="165" t="s">
        <v>5</v>
      </c>
      <c r="IUK130" s="165" t="s">
        <v>5</v>
      </c>
      <c r="IUL130" s="165" t="s">
        <v>5</v>
      </c>
      <c r="IUM130" s="165" t="s">
        <v>5</v>
      </c>
      <c r="IUN130" s="165" t="s">
        <v>5</v>
      </c>
      <c r="IUO130" s="165" t="s">
        <v>5</v>
      </c>
      <c r="IUP130" s="165" t="s">
        <v>5</v>
      </c>
      <c r="IUQ130" s="165" t="s">
        <v>5</v>
      </c>
      <c r="IUR130" s="165" t="s">
        <v>5</v>
      </c>
      <c r="IUS130" s="165" t="s">
        <v>5</v>
      </c>
      <c r="IUT130" s="165" t="s">
        <v>5</v>
      </c>
      <c r="IUU130" s="165" t="s">
        <v>5</v>
      </c>
      <c r="IUV130" s="165" t="s">
        <v>5</v>
      </c>
      <c r="IUW130" s="165" t="s">
        <v>5</v>
      </c>
      <c r="IUX130" s="165" t="s">
        <v>5</v>
      </c>
      <c r="IUY130" s="165" t="s">
        <v>5</v>
      </c>
      <c r="IUZ130" s="165" t="s">
        <v>5</v>
      </c>
      <c r="IVA130" s="165" t="s">
        <v>5</v>
      </c>
      <c r="IVB130" s="165" t="s">
        <v>5</v>
      </c>
      <c r="IVC130" s="165" t="s">
        <v>5</v>
      </c>
      <c r="IVD130" s="165" t="s">
        <v>5</v>
      </c>
      <c r="IVE130" s="165" t="s">
        <v>5</v>
      </c>
      <c r="IVF130" s="165" t="s">
        <v>5</v>
      </c>
      <c r="IVG130" s="165" t="s">
        <v>5</v>
      </c>
      <c r="IVH130" s="165" t="s">
        <v>5</v>
      </c>
      <c r="IVI130" s="165" t="s">
        <v>5</v>
      </c>
      <c r="IVJ130" s="165" t="s">
        <v>5</v>
      </c>
      <c r="IVK130" s="165" t="s">
        <v>5</v>
      </c>
      <c r="IVL130" s="165" t="s">
        <v>5</v>
      </c>
      <c r="IVM130" s="165" t="s">
        <v>5</v>
      </c>
      <c r="IVN130" s="165" t="s">
        <v>5</v>
      </c>
      <c r="IVO130" s="165" t="s">
        <v>5</v>
      </c>
      <c r="IVP130" s="165" t="s">
        <v>5</v>
      </c>
      <c r="IVQ130" s="165" t="s">
        <v>5</v>
      </c>
      <c r="IVR130" s="165" t="s">
        <v>5</v>
      </c>
      <c r="IVS130" s="165" t="s">
        <v>5</v>
      </c>
      <c r="IVT130" s="165" t="s">
        <v>5</v>
      </c>
      <c r="IVU130" s="165" t="s">
        <v>5</v>
      </c>
      <c r="IVV130" s="165" t="s">
        <v>5</v>
      </c>
      <c r="IVW130" s="165" t="s">
        <v>5</v>
      </c>
      <c r="IVX130" s="165" t="s">
        <v>5</v>
      </c>
      <c r="IVY130" s="165" t="s">
        <v>5</v>
      </c>
      <c r="IVZ130" s="165" t="s">
        <v>5</v>
      </c>
      <c r="IWA130" s="165" t="s">
        <v>5</v>
      </c>
      <c r="IWB130" s="165" t="s">
        <v>5</v>
      </c>
      <c r="IWC130" s="165" t="s">
        <v>5</v>
      </c>
      <c r="IWD130" s="165" t="s">
        <v>5</v>
      </c>
      <c r="IWE130" s="165" t="s">
        <v>5</v>
      </c>
      <c r="IWF130" s="165" t="s">
        <v>5</v>
      </c>
      <c r="IWG130" s="165" t="s">
        <v>5</v>
      </c>
      <c r="IWH130" s="165" t="s">
        <v>5</v>
      </c>
      <c r="IWI130" s="165" t="s">
        <v>5</v>
      </c>
      <c r="IWJ130" s="165" t="s">
        <v>5</v>
      </c>
      <c r="IWK130" s="165" t="s">
        <v>5</v>
      </c>
      <c r="IWL130" s="165" t="s">
        <v>5</v>
      </c>
      <c r="IWM130" s="165" t="s">
        <v>5</v>
      </c>
      <c r="IWN130" s="165" t="s">
        <v>5</v>
      </c>
      <c r="IWO130" s="165" t="s">
        <v>5</v>
      </c>
      <c r="IWP130" s="165" t="s">
        <v>5</v>
      </c>
      <c r="IWQ130" s="165" t="s">
        <v>5</v>
      </c>
      <c r="IWR130" s="165" t="s">
        <v>5</v>
      </c>
      <c r="IWS130" s="165" t="s">
        <v>5</v>
      </c>
      <c r="IWT130" s="165" t="s">
        <v>5</v>
      </c>
      <c r="IWU130" s="165" t="s">
        <v>5</v>
      </c>
      <c r="IWV130" s="165" t="s">
        <v>5</v>
      </c>
      <c r="IWW130" s="165" t="s">
        <v>5</v>
      </c>
      <c r="IWX130" s="165" t="s">
        <v>5</v>
      </c>
      <c r="IWY130" s="165" t="s">
        <v>5</v>
      </c>
      <c r="IWZ130" s="165" t="s">
        <v>5</v>
      </c>
      <c r="IXA130" s="165" t="s">
        <v>5</v>
      </c>
      <c r="IXB130" s="165" t="s">
        <v>5</v>
      </c>
      <c r="IXC130" s="165" t="s">
        <v>5</v>
      </c>
      <c r="IXD130" s="165" t="s">
        <v>5</v>
      </c>
      <c r="IXE130" s="165" t="s">
        <v>5</v>
      </c>
      <c r="IXF130" s="165" t="s">
        <v>5</v>
      </c>
      <c r="IXG130" s="165" t="s">
        <v>5</v>
      </c>
      <c r="IXH130" s="165" t="s">
        <v>5</v>
      </c>
      <c r="IXI130" s="165" t="s">
        <v>5</v>
      </c>
      <c r="IXJ130" s="165" t="s">
        <v>5</v>
      </c>
      <c r="IXK130" s="165" t="s">
        <v>5</v>
      </c>
      <c r="IXL130" s="165" t="s">
        <v>5</v>
      </c>
      <c r="IXM130" s="165" t="s">
        <v>5</v>
      </c>
      <c r="IXN130" s="165" t="s">
        <v>5</v>
      </c>
      <c r="IXO130" s="165" t="s">
        <v>5</v>
      </c>
      <c r="IXP130" s="165" t="s">
        <v>5</v>
      </c>
      <c r="IXQ130" s="165" t="s">
        <v>5</v>
      </c>
      <c r="IXR130" s="165" t="s">
        <v>5</v>
      </c>
      <c r="IXS130" s="165" t="s">
        <v>5</v>
      </c>
      <c r="IXT130" s="165" t="s">
        <v>5</v>
      </c>
      <c r="IXU130" s="165" t="s">
        <v>5</v>
      </c>
      <c r="IXV130" s="165" t="s">
        <v>5</v>
      </c>
      <c r="IXW130" s="165" t="s">
        <v>5</v>
      </c>
      <c r="IXX130" s="165" t="s">
        <v>5</v>
      </c>
      <c r="IXY130" s="165" t="s">
        <v>5</v>
      </c>
      <c r="IXZ130" s="165" t="s">
        <v>5</v>
      </c>
      <c r="IYA130" s="165" t="s">
        <v>5</v>
      </c>
      <c r="IYB130" s="165" t="s">
        <v>5</v>
      </c>
      <c r="IYC130" s="165" t="s">
        <v>5</v>
      </c>
      <c r="IYD130" s="165" t="s">
        <v>5</v>
      </c>
      <c r="IYE130" s="165" t="s">
        <v>5</v>
      </c>
      <c r="IYF130" s="165" t="s">
        <v>5</v>
      </c>
      <c r="IYG130" s="165" t="s">
        <v>5</v>
      </c>
      <c r="IYH130" s="165" t="s">
        <v>5</v>
      </c>
      <c r="IYI130" s="165" t="s">
        <v>5</v>
      </c>
      <c r="IYJ130" s="165" t="s">
        <v>5</v>
      </c>
      <c r="IYK130" s="165" t="s">
        <v>5</v>
      </c>
      <c r="IYL130" s="165" t="s">
        <v>5</v>
      </c>
      <c r="IYM130" s="165" t="s">
        <v>5</v>
      </c>
      <c r="IYN130" s="165" t="s">
        <v>5</v>
      </c>
      <c r="IYO130" s="165" t="s">
        <v>5</v>
      </c>
      <c r="IYP130" s="165" t="s">
        <v>5</v>
      </c>
      <c r="IYQ130" s="165" t="s">
        <v>5</v>
      </c>
      <c r="IYR130" s="165" t="s">
        <v>5</v>
      </c>
      <c r="IYS130" s="165" t="s">
        <v>5</v>
      </c>
      <c r="IYT130" s="165" t="s">
        <v>5</v>
      </c>
      <c r="IYU130" s="165" t="s">
        <v>5</v>
      </c>
      <c r="IYV130" s="165" t="s">
        <v>5</v>
      </c>
      <c r="IYW130" s="165" t="s">
        <v>5</v>
      </c>
      <c r="IYX130" s="165" t="s">
        <v>5</v>
      </c>
      <c r="IYY130" s="165" t="s">
        <v>5</v>
      </c>
      <c r="IYZ130" s="165" t="s">
        <v>5</v>
      </c>
      <c r="IZA130" s="165" t="s">
        <v>5</v>
      </c>
      <c r="IZB130" s="165" t="s">
        <v>5</v>
      </c>
      <c r="IZC130" s="165" t="s">
        <v>5</v>
      </c>
      <c r="IZD130" s="165" t="s">
        <v>5</v>
      </c>
      <c r="IZE130" s="165" t="s">
        <v>5</v>
      </c>
      <c r="IZF130" s="165" t="s">
        <v>5</v>
      </c>
      <c r="IZG130" s="165" t="s">
        <v>5</v>
      </c>
      <c r="IZH130" s="165" t="s">
        <v>5</v>
      </c>
      <c r="IZI130" s="165" t="s">
        <v>5</v>
      </c>
      <c r="IZJ130" s="165" t="s">
        <v>5</v>
      </c>
      <c r="IZK130" s="165" t="s">
        <v>5</v>
      </c>
      <c r="IZL130" s="165" t="s">
        <v>5</v>
      </c>
      <c r="IZM130" s="165" t="s">
        <v>5</v>
      </c>
      <c r="IZN130" s="165" t="s">
        <v>5</v>
      </c>
      <c r="IZO130" s="165" t="s">
        <v>5</v>
      </c>
      <c r="IZP130" s="165" t="s">
        <v>5</v>
      </c>
      <c r="IZQ130" s="165" t="s">
        <v>5</v>
      </c>
      <c r="IZR130" s="165" t="s">
        <v>5</v>
      </c>
      <c r="IZS130" s="165" t="s">
        <v>5</v>
      </c>
      <c r="IZT130" s="165" t="s">
        <v>5</v>
      </c>
      <c r="IZU130" s="165" t="s">
        <v>5</v>
      </c>
      <c r="IZV130" s="165" t="s">
        <v>5</v>
      </c>
      <c r="IZW130" s="165" t="s">
        <v>5</v>
      </c>
      <c r="IZX130" s="165" t="s">
        <v>5</v>
      </c>
      <c r="IZY130" s="165" t="s">
        <v>5</v>
      </c>
      <c r="IZZ130" s="165" t="s">
        <v>5</v>
      </c>
      <c r="JAA130" s="165" t="s">
        <v>5</v>
      </c>
      <c r="JAB130" s="165" t="s">
        <v>5</v>
      </c>
      <c r="JAC130" s="165" t="s">
        <v>5</v>
      </c>
      <c r="JAD130" s="165" t="s">
        <v>5</v>
      </c>
      <c r="JAE130" s="165" t="s">
        <v>5</v>
      </c>
      <c r="JAF130" s="165" t="s">
        <v>5</v>
      </c>
      <c r="JAG130" s="165" t="s">
        <v>5</v>
      </c>
      <c r="JAH130" s="165" t="s">
        <v>5</v>
      </c>
      <c r="JAI130" s="165" t="s">
        <v>5</v>
      </c>
      <c r="JAJ130" s="165" t="s">
        <v>5</v>
      </c>
      <c r="JAK130" s="165" t="s">
        <v>5</v>
      </c>
      <c r="JAL130" s="165" t="s">
        <v>5</v>
      </c>
      <c r="JAM130" s="165" t="s">
        <v>5</v>
      </c>
      <c r="JAN130" s="165" t="s">
        <v>5</v>
      </c>
      <c r="JAO130" s="165" t="s">
        <v>5</v>
      </c>
      <c r="JAP130" s="165" t="s">
        <v>5</v>
      </c>
      <c r="JAQ130" s="165" t="s">
        <v>5</v>
      </c>
      <c r="JAR130" s="165" t="s">
        <v>5</v>
      </c>
      <c r="JAS130" s="165" t="s">
        <v>5</v>
      </c>
      <c r="JAT130" s="165" t="s">
        <v>5</v>
      </c>
      <c r="JAU130" s="165" t="s">
        <v>5</v>
      </c>
      <c r="JAV130" s="165" t="s">
        <v>5</v>
      </c>
      <c r="JAW130" s="165" t="s">
        <v>5</v>
      </c>
      <c r="JAX130" s="165" t="s">
        <v>5</v>
      </c>
      <c r="JAY130" s="165" t="s">
        <v>5</v>
      </c>
      <c r="JAZ130" s="165" t="s">
        <v>5</v>
      </c>
      <c r="JBA130" s="165" t="s">
        <v>5</v>
      </c>
      <c r="JBB130" s="165" t="s">
        <v>5</v>
      </c>
      <c r="JBC130" s="165" t="s">
        <v>5</v>
      </c>
      <c r="JBD130" s="165" t="s">
        <v>5</v>
      </c>
      <c r="JBE130" s="165" t="s">
        <v>5</v>
      </c>
      <c r="JBF130" s="165" t="s">
        <v>5</v>
      </c>
      <c r="JBG130" s="165" t="s">
        <v>5</v>
      </c>
      <c r="JBH130" s="165" t="s">
        <v>5</v>
      </c>
      <c r="JBI130" s="165" t="s">
        <v>5</v>
      </c>
      <c r="JBJ130" s="165" t="s">
        <v>5</v>
      </c>
      <c r="JBK130" s="165" t="s">
        <v>5</v>
      </c>
      <c r="JBL130" s="165" t="s">
        <v>5</v>
      </c>
      <c r="JBM130" s="165" t="s">
        <v>5</v>
      </c>
      <c r="JBN130" s="165" t="s">
        <v>5</v>
      </c>
      <c r="JBO130" s="165" t="s">
        <v>5</v>
      </c>
      <c r="JBP130" s="165" t="s">
        <v>5</v>
      </c>
      <c r="JBQ130" s="165" t="s">
        <v>5</v>
      </c>
      <c r="JBR130" s="165" t="s">
        <v>5</v>
      </c>
      <c r="JBS130" s="165" t="s">
        <v>5</v>
      </c>
      <c r="JBT130" s="165" t="s">
        <v>5</v>
      </c>
      <c r="JBU130" s="165" t="s">
        <v>5</v>
      </c>
      <c r="JBV130" s="165" t="s">
        <v>5</v>
      </c>
      <c r="JBW130" s="165" t="s">
        <v>5</v>
      </c>
      <c r="JBX130" s="165" t="s">
        <v>5</v>
      </c>
      <c r="JBY130" s="165" t="s">
        <v>5</v>
      </c>
      <c r="JBZ130" s="165" t="s">
        <v>5</v>
      </c>
      <c r="JCA130" s="165" t="s">
        <v>5</v>
      </c>
      <c r="JCB130" s="165" t="s">
        <v>5</v>
      </c>
      <c r="JCC130" s="165" t="s">
        <v>5</v>
      </c>
      <c r="JCD130" s="165" t="s">
        <v>5</v>
      </c>
      <c r="JCE130" s="165" t="s">
        <v>5</v>
      </c>
      <c r="JCF130" s="165" t="s">
        <v>5</v>
      </c>
      <c r="JCG130" s="165" t="s">
        <v>5</v>
      </c>
      <c r="JCH130" s="165" t="s">
        <v>5</v>
      </c>
      <c r="JCI130" s="165" t="s">
        <v>5</v>
      </c>
      <c r="JCJ130" s="165" t="s">
        <v>5</v>
      </c>
      <c r="JCK130" s="165" t="s">
        <v>5</v>
      </c>
      <c r="JCL130" s="165" t="s">
        <v>5</v>
      </c>
      <c r="JCM130" s="165" t="s">
        <v>5</v>
      </c>
      <c r="JCN130" s="165" t="s">
        <v>5</v>
      </c>
      <c r="JCO130" s="165" t="s">
        <v>5</v>
      </c>
      <c r="JCP130" s="165" t="s">
        <v>5</v>
      </c>
      <c r="JCQ130" s="165" t="s">
        <v>5</v>
      </c>
      <c r="JCR130" s="165" t="s">
        <v>5</v>
      </c>
      <c r="JCS130" s="165" t="s">
        <v>5</v>
      </c>
      <c r="JCT130" s="165" t="s">
        <v>5</v>
      </c>
      <c r="JCU130" s="165" t="s">
        <v>5</v>
      </c>
      <c r="JCV130" s="165" t="s">
        <v>5</v>
      </c>
      <c r="JCW130" s="165" t="s">
        <v>5</v>
      </c>
      <c r="JCX130" s="165" t="s">
        <v>5</v>
      </c>
      <c r="JCY130" s="165" t="s">
        <v>5</v>
      </c>
      <c r="JCZ130" s="165" t="s">
        <v>5</v>
      </c>
      <c r="JDA130" s="165" t="s">
        <v>5</v>
      </c>
      <c r="JDB130" s="165" t="s">
        <v>5</v>
      </c>
      <c r="JDC130" s="165" t="s">
        <v>5</v>
      </c>
      <c r="JDD130" s="165" t="s">
        <v>5</v>
      </c>
      <c r="JDE130" s="165" t="s">
        <v>5</v>
      </c>
      <c r="JDF130" s="165" t="s">
        <v>5</v>
      </c>
      <c r="JDG130" s="165" t="s">
        <v>5</v>
      </c>
      <c r="JDH130" s="165" t="s">
        <v>5</v>
      </c>
      <c r="JDI130" s="165" t="s">
        <v>5</v>
      </c>
      <c r="JDJ130" s="165" t="s">
        <v>5</v>
      </c>
      <c r="JDK130" s="165" t="s">
        <v>5</v>
      </c>
      <c r="JDL130" s="165" t="s">
        <v>5</v>
      </c>
      <c r="JDM130" s="165" t="s">
        <v>5</v>
      </c>
      <c r="JDN130" s="165" t="s">
        <v>5</v>
      </c>
      <c r="JDO130" s="165" t="s">
        <v>5</v>
      </c>
      <c r="JDP130" s="165" t="s">
        <v>5</v>
      </c>
      <c r="JDQ130" s="165" t="s">
        <v>5</v>
      </c>
      <c r="JDR130" s="165" t="s">
        <v>5</v>
      </c>
      <c r="JDS130" s="165" t="s">
        <v>5</v>
      </c>
      <c r="JDT130" s="165" t="s">
        <v>5</v>
      </c>
      <c r="JDU130" s="165" t="s">
        <v>5</v>
      </c>
      <c r="JDV130" s="165" t="s">
        <v>5</v>
      </c>
      <c r="JDW130" s="165" t="s">
        <v>5</v>
      </c>
      <c r="JDX130" s="165" t="s">
        <v>5</v>
      </c>
      <c r="JDY130" s="165" t="s">
        <v>5</v>
      </c>
      <c r="JDZ130" s="165" t="s">
        <v>5</v>
      </c>
      <c r="JEA130" s="165" t="s">
        <v>5</v>
      </c>
      <c r="JEB130" s="165" t="s">
        <v>5</v>
      </c>
      <c r="JEC130" s="165" t="s">
        <v>5</v>
      </c>
      <c r="JED130" s="165" t="s">
        <v>5</v>
      </c>
      <c r="JEE130" s="165" t="s">
        <v>5</v>
      </c>
      <c r="JEF130" s="165" t="s">
        <v>5</v>
      </c>
      <c r="JEG130" s="165" t="s">
        <v>5</v>
      </c>
      <c r="JEH130" s="165" t="s">
        <v>5</v>
      </c>
      <c r="JEI130" s="165" t="s">
        <v>5</v>
      </c>
      <c r="JEJ130" s="165" t="s">
        <v>5</v>
      </c>
      <c r="JEK130" s="165" t="s">
        <v>5</v>
      </c>
      <c r="JEL130" s="165" t="s">
        <v>5</v>
      </c>
      <c r="JEM130" s="165" t="s">
        <v>5</v>
      </c>
      <c r="JEN130" s="165" t="s">
        <v>5</v>
      </c>
      <c r="JEO130" s="165" t="s">
        <v>5</v>
      </c>
      <c r="JEP130" s="165" t="s">
        <v>5</v>
      </c>
      <c r="JEQ130" s="165" t="s">
        <v>5</v>
      </c>
      <c r="JER130" s="165" t="s">
        <v>5</v>
      </c>
      <c r="JES130" s="165" t="s">
        <v>5</v>
      </c>
      <c r="JET130" s="165" t="s">
        <v>5</v>
      </c>
      <c r="JEU130" s="165" t="s">
        <v>5</v>
      </c>
      <c r="JEV130" s="165" t="s">
        <v>5</v>
      </c>
      <c r="JEW130" s="165" t="s">
        <v>5</v>
      </c>
      <c r="JEX130" s="165" t="s">
        <v>5</v>
      </c>
      <c r="JEY130" s="165" t="s">
        <v>5</v>
      </c>
      <c r="JEZ130" s="165" t="s">
        <v>5</v>
      </c>
      <c r="JFA130" s="165" t="s">
        <v>5</v>
      </c>
      <c r="JFB130" s="165" t="s">
        <v>5</v>
      </c>
      <c r="JFC130" s="165" t="s">
        <v>5</v>
      </c>
      <c r="JFD130" s="165" t="s">
        <v>5</v>
      </c>
      <c r="JFE130" s="165" t="s">
        <v>5</v>
      </c>
      <c r="JFF130" s="165" t="s">
        <v>5</v>
      </c>
      <c r="JFG130" s="165" t="s">
        <v>5</v>
      </c>
      <c r="JFH130" s="165" t="s">
        <v>5</v>
      </c>
      <c r="JFI130" s="165" t="s">
        <v>5</v>
      </c>
      <c r="JFJ130" s="165" t="s">
        <v>5</v>
      </c>
      <c r="JFK130" s="165" t="s">
        <v>5</v>
      </c>
      <c r="JFL130" s="165" t="s">
        <v>5</v>
      </c>
      <c r="JFM130" s="165" t="s">
        <v>5</v>
      </c>
      <c r="JFN130" s="165" t="s">
        <v>5</v>
      </c>
      <c r="JFO130" s="165" t="s">
        <v>5</v>
      </c>
      <c r="JFP130" s="165" t="s">
        <v>5</v>
      </c>
      <c r="JFQ130" s="165" t="s">
        <v>5</v>
      </c>
      <c r="JFR130" s="165" t="s">
        <v>5</v>
      </c>
      <c r="JFS130" s="165" t="s">
        <v>5</v>
      </c>
      <c r="JFT130" s="165" t="s">
        <v>5</v>
      </c>
      <c r="JFU130" s="165" t="s">
        <v>5</v>
      </c>
      <c r="JFV130" s="165" t="s">
        <v>5</v>
      </c>
      <c r="JFW130" s="165" t="s">
        <v>5</v>
      </c>
      <c r="JFX130" s="165" t="s">
        <v>5</v>
      </c>
      <c r="JFY130" s="165" t="s">
        <v>5</v>
      </c>
      <c r="JFZ130" s="165" t="s">
        <v>5</v>
      </c>
      <c r="JGA130" s="165" t="s">
        <v>5</v>
      </c>
      <c r="JGB130" s="165" t="s">
        <v>5</v>
      </c>
      <c r="JGC130" s="165" t="s">
        <v>5</v>
      </c>
      <c r="JGD130" s="165" t="s">
        <v>5</v>
      </c>
      <c r="JGE130" s="165" t="s">
        <v>5</v>
      </c>
      <c r="JGF130" s="165" t="s">
        <v>5</v>
      </c>
      <c r="JGG130" s="165" t="s">
        <v>5</v>
      </c>
      <c r="JGH130" s="165" t="s">
        <v>5</v>
      </c>
      <c r="JGI130" s="165" t="s">
        <v>5</v>
      </c>
      <c r="JGJ130" s="165" t="s">
        <v>5</v>
      </c>
      <c r="JGK130" s="165" t="s">
        <v>5</v>
      </c>
      <c r="JGL130" s="165" t="s">
        <v>5</v>
      </c>
      <c r="JGM130" s="165" t="s">
        <v>5</v>
      </c>
      <c r="JGN130" s="165" t="s">
        <v>5</v>
      </c>
      <c r="JGO130" s="165" t="s">
        <v>5</v>
      </c>
      <c r="JGP130" s="165" t="s">
        <v>5</v>
      </c>
      <c r="JGQ130" s="165" t="s">
        <v>5</v>
      </c>
      <c r="JGR130" s="165" t="s">
        <v>5</v>
      </c>
      <c r="JGS130" s="165" t="s">
        <v>5</v>
      </c>
      <c r="JGT130" s="165" t="s">
        <v>5</v>
      </c>
      <c r="JGU130" s="165" t="s">
        <v>5</v>
      </c>
      <c r="JGV130" s="165" t="s">
        <v>5</v>
      </c>
      <c r="JGW130" s="165" t="s">
        <v>5</v>
      </c>
      <c r="JGX130" s="165" t="s">
        <v>5</v>
      </c>
      <c r="JGY130" s="165" t="s">
        <v>5</v>
      </c>
      <c r="JGZ130" s="165" t="s">
        <v>5</v>
      </c>
      <c r="JHA130" s="165" t="s">
        <v>5</v>
      </c>
      <c r="JHB130" s="165" t="s">
        <v>5</v>
      </c>
      <c r="JHC130" s="165" t="s">
        <v>5</v>
      </c>
      <c r="JHD130" s="165" t="s">
        <v>5</v>
      </c>
      <c r="JHE130" s="165" t="s">
        <v>5</v>
      </c>
      <c r="JHF130" s="165" t="s">
        <v>5</v>
      </c>
      <c r="JHG130" s="165" t="s">
        <v>5</v>
      </c>
      <c r="JHH130" s="165" t="s">
        <v>5</v>
      </c>
      <c r="JHI130" s="165" t="s">
        <v>5</v>
      </c>
      <c r="JHJ130" s="165" t="s">
        <v>5</v>
      </c>
      <c r="JHK130" s="165" t="s">
        <v>5</v>
      </c>
      <c r="JHL130" s="165" t="s">
        <v>5</v>
      </c>
      <c r="JHM130" s="165" t="s">
        <v>5</v>
      </c>
      <c r="JHN130" s="165" t="s">
        <v>5</v>
      </c>
      <c r="JHO130" s="165" t="s">
        <v>5</v>
      </c>
      <c r="JHP130" s="165" t="s">
        <v>5</v>
      </c>
      <c r="JHQ130" s="165" t="s">
        <v>5</v>
      </c>
      <c r="JHR130" s="165" t="s">
        <v>5</v>
      </c>
      <c r="JHS130" s="165" t="s">
        <v>5</v>
      </c>
      <c r="JHT130" s="165" t="s">
        <v>5</v>
      </c>
      <c r="JHU130" s="165" t="s">
        <v>5</v>
      </c>
      <c r="JHV130" s="165" t="s">
        <v>5</v>
      </c>
      <c r="JHW130" s="165" t="s">
        <v>5</v>
      </c>
      <c r="JHX130" s="165" t="s">
        <v>5</v>
      </c>
      <c r="JHY130" s="165" t="s">
        <v>5</v>
      </c>
      <c r="JHZ130" s="165" t="s">
        <v>5</v>
      </c>
      <c r="JIA130" s="165" t="s">
        <v>5</v>
      </c>
      <c r="JIB130" s="165" t="s">
        <v>5</v>
      </c>
      <c r="JIC130" s="165" t="s">
        <v>5</v>
      </c>
      <c r="JID130" s="165" t="s">
        <v>5</v>
      </c>
      <c r="JIE130" s="165" t="s">
        <v>5</v>
      </c>
      <c r="JIF130" s="165" t="s">
        <v>5</v>
      </c>
      <c r="JIG130" s="165" t="s">
        <v>5</v>
      </c>
      <c r="JIH130" s="165" t="s">
        <v>5</v>
      </c>
      <c r="JII130" s="165" t="s">
        <v>5</v>
      </c>
      <c r="JIJ130" s="165" t="s">
        <v>5</v>
      </c>
      <c r="JIK130" s="165" t="s">
        <v>5</v>
      </c>
      <c r="JIL130" s="165" t="s">
        <v>5</v>
      </c>
      <c r="JIM130" s="165" t="s">
        <v>5</v>
      </c>
      <c r="JIN130" s="165" t="s">
        <v>5</v>
      </c>
      <c r="JIO130" s="165" t="s">
        <v>5</v>
      </c>
      <c r="JIP130" s="165" t="s">
        <v>5</v>
      </c>
      <c r="JIQ130" s="165" t="s">
        <v>5</v>
      </c>
      <c r="JIR130" s="165" t="s">
        <v>5</v>
      </c>
      <c r="JIS130" s="165" t="s">
        <v>5</v>
      </c>
      <c r="JIT130" s="165" t="s">
        <v>5</v>
      </c>
      <c r="JIU130" s="165" t="s">
        <v>5</v>
      </c>
      <c r="JIV130" s="165" t="s">
        <v>5</v>
      </c>
      <c r="JIW130" s="165" t="s">
        <v>5</v>
      </c>
      <c r="JIX130" s="165" t="s">
        <v>5</v>
      </c>
      <c r="JIY130" s="165" t="s">
        <v>5</v>
      </c>
      <c r="JIZ130" s="165" t="s">
        <v>5</v>
      </c>
      <c r="JJA130" s="165" t="s">
        <v>5</v>
      </c>
      <c r="JJB130" s="165" t="s">
        <v>5</v>
      </c>
      <c r="JJC130" s="165" t="s">
        <v>5</v>
      </c>
      <c r="JJD130" s="165" t="s">
        <v>5</v>
      </c>
      <c r="JJE130" s="165" t="s">
        <v>5</v>
      </c>
      <c r="JJF130" s="165" t="s">
        <v>5</v>
      </c>
      <c r="JJG130" s="165" t="s">
        <v>5</v>
      </c>
      <c r="JJH130" s="165" t="s">
        <v>5</v>
      </c>
      <c r="JJI130" s="165" t="s">
        <v>5</v>
      </c>
      <c r="JJJ130" s="165" t="s">
        <v>5</v>
      </c>
      <c r="JJK130" s="165" t="s">
        <v>5</v>
      </c>
      <c r="JJL130" s="165" t="s">
        <v>5</v>
      </c>
      <c r="JJM130" s="165" t="s">
        <v>5</v>
      </c>
      <c r="JJN130" s="165" t="s">
        <v>5</v>
      </c>
      <c r="JJO130" s="165" t="s">
        <v>5</v>
      </c>
      <c r="JJP130" s="165" t="s">
        <v>5</v>
      </c>
      <c r="JJQ130" s="165" t="s">
        <v>5</v>
      </c>
      <c r="JJR130" s="165" t="s">
        <v>5</v>
      </c>
      <c r="JJS130" s="165" t="s">
        <v>5</v>
      </c>
      <c r="JJT130" s="165" t="s">
        <v>5</v>
      </c>
      <c r="JJU130" s="165" t="s">
        <v>5</v>
      </c>
      <c r="JJV130" s="165" t="s">
        <v>5</v>
      </c>
      <c r="JJW130" s="165" t="s">
        <v>5</v>
      </c>
      <c r="JJX130" s="165" t="s">
        <v>5</v>
      </c>
      <c r="JJY130" s="165" t="s">
        <v>5</v>
      </c>
      <c r="JJZ130" s="165" t="s">
        <v>5</v>
      </c>
      <c r="JKA130" s="165" t="s">
        <v>5</v>
      </c>
      <c r="JKB130" s="165" t="s">
        <v>5</v>
      </c>
      <c r="JKC130" s="165" t="s">
        <v>5</v>
      </c>
      <c r="JKD130" s="165" t="s">
        <v>5</v>
      </c>
      <c r="JKE130" s="165" t="s">
        <v>5</v>
      </c>
      <c r="JKF130" s="165" t="s">
        <v>5</v>
      </c>
      <c r="JKG130" s="165" t="s">
        <v>5</v>
      </c>
      <c r="JKH130" s="165" t="s">
        <v>5</v>
      </c>
      <c r="JKI130" s="165" t="s">
        <v>5</v>
      </c>
      <c r="JKJ130" s="165" t="s">
        <v>5</v>
      </c>
      <c r="JKK130" s="165" t="s">
        <v>5</v>
      </c>
      <c r="JKL130" s="165" t="s">
        <v>5</v>
      </c>
      <c r="JKM130" s="165" t="s">
        <v>5</v>
      </c>
      <c r="JKN130" s="165" t="s">
        <v>5</v>
      </c>
      <c r="JKO130" s="165" t="s">
        <v>5</v>
      </c>
      <c r="JKP130" s="165" t="s">
        <v>5</v>
      </c>
      <c r="JKQ130" s="165" t="s">
        <v>5</v>
      </c>
      <c r="JKR130" s="165" t="s">
        <v>5</v>
      </c>
      <c r="JKS130" s="165" t="s">
        <v>5</v>
      </c>
      <c r="JKT130" s="165" t="s">
        <v>5</v>
      </c>
      <c r="JKU130" s="165" t="s">
        <v>5</v>
      </c>
      <c r="JKV130" s="165" t="s">
        <v>5</v>
      </c>
      <c r="JKW130" s="165" t="s">
        <v>5</v>
      </c>
      <c r="JKX130" s="165" t="s">
        <v>5</v>
      </c>
      <c r="JKY130" s="165" t="s">
        <v>5</v>
      </c>
      <c r="JKZ130" s="165" t="s">
        <v>5</v>
      </c>
      <c r="JLA130" s="165" t="s">
        <v>5</v>
      </c>
      <c r="JLB130" s="165" t="s">
        <v>5</v>
      </c>
      <c r="JLC130" s="165" t="s">
        <v>5</v>
      </c>
      <c r="JLD130" s="165" t="s">
        <v>5</v>
      </c>
      <c r="JLE130" s="165" t="s">
        <v>5</v>
      </c>
      <c r="JLF130" s="165" t="s">
        <v>5</v>
      </c>
      <c r="JLG130" s="165" t="s">
        <v>5</v>
      </c>
      <c r="JLH130" s="165" t="s">
        <v>5</v>
      </c>
      <c r="JLI130" s="165" t="s">
        <v>5</v>
      </c>
      <c r="JLJ130" s="165" t="s">
        <v>5</v>
      </c>
      <c r="JLK130" s="165" t="s">
        <v>5</v>
      </c>
      <c r="JLL130" s="165" t="s">
        <v>5</v>
      </c>
      <c r="JLM130" s="165" t="s">
        <v>5</v>
      </c>
      <c r="JLN130" s="165" t="s">
        <v>5</v>
      </c>
      <c r="JLO130" s="165" t="s">
        <v>5</v>
      </c>
      <c r="JLP130" s="165" t="s">
        <v>5</v>
      </c>
      <c r="JLQ130" s="165" t="s">
        <v>5</v>
      </c>
      <c r="JLR130" s="165" t="s">
        <v>5</v>
      </c>
      <c r="JLS130" s="165" t="s">
        <v>5</v>
      </c>
      <c r="JLT130" s="165" t="s">
        <v>5</v>
      </c>
      <c r="JLU130" s="165" t="s">
        <v>5</v>
      </c>
      <c r="JLV130" s="165" t="s">
        <v>5</v>
      </c>
      <c r="JLW130" s="165" t="s">
        <v>5</v>
      </c>
      <c r="JLX130" s="165" t="s">
        <v>5</v>
      </c>
      <c r="JLY130" s="165" t="s">
        <v>5</v>
      </c>
      <c r="JLZ130" s="165" t="s">
        <v>5</v>
      </c>
      <c r="JMA130" s="165" t="s">
        <v>5</v>
      </c>
      <c r="JMB130" s="165" t="s">
        <v>5</v>
      </c>
      <c r="JMC130" s="165" t="s">
        <v>5</v>
      </c>
      <c r="JMD130" s="165" t="s">
        <v>5</v>
      </c>
      <c r="JME130" s="165" t="s">
        <v>5</v>
      </c>
      <c r="JMF130" s="165" t="s">
        <v>5</v>
      </c>
      <c r="JMG130" s="165" t="s">
        <v>5</v>
      </c>
      <c r="JMH130" s="165" t="s">
        <v>5</v>
      </c>
      <c r="JMI130" s="165" t="s">
        <v>5</v>
      </c>
      <c r="JMJ130" s="165" t="s">
        <v>5</v>
      </c>
      <c r="JMK130" s="165" t="s">
        <v>5</v>
      </c>
      <c r="JML130" s="165" t="s">
        <v>5</v>
      </c>
      <c r="JMM130" s="165" t="s">
        <v>5</v>
      </c>
      <c r="JMN130" s="165" t="s">
        <v>5</v>
      </c>
      <c r="JMO130" s="165" t="s">
        <v>5</v>
      </c>
      <c r="JMP130" s="165" t="s">
        <v>5</v>
      </c>
      <c r="JMQ130" s="165" t="s">
        <v>5</v>
      </c>
      <c r="JMR130" s="165" t="s">
        <v>5</v>
      </c>
      <c r="JMS130" s="165" t="s">
        <v>5</v>
      </c>
      <c r="JMT130" s="165" t="s">
        <v>5</v>
      </c>
      <c r="JMU130" s="165" t="s">
        <v>5</v>
      </c>
      <c r="JMV130" s="165" t="s">
        <v>5</v>
      </c>
      <c r="JMW130" s="165" t="s">
        <v>5</v>
      </c>
      <c r="JMX130" s="165" t="s">
        <v>5</v>
      </c>
      <c r="JMY130" s="165" t="s">
        <v>5</v>
      </c>
      <c r="JMZ130" s="165" t="s">
        <v>5</v>
      </c>
      <c r="JNA130" s="165" t="s">
        <v>5</v>
      </c>
      <c r="JNB130" s="165" t="s">
        <v>5</v>
      </c>
      <c r="JNC130" s="165" t="s">
        <v>5</v>
      </c>
      <c r="JND130" s="165" t="s">
        <v>5</v>
      </c>
      <c r="JNE130" s="165" t="s">
        <v>5</v>
      </c>
      <c r="JNF130" s="165" t="s">
        <v>5</v>
      </c>
      <c r="JNG130" s="165" t="s">
        <v>5</v>
      </c>
      <c r="JNH130" s="165" t="s">
        <v>5</v>
      </c>
      <c r="JNI130" s="165" t="s">
        <v>5</v>
      </c>
      <c r="JNJ130" s="165" t="s">
        <v>5</v>
      </c>
      <c r="JNK130" s="165" t="s">
        <v>5</v>
      </c>
      <c r="JNL130" s="165" t="s">
        <v>5</v>
      </c>
      <c r="JNM130" s="165" t="s">
        <v>5</v>
      </c>
      <c r="JNN130" s="165" t="s">
        <v>5</v>
      </c>
      <c r="JNO130" s="165" t="s">
        <v>5</v>
      </c>
      <c r="JNP130" s="165" t="s">
        <v>5</v>
      </c>
      <c r="JNQ130" s="165" t="s">
        <v>5</v>
      </c>
      <c r="JNR130" s="165" t="s">
        <v>5</v>
      </c>
      <c r="JNS130" s="165" t="s">
        <v>5</v>
      </c>
      <c r="JNT130" s="165" t="s">
        <v>5</v>
      </c>
      <c r="JNU130" s="165" t="s">
        <v>5</v>
      </c>
      <c r="JNV130" s="165" t="s">
        <v>5</v>
      </c>
      <c r="JNW130" s="165" t="s">
        <v>5</v>
      </c>
      <c r="JNX130" s="165" t="s">
        <v>5</v>
      </c>
      <c r="JNY130" s="165" t="s">
        <v>5</v>
      </c>
      <c r="JNZ130" s="165" t="s">
        <v>5</v>
      </c>
      <c r="JOA130" s="165" t="s">
        <v>5</v>
      </c>
      <c r="JOB130" s="165" t="s">
        <v>5</v>
      </c>
      <c r="JOC130" s="165" t="s">
        <v>5</v>
      </c>
      <c r="JOD130" s="165" t="s">
        <v>5</v>
      </c>
      <c r="JOE130" s="165" t="s">
        <v>5</v>
      </c>
      <c r="JOF130" s="165" t="s">
        <v>5</v>
      </c>
      <c r="JOG130" s="165" t="s">
        <v>5</v>
      </c>
      <c r="JOH130" s="165" t="s">
        <v>5</v>
      </c>
      <c r="JOI130" s="165" t="s">
        <v>5</v>
      </c>
      <c r="JOJ130" s="165" t="s">
        <v>5</v>
      </c>
      <c r="JOK130" s="165" t="s">
        <v>5</v>
      </c>
      <c r="JOL130" s="165" t="s">
        <v>5</v>
      </c>
      <c r="JOM130" s="165" t="s">
        <v>5</v>
      </c>
      <c r="JON130" s="165" t="s">
        <v>5</v>
      </c>
      <c r="JOO130" s="165" t="s">
        <v>5</v>
      </c>
      <c r="JOP130" s="165" t="s">
        <v>5</v>
      </c>
      <c r="JOQ130" s="165" t="s">
        <v>5</v>
      </c>
      <c r="JOR130" s="165" t="s">
        <v>5</v>
      </c>
      <c r="JOS130" s="165" t="s">
        <v>5</v>
      </c>
      <c r="JOT130" s="165" t="s">
        <v>5</v>
      </c>
      <c r="JOU130" s="165" t="s">
        <v>5</v>
      </c>
      <c r="JOV130" s="165" t="s">
        <v>5</v>
      </c>
      <c r="JOW130" s="165" t="s">
        <v>5</v>
      </c>
      <c r="JOX130" s="165" t="s">
        <v>5</v>
      </c>
      <c r="JOY130" s="165" t="s">
        <v>5</v>
      </c>
      <c r="JOZ130" s="165" t="s">
        <v>5</v>
      </c>
      <c r="JPA130" s="165" t="s">
        <v>5</v>
      </c>
      <c r="JPB130" s="165" t="s">
        <v>5</v>
      </c>
      <c r="JPC130" s="165" t="s">
        <v>5</v>
      </c>
      <c r="JPD130" s="165" t="s">
        <v>5</v>
      </c>
      <c r="JPE130" s="165" t="s">
        <v>5</v>
      </c>
      <c r="JPF130" s="165" t="s">
        <v>5</v>
      </c>
      <c r="JPG130" s="165" t="s">
        <v>5</v>
      </c>
      <c r="JPH130" s="165" t="s">
        <v>5</v>
      </c>
      <c r="JPI130" s="165" t="s">
        <v>5</v>
      </c>
      <c r="JPJ130" s="165" t="s">
        <v>5</v>
      </c>
      <c r="JPK130" s="165" t="s">
        <v>5</v>
      </c>
      <c r="JPL130" s="165" t="s">
        <v>5</v>
      </c>
      <c r="JPM130" s="165" t="s">
        <v>5</v>
      </c>
      <c r="JPN130" s="165" t="s">
        <v>5</v>
      </c>
      <c r="JPO130" s="165" t="s">
        <v>5</v>
      </c>
      <c r="JPP130" s="165" t="s">
        <v>5</v>
      </c>
      <c r="JPQ130" s="165" t="s">
        <v>5</v>
      </c>
      <c r="JPR130" s="165" t="s">
        <v>5</v>
      </c>
      <c r="JPS130" s="165" t="s">
        <v>5</v>
      </c>
      <c r="JPT130" s="165" t="s">
        <v>5</v>
      </c>
      <c r="JPU130" s="165" t="s">
        <v>5</v>
      </c>
      <c r="JPV130" s="165" t="s">
        <v>5</v>
      </c>
      <c r="JPW130" s="165" t="s">
        <v>5</v>
      </c>
      <c r="JPX130" s="165" t="s">
        <v>5</v>
      </c>
      <c r="JPY130" s="165" t="s">
        <v>5</v>
      </c>
      <c r="JPZ130" s="165" t="s">
        <v>5</v>
      </c>
      <c r="JQA130" s="165" t="s">
        <v>5</v>
      </c>
      <c r="JQB130" s="165" t="s">
        <v>5</v>
      </c>
      <c r="JQC130" s="165" t="s">
        <v>5</v>
      </c>
      <c r="JQD130" s="165" t="s">
        <v>5</v>
      </c>
      <c r="JQE130" s="165" t="s">
        <v>5</v>
      </c>
      <c r="JQF130" s="165" t="s">
        <v>5</v>
      </c>
      <c r="JQG130" s="165" t="s">
        <v>5</v>
      </c>
      <c r="JQH130" s="165" t="s">
        <v>5</v>
      </c>
      <c r="JQI130" s="165" t="s">
        <v>5</v>
      </c>
      <c r="JQJ130" s="165" t="s">
        <v>5</v>
      </c>
      <c r="JQK130" s="165" t="s">
        <v>5</v>
      </c>
      <c r="JQL130" s="165" t="s">
        <v>5</v>
      </c>
      <c r="JQM130" s="165" t="s">
        <v>5</v>
      </c>
      <c r="JQN130" s="165" t="s">
        <v>5</v>
      </c>
      <c r="JQO130" s="165" t="s">
        <v>5</v>
      </c>
      <c r="JQP130" s="165" t="s">
        <v>5</v>
      </c>
      <c r="JQQ130" s="165" t="s">
        <v>5</v>
      </c>
      <c r="JQR130" s="165" t="s">
        <v>5</v>
      </c>
      <c r="JQS130" s="165" t="s">
        <v>5</v>
      </c>
      <c r="JQT130" s="165" t="s">
        <v>5</v>
      </c>
      <c r="JQU130" s="165" t="s">
        <v>5</v>
      </c>
      <c r="JQV130" s="165" t="s">
        <v>5</v>
      </c>
      <c r="JQW130" s="165" t="s">
        <v>5</v>
      </c>
      <c r="JQX130" s="165" t="s">
        <v>5</v>
      </c>
      <c r="JQY130" s="165" t="s">
        <v>5</v>
      </c>
      <c r="JQZ130" s="165" t="s">
        <v>5</v>
      </c>
      <c r="JRA130" s="165" t="s">
        <v>5</v>
      </c>
      <c r="JRB130" s="165" t="s">
        <v>5</v>
      </c>
      <c r="JRC130" s="165" t="s">
        <v>5</v>
      </c>
      <c r="JRD130" s="165" t="s">
        <v>5</v>
      </c>
      <c r="JRE130" s="165" t="s">
        <v>5</v>
      </c>
      <c r="JRF130" s="165" t="s">
        <v>5</v>
      </c>
      <c r="JRG130" s="165" t="s">
        <v>5</v>
      </c>
      <c r="JRH130" s="165" t="s">
        <v>5</v>
      </c>
      <c r="JRI130" s="165" t="s">
        <v>5</v>
      </c>
      <c r="JRJ130" s="165" t="s">
        <v>5</v>
      </c>
      <c r="JRK130" s="165" t="s">
        <v>5</v>
      </c>
      <c r="JRL130" s="165" t="s">
        <v>5</v>
      </c>
      <c r="JRM130" s="165" t="s">
        <v>5</v>
      </c>
      <c r="JRN130" s="165" t="s">
        <v>5</v>
      </c>
      <c r="JRO130" s="165" t="s">
        <v>5</v>
      </c>
      <c r="JRP130" s="165" t="s">
        <v>5</v>
      </c>
      <c r="JRQ130" s="165" t="s">
        <v>5</v>
      </c>
      <c r="JRR130" s="165" t="s">
        <v>5</v>
      </c>
      <c r="JRS130" s="165" t="s">
        <v>5</v>
      </c>
      <c r="JRT130" s="165" t="s">
        <v>5</v>
      </c>
      <c r="JRU130" s="165" t="s">
        <v>5</v>
      </c>
      <c r="JRV130" s="165" t="s">
        <v>5</v>
      </c>
      <c r="JRW130" s="165" t="s">
        <v>5</v>
      </c>
      <c r="JRX130" s="165" t="s">
        <v>5</v>
      </c>
      <c r="JRY130" s="165" t="s">
        <v>5</v>
      </c>
      <c r="JRZ130" s="165" t="s">
        <v>5</v>
      </c>
      <c r="JSA130" s="165" t="s">
        <v>5</v>
      </c>
      <c r="JSB130" s="165" t="s">
        <v>5</v>
      </c>
      <c r="JSC130" s="165" t="s">
        <v>5</v>
      </c>
      <c r="JSD130" s="165" t="s">
        <v>5</v>
      </c>
      <c r="JSE130" s="165" t="s">
        <v>5</v>
      </c>
      <c r="JSF130" s="165" t="s">
        <v>5</v>
      </c>
      <c r="JSG130" s="165" t="s">
        <v>5</v>
      </c>
      <c r="JSH130" s="165" t="s">
        <v>5</v>
      </c>
      <c r="JSI130" s="165" t="s">
        <v>5</v>
      </c>
      <c r="JSJ130" s="165" t="s">
        <v>5</v>
      </c>
      <c r="JSK130" s="165" t="s">
        <v>5</v>
      </c>
      <c r="JSL130" s="165" t="s">
        <v>5</v>
      </c>
      <c r="JSM130" s="165" t="s">
        <v>5</v>
      </c>
      <c r="JSN130" s="165" t="s">
        <v>5</v>
      </c>
      <c r="JSO130" s="165" t="s">
        <v>5</v>
      </c>
      <c r="JSP130" s="165" t="s">
        <v>5</v>
      </c>
      <c r="JSQ130" s="165" t="s">
        <v>5</v>
      </c>
      <c r="JSR130" s="165" t="s">
        <v>5</v>
      </c>
      <c r="JSS130" s="165" t="s">
        <v>5</v>
      </c>
      <c r="JST130" s="165" t="s">
        <v>5</v>
      </c>
      <c r="JSU130" s="165" t="s">
        <v>5</v>
      </c>
      <c r="JSV130" s="165" t="s">
        <v>5</v>
      </c>
      <c r="JSW130" s="165" t="s">
        <v>5</v>
      </c>
      <c r="JSX130" s="165" t="s">
        <v>5</v>
      </c>
      <c r="JSY130" s="165" t="s">
        <v>5</v>
      </c>
      <c r="JSZ130" s="165" t="s">
        <v>5</v>
      </c>
      <c r="JTA130" s="165" t="s">
        <v>5</v>
      </c>
      <c r="JTB130" s="165" t="s">
        <v>5</v>
      </c>
      <c r="JTC130" s="165" t="s">
        <v>5</v>
      </c>
      <c r="JTD130" s="165" t="s">
        <v>5</v>
      </c>
      <c r="JTE130" s="165" t="s">
        <v>5</v>
      </c>
      <c r="JTF130" s="165" t="s">
        <v>5</v>
      </c>
      <c r="JTG130" s="165" t="s">
        <v>5</v>
      </c>
      <c r="JTH130" s="165" t="s">
        <v>5</v>
      </c>
      <c r="JTI130" s="165" t="s">
        <v>5</v>
      </c>
      <c r="JTJ130" s="165" t="s">
        <v>5</v>
      </c>
      <c r="JTK130" s="165" t="s">
        <v>5</v>
      </c>
      <c r="JTL130" s="165" t="s">
        <v>5</v>
      </c>
      <c r="JTM130" s="165" t="s">
        <v>5</v>
      </c>
      <c r="JTN130" s="165" t="s">
        <v>5</v>
      </c>
      <c r="JTO130" s="165" t="s">
        <v>5</v>
      </c>
      <c r="JTP130" s="165" t="s">
        <v>5</v>
      </c>
      <c r="JTQ130" s="165" t="s">
        <v>5</v>
      </c>
      <c r="JTR130" s="165" t="s">
        <v>5</v>
      </c>
      <c r="JTS130" s="165" t="s">
        <v>5</v>
      </c>
      <c r="JTT130" s="165" t="s">
        <v>5</v>
      </c>
      <c r="JTU130" s="165" t="s">
        <v>5</v>
      </c>
      <c r="JTV130" s="165" t="s">
        <v>5</v>
      </c>
      <c r="JTW130" s="165" t="s">
        <v>5</v>
      </c>
      <c r="JTX130" s="165" t="s">
        <v>5</v>
      </c>
      <c r="JTY130" s="165" t="s">
        <v>5</v>
      </c>
      <c r="JTZ130" s="165" t="s">
        <v>5</v>
      </c>
      <c r="JUA130" s="165" t="s">
        <v>5</v>
      </c>
      <c r="JUB130" s="165" t="s">
        <v>5</v>
      </c>
      <c r="JUC130" s="165" t="s">
        <v>5</v>
      </c>
      <c r="JUD130" s="165" t="s">
        <v>5</v>
      </c>
      <c r="JUE130" s="165" t="s">
        <v>5</v>
      </c>
      <c r="JUF130" s="165" t="s">
        <v>5</v>
      </c>
      <c r="JUG130" s="165" t="s">
        <v>5</v>
      </c>
      <c r="JUH130" s="165" t="s">
        <v>5</v>
      </c>
      <c r="JUI130" s="165" t="s">
        <v>5</v>
      </c>
      <c r="JUJ130" s="165" t="s">
        <v>5</v>
      </c>
      <c r="JUK130" s="165" t="s">
        <v>5</v>
      </c>
      <c r="JUL130" s="165" t="s">
        <v>5</v>
      </c>
      <c r="JUM130" s="165" t="s">
        <v>5</v>
      </c>
      <c r="JUN130" s="165" t="s">
        <v>5</v>
      </c>
      <c r="JUO130" s="165" t="s">
        <v>5</v>
      </c>
      <c r="JUP130" s="165" t="s">
        <v>5</v>
      </c>
      <c r="JUQ130" s="165" t="s">
        <v>5</v>
      </c>
      <c r="JUR130" s="165" t="s">
        <v>5</v>
      </c>
      <c r="JUS130" s="165" t="s">
        <v>5</v>
      </c>
      <c r="JUT130" s="165" t="s">
        <v>5</v>
      </c>
      <c r="JUU130" s="165" t="s">
        <v>5</v>
      </c>
      <c r="JUV130" s="165" t="s">
        <v>5</v>
      </c>
      <c r="JUW130" s="165" t="s">
        <v>5</v>
      </c>
      <c r="JUX130" s="165" t="s">
        <v>5</v>
      </c>
      <c r="JUY130" s="165" t="s">
        <v>5</v>
      </c>
      <c r="JUZ130" s="165" t="s">
        <v>5</v>
      </c>
      <c r="JVA130" s="165" t="s">
        <v>5</v>
      </c>
      <c r="JVB130" s="165" t="s">
        <v>5</v>
      </c>
      <c r="JVC130" s="165" t="s">
        <v>5</v>
      </c>
      <c r="JVD130" s="165" t="s">
        <v>5</v>
      </c>
      <c r="JVE130" s="165" t="s">
        <v>5</v>
      </c>
      <c r="JVF130" s="165" t="s">
        <v>5</v>
      </c>
      <c r="JVG130" s="165" t="s">
        <v>5</v>
      </c>
      <c r="JVH130" s="165" t="s">
        <v>5</v>
      </c>
      <c r="JVI130" s="165" t="s">
        <v>5</v>
      </c>
      <c r="JVJ130" s="165" t="s">
        <v>5</v>
      </c>
      <c r="JVK130" s="165" t="s">
        <v>5</v>
      </c>
      <c r="JVL130" s="165" t="s">
        <v>5</v>
      </c>
      <c r="JVM130" s="165" t="s">
        <v>5</v>
      </c>
      <c r="JVN130" s="165" t="s">
        <v>5</v>
      </c>
      <c r="JVO130" s="165" t="s">
        <v>5</v>
      </c>
      <c r="JVP130" s="165" t="s">
        <v>5</v>
      </c>
      <c r="JVQ130" s="165" t="s">
        <v>5</v>
      </c>
      <c r="JVR130" s="165" t="s">
        <v>5</v>
      </c>
      <c r="JVS130" s="165" t="s">
        <v>5</v>
      </c>
      <c r="JVT130" s="165" t="s">
        <v>5</v>
      </c>
      <c r="JVU130" s="165" t="s">
        <v>5</v>
      </c>
      <c r="JVV130" s="165" t="s">
        <v>5</v>
      </c>
      <c r="JVW130" s="165" t="s">
        <v>5</v>
      </c>
      <c r="JVX130" s="165" t="s">
        <v>5</v>
      </c>
      <c r="JVY130" s="165" t="s">
        <v>5</v>
      </c>
      <c r="JVZ130" s="165" t="s">
        <v>5</v>
      </c>
      <c r="JWA130" s="165" t="s">
        <v>5</v>
      </c>
      <c r="JWB130" s="165" t="s">
        <v>5</v>
      </c>
      <c r="JWC130" s="165" t="s">
        <v>5</v>
      </c>
      <c r="JWD130" s="165" t="s">
        <v>5</v>
      </c>
      <c r="JWE130" s="165" t="s">
        <v>5</v>
      </c>
      <c r="JWF130" s="165" t="s">
        <v>5</v>
      </c>
      <c r="JWG130" s="165" t="s">
        <v>5</v>
      </c>
      <c r="JWH130" s="165" t="s">
        <v>5</v>
      </c>
      <c r="JWI130" s="165" t="s">
        <v>5</v>
      </c>
      <c r="JWJ130" s="165" t="s">
        <v>5</v>
      </c>
      <c r="JWK130" s="165" t="s">
        <v>5</v>
      </c>
      <c r="JWL130" s="165" t="s">
        <v>5</v>
      </c>
      <c r="JWM130" s="165" t="s">
        <v>5</v>
      </c>
      <c r="JWN130" s="165" t="s">
        <v>5</v>
      </c>
      <c r="JWO130" s="165" t="s">
        <v>5</v>
      </c>
      <c r="JWP130" s="165" t="s">
        <v>5</v>
      </c>
      <c r="JWQ130" s="165" t="s">
        <v>5</v>
      </c>
      <c r="JWR130" s="165" t="s">
        <v>5</v>
      </c>
      <c r="JWS130" s="165" t="s">
        <v>5</v>
      </c>
      <c r="JWT130" s="165" t="s">
        <v>5</v>
      </c>
      <c r="JWU130" s="165" t="s">
        <v>5</v>
      </c>
      <c r="JWV130" s="165" t="s">
        <v>5</v>
      </c>
      <c r="JWW130" s="165" t="s">
        <v>5</v>
      </c>
      <c r="JWX130" s="165" t="s">
        <v>5</v>
      </c>
      <c r="JWY130" s="165" t="s">
        <v>5</v>
      </c>
      <c r="JWZ130" s="165" t="s">
        <v>5</v>
      </c>
      <c r="JXA130" s="165" t="s">
        <v>5</v>
      </c>
      <c r="JXB130" s="165" t="s">
        <v>5</v>
      </c>
      <c r="JXC130" s="165" t="s">
        <v>5</v>
      </c>
      <c r="JXD130" s="165" t="s">
        <v>5</v>
      </c>
      <c r="JXE130" s="165" t="s">
        <v>5</v>
      </c>
      <c r="JXF130" s="165" t="s">
        <v>5</v>
      </c>
      <c r="JXG130" s="165" t="s">
        <v>5</v>
      </c>
      <c r="JXH130" s="165" t="s">
        <v>5</v>
      </c>
      <c r="JXI130" s="165" t="s">
        <v>5</v>
      </c>
      <c r="JXJ130" s="165" t="s">
        <v>5</v>
      </c>
      <c r="JXK130" s="165" t="s">
        <v>5</v>
      </c>
      <c r="JXL130" s="165" t="s">
        <v>5</v>
      </c>
      <c r="JXM130" s="165" t="s">
        <v>5</v>
      </c>
      <c r="JXN130" s="165" t="s">
        <v>5</v>
      </c>
      <c r="JXO130" s="165" t="s">
        <v>5</v>
      </c>
      <c r="JXP130" s="165" t="s">
        <v>5</v>
      </c>
      <c r="JXQ130" s="165" t="s">
        <v>5</v>
      </c>
      <c r="JXR130" s="165" t="s">
        <v>5</v>
      </c>
      <c r="JXS130" s="165" t="s">
        <v>5</v>
      </c>
      <c r="JXT130" s="165" t="s">
        <v>5</v>
      </c>
      <c r="JXU130" s="165" t="s">
        <v>5</v>
      </c>
      <c r="JXV130" s="165" t="s">
        <v>5</v>
      </c>
      <c r="JXW130" s="165" t="s">
        <v>5</v>
      </c>
      <c r="JXX130" s="165" t="s">
        <v>5</v>
      </c>
      <c r="JXY130" s="165" t="s">
        <v>5</v>
      </c>
      <c r="JXZ130" s="165" t="s">
        <v>5</v>
      </c>
      <c r="JYA130" s="165" t="s">
        <v>5</v>
      </c>
      <c r="JYB130" s="165" t="s">
        <v>5</v>
      </c>
      <c r="JYC130" s="165" t="s">
        <v>5</v>
      </c>
      <c r="JYD130" s="165" t="s">
        <v>5</v>
      </c>
      <c r="JYE130" s="165" t="s">
        <v>5</v>
      </c>
      <c r="JYF130" s="165" t="s">
        <v>5</v>
      </c>
      <c r="JYG130" s="165" t="s">
        <v>5</v>
      </c>
      <c r="JYH130" s="165" t="s">
        <v>5</v>
      </c>
      <c r="JYI130" s="165" t="s">
        <v>5</v>
      </c>
      <c r="JYJ130" s="165" t="s">
        <v>5</v>
      </c>
      <c r="JYK130" s="165" t="s">
        <v>5</v>
      </c>
      <c r="JYL130" s="165" t="s">
        <v>5</v>
      </c>
      <c r="JYM130" s="165" t="s">
        <v>5</v>
      </c>
      <c r="JYN130" s="165" t="s">
        <v>5</v>
      </c>
      <c r="JYO130" s="165" t="s">
        <v>5</v>
      </c>
      <c r="JYP130" s="165" t="s">
        <v>5</v>
      </c>
      <c r="JYQ130" s="165" t="s">
        <v>5</v>
      </c>
      <c r="JYR130" s="165" t="s">
        <v>5</v>
      </c>
      <c r="JYS130" s="165" t="s">
        <v>5</v>
      </c>
      <c r="JYT130" s="165" t="s">
        <v>5</v>
      </c>
      <c r="JYU130" s="165" t="s">
        <v>5</v>
      </c>
      <c r="JYV130" s="165" t="s">
        <v>5</v>
      </c>
      <c r="JYW130" s="165" t="s">
        <v>5</v>
      </c>
      <c r="JYX130" s="165" t="s">
        <v>5</v>
      </c>
      <c r="JYY130" s="165" t="s">
        <v>5</v>
      </c>
      <c r="JYZ130" s="165" t="s">
        <v>5</v>
      </c>
      <c r="JZA130" s="165" t="s">
        <v>5</v>
      </c>
      <c r="JZB130" s="165" t="s">
        <v>5</v>
      </c>
      <c r="JZC130" s="165" t="s">
        <v>5</v>
      </c>
      <c r="JZD130" s="165" t="s">
        <v>5</v>
      </c>
      <c r="JZE130" s="165" t="s">
        <v>5</v>
      </c>
      <c r="JZF130" s="165" t="s">
        <v>5</v>
      </c>
      <c r="JZG130" s="165" t="s">
        <v>5</v>
      </c>
      <c r="JZH130" s="165" t="s">
        <v>5</v>
      </c>
      <c r="JZI130" s="165" t="s">
        <v>5</v>
      </c>
      <c r="JZJ130" s="165" t="s">
        <v>5</v>
      </c>
      <c r="JZK130" s="165" t="s">
        <v>5</v>
      </c>
      <c r="JZL130" s="165" t="s">
        <v>5</v>
      </c>
      <c r="JZM130" s="165" t="s">
        <v>5</v>
      </c>
      <c r="JZN130" s="165" t="s">
        <v>5</v>
      </c>
      <c r="JZO130" s="165" t="s">
        <v>5</v>
      </c>
      <c r="JZP130" s="165" t="s">
        <v>5</v>
      </c>
      <c r="JZQ130" s="165" t="s">
        <v>5</v>
      </c>
      <c r="JZR130" s="165" t="s">
        <v>5</v>
      </c>
      <c r="JZS130" s="165" t="s">
        <v>5</v>
      </c>
      <c r="JZT130" s="165" t="s">
        <v>5</v>
      </c>
      <c r="JZU130" s="165" t="s">
        <v>5</v>
      </c>
      <c r="JZV130" s="165" t="s">
        <v>5</v>
      </c>
      <c r="JZW130" s="165" t="s">
        <v>5</v>
      </c>
      <c r="JZX130" s="165" t="s">
        <v>5</v>
      </c>
      <c r="JZY130" s="165" t="s">
        <v>5</v>
      </c>
      <c r="JZZ130" s="165" t="s">
        <v>5</v>
      </c>
      <c r="KAA130" s="165" t="s">
        <v>5</v>
      </c>
      <c r="KAB130" s="165" t="s">
        <v>5</v>
      </c>
      <c r="KAC130" s="165" t="s">
        <v>5</v>
      </c>
      <c r="KAD130" s="165" t="s">
        <v>5</v>
      </c>
      <c r="KAE130" s="165" t="s">
        <v>5</v>
      </c>
      <c r="KAF130" s="165" t="s">
        <v>5</v>
      </c>
      <c r="KAG130" s="165" t="s">
        <v>5</v>
      </c>
      <c r="KAH130" s="165" t="s">
        <v>5</v>
      </c>
      <c r="KAI130" s="165" t="s">
        <v>5</v>
      </c>
      <c r="KAJ130" s="165" t="s">
        <v>5</v>
      </c>
      <c r="KAK130" s="165" t="s">
        <v>5</v>
      </c>
      <c r="KAL130" s="165" t="s">
        <v>5</v>
      </c>
      <c r="KAM130" s="165" t="s">
        <v>5</v>
      </c>
      <c r="KAN130" s="165" t="s">
        <v>5</v>
      </c>
      <c r="KAO130" s="165" t="s">
        <v>5</v>
      </c>
      <c r="KAP130" s="165" t="s">
        <v>5</v>
      </c>
      <c r="KAQ130" s="165" t="s">
        <v>5</v>
      </c>
      <c r="KAR130" s="165" t="s">
        <v>5</v>
      </c>
      <c r="KAS130" s="165" t="s">
        <v>5</v>
      </c>
      <c r="KAT130" s="165" t="s">
        <v>5</v>
      </c>
      <c r="KAU130" s="165" t="s">
        <v>5</v>
      </c>
      <c r="KAV130" s="165" t="s">
        <v>5</v>
      </c>
      <c r="KAW130" s="165" t="s">
        <v>5</v>
      </c>
      <c r="KAX130" s="165" t="s">
        <v>5</v>
      </c>
      <c r="KAY130" s="165" t="s">
        <v>5</v>
      </c>
      <c r="KAZ130" s="165" t="s">
        <v>5</v>
      </c>
      <c r="KBA130" s="165" t="s">
        <v>5</v>
      </c>
      <c r="KBB130" s="165" t="s">
        <v>5</v>
      </c>
      <c r="KBC130" s="165" t="s">
        <v>5</v>
      </c>
      <c r="KBD130" s="165" t="s">
        <v>5</v>
      </c>
      <c r="KBE130" s="165" t="s">
        <v>5</v>
      </c>
      <c r="KBF130" s="165" t="s">
        <v>5</v>
      </c>
      <c r="KBG130" s="165" t="s">
        <v>5</v>
      </c>
      <c r="KBH130" s="165" t="s">
        <v>5</v>
      </c>
      <c r="KBI130" s="165" t="s">
        <v>5</v>
      </c>
      <c r="KBJ130" s="165" t="s">
        <v>5</v>
      </c>
      <c r="KBK130" s="165" t="s">
        <v>5</v>
      </c>
      <c r="KBL130" s="165" t="s">
        <v>5</v>
      </c>
      <c r="KBM130" s="165" t="s">
        <v>5</v>
      </c>
      <c r="KBN130" s="165" t="s">
        <v>5</v>
      </c>
      <c r="KBO130" s="165" t="s">
        <v>5</v>
      </c>
      <c r="KBP130" s="165" t="s">
        <v>5</v>
      </c>
      <c r="KBQ130" s="165" t="s">
        <v>5</v>
      </c>
      <c r="KBR130" s="165" t="s">
        <v>5</v>
      </c>
      <c r="KBS130" s="165" t="s">
        <v>5</v>
      </c>
      <c r="KBT130" s="165" t="s">
        <v>5</v>
      </c>
      <c r="KBU130" s="165" t="s">
        <v>5</v>
      </c>
      <c r="KBV130" s="165" t="s">
        <v>5</v>
      </c>
      <c r="KBW130" s="165" t="s">
        <v>5</v>
      </c>
      <c r="KBX130" s="165" t="s">
        <v>5</v>
      </c>
      <c r="KBY130" s="165" t="s">
        <v>5</v>
      </c>
      <c r="KBZ130" s="165" t="s">
        <v>5</v>
      </c>
      <c r="KCA130" s="165" t="s">
        <v>5</v>
      </c>
      <c r="KCB130" s="165" t="s">
        <v>5</v>
      </c>
      <c r="KCC130" s="165" t="s">
        <v>5</v>
      </c>
      <c r="KCD130" s="165" t="s">
        <v>5</v>
      </c>
      <c r="KCE130" s="165" t="s">
        <v>5</v>
      </c>
      <c r="KCF130" s="165" t="s">
        <v>5</v>
      </c>
      <c r="KCG130" s="165" t="s">
        <v>5</v>
      </c>
      <c r="KCH130" s="165" t="s">
        <v>5</v>
      </c>
      <c r="KCI130" s="165" t="s">
        <v>5</v>
      </c>
      <c r="KCJ130" s="165" t="s">
        <v>5</v>
      </c>
      <c r="KCK130" s="165" t="s">
        <v>5</v>
      </c>
      <c r="KCL130" s="165" t="s">
        <v>5</v>
      </c>
      <c r="KCM130" s="165" t="s">
        <v>5</v>
      </c>
      <c r="KCN130" s="165" t="s">
        <v>5</v>
      </c>
      <c r="KCO130" s="165" t="s">
        <v>5</v>
      </c>
      <c r="KCP130" s="165" t="s">
        <v>5</v>
      </c>
      <c r="KCQ130" s="165" t="s">
        <v>5</v>
      </c>
      <c r="KCR130" s="165" t="s">
        <v>5</v>
      </c>
      <c r="KCS130" s="165" t="s">
        <v>5</v>
      </c>
      <c r="KCT130" s="165" t="s">
        <v>5</v>
      </c>
      <c r="KCU130" s="165" t="s">
        <v>5</v>
      </c>
      <c r="KCV130" s="165" t="s">
        <v>5</v>
      </c>
      <c r="KCW130" s="165" t="s">
        <v>5</v>
      </c>
      <c r="KCX130" s="165" t="s">
        <v>5</v>
      </c>
      <c r="KCY130" s="165" t="s">
        <v>5</v>
      </c>
      <c r="KCZ130" s="165" t="s">
        <v>5</v>
      </c>
      <c r="KDA130" s="165" t="s">
        <v>5</v>
      </c>
      <c r="KDB130" s="165" t="s">
        <v>5</v>
      </c>
      <c r="KDC130" s="165" t="s">
        <v>5</v>
      </c>
      <c r="KDD130" s="165" t="s">
        <v>5</v>
      </c>
      <c r="KDE130" s="165" t="s">
        <v>5</v>
      </c>
      <c r="KDF130" s="165" t="s">
        <v>5</v>
      </c>
      <c r="KDG130" s="165" t="s">
        <v>5</v>
      </c>
      <c r="KDH130" s="165" t="s">
        <v>5</v>
      </c>
      <c r="KDI130" s="165" t="s">
        <v>5</v>
      </c>
      <c r="KDJ130" s="165" t="s">
        <v>5</v>
      </c>
      <c r="KDK130" s="165" t="s">
        <v>5</v>
      </c>
      <c r="KDL130" s="165" t="s">
        <v>5</v>
      </c>
      <c r="KDM130" s="165" t="s">
        <v>5</v>
      </c>
      <c r="KDN130" s="165" t="s">
        <v>5</v>
      </c>
      <c r="KDO130" s="165" t="s">
        <v>5</v>
      </c>
      <c r="KDP130" s="165" t="s">
        <v>5</v>
      </c>
      <c r="KDQ130" s="165" t="s">
        <v>5</v>
      </c>
      <c r="KDR130" s="165" t="s">
        <v>5</v>
      </c>
      <c r="KDS130" s="165" t="s">
        <v>5</v>
      </c>
      <c r="KDT130" s="165" t="s">
        <v>5</v>
      </c>
      <c r="KDU130" s="165" t="s">
        <v>5</v>
      </c>
      <c r="KDV130" s="165" t="s">
        <v>5</v>
      </c>
      <c r="KDW130" s="165" t="s">
        <v>5</v>
      </c>
      <c r="KDX130" s="165" t="s">
        <v>5</v>
      </c>
      <c r="KDY130" s="165" t="s">
        <v>5</v>
      </c>
      <c r="KDZ130" s="165" t="s">
        <v>5</v>
      </c>
      <c r="KEA130" s="165" t="s">
        <v>5</v>
      </c>
      <c r="KEB130" s="165" t="s">
        <v>5</v>
      </c>
      <c r="KEC130" s="165" t="s">
        <v>5</v>
      </c>
      <c r="KED130" s="165" t="s">
        <v>5</v>
      </c>
      <c r="KEE130" s="165" t="s">
        <v>5</v>
      </c>
      <c r="KEF130" s="165" t="s">
        <v>5</v>
      </c>
      <c r="KEG130" s="165" t="s">
        <v>5</v>
      </c>
      <c r="KEH130" s="165" t="s">
        <v>5</v>
      </c>
      <c r="KEI130" s="165" t="s">
        <v>5</v>
      </c>
      <c r="KEJ130" s="165" t="s">
        <v>5</v>
      </c>
      <c r="KEK130" s="165" t="s">
        <v>5</v>
      </c>
      <c r="KEL130" s="165" t="s">
        <v>5</v>
      </c>
      <c r="KEM130" s="165" t="s">
        <v>5</v>
      </c>
      <c r="KEN130" s="165" t="s">
        <v>5</v>
      </c>
      <c r="KEO130" s="165" t="s">
        <v>5</v>
      </c>
      <c r="KEP130" s="165" t="s">
        <v>5</v>
      </c>
      <c r="KEQ130" s="165" t="s">
        <v>5</v>
      </c>
      <c r="KER130" s="165" t="s">
        <v>5</v>
      </c>
      <c r="KES130" s="165" t="s">
        <v>5</v>
      </c>
      <c r="KET130" s="165" t="s">
        <v>5</v>
      </c>
      <c r="KEU130" s="165" t="s">
        <v>5</v>
      </c>
      <c r="KEV130" s="165" t="s">
        <v>5</v>
      </c>
      <c r="KEW130" s="165" t="s">
        <v>5</v>
      </c>
      <c r="KEX130" s="165" t="s">
        <v>5</v>
      </c>
      <c r="KEY130" s="165" t="s">
        <v>5</v>
      </c>
      <c r="KEZ130" s="165" t="s">
        <v>5</v>
      </c>
      <c r="KFA130" s="165" t="s">
        <v>5</v>
      </c>
      <c r="KFB130" s="165" t="s">
        <v>5</v>
      </c>
      <c r="KFC130" s="165" t="s">
        <v>5</v>
      </c>
      <c r="KFD130" s="165" t="s">
        <v>5</v>
      </c>
      <c r="KFE130" s="165" t="s">
        <v>5</v>
      </c>
      <c r="KFF130" s="165" t="s">
        <v>5</v>
      </c>
      <c r="KFG130" s="165" t="s">
        <v>5</v>
      </c>
      <c r="KFH130" s="165" t="s">
        <v>5</v>
      </c>
      <c r="KFI130" s="165" t="s">
        <v>5</v>
      </c>
      <c r="KFJ130" s="165" t="s">
        <v>5</v>
      </c>
      <c r="KFK130" s="165" t="s">
        <v>5</v>
      </c>
      <c r="KFL130" s="165" t="s">
        <v>5</v>
      </c>
      <c r="KFM130" s="165" t="s">
        <v>5</v>
      </c>
      <c r="KFN130" s="165" t="s">
        <v>5</v>
      </c>
      <c r="KFO130" s="165" t="s">
        <v>5</v>
      </c>
      <c r="KFP130" s="165" t="s">
        <v>5</v>
      </c>
      <c r="KFQ130" s="165" t="s">
        <v>5</v>
      </c>
      <c r="KFR130" s="165" t="s">
        <v>5</v>
      </c>
      <c r="KFS130" s="165" t="s">
        <v>5</v>
      </c>
      <c r="KFT130" s="165" t="s">
        <v>5</v>
      </c>
      <c r="KFU130" s="165" t="s">
        <v>5</v>
      </c>
      <c r="KFV130" s="165" t="s">
        <v>5</v>
      </c>
      <c r="KFW130" s="165" t="s">
        <v>5</v>
      </c>
      <c r="KFX130" s="165" t="s">
        <v>5</v>
      </c>
      <c r="KFY130" s="165" t="s">
        <v>5</v>
      </c>
      <c r="KFZ130" s="165" t="s">
        <v>5</v>
      </c>
      <c r="KGA130" s="165" t="s">
        <v>5</v>
      </c>
      <c r="KGB130" s="165" t="s">
        <v>5</v>
      </c>
      <c r="KGC130" s="165" t="s">
        <v>5</v>
      </c>
      <c r="KGD130" s="165" t="s">
        <v>5</v>
      </c>
      <c r="KGE130" s="165" t="s">
        <v>5</v>
      </c>
      <c r="KGF130" s="165" t="s">
        <v>5</v>
      </c>
      <c r="KGG130" s="165" t="s">
        <v>5</v>
      </c>
      <c r="KGH130" s="165" t="s">
        <v>5</v>
      </c>
      <c r="KGI130" s="165" t="s">
        <v>5</v>
      </c>
      <c r="KGJ130" s="165" t="s">
        <v>5</v>
      </c>
      <c r="KGK130" s="165" t="s">
        <v>5</v>
      </c>
      <c r="KGL130" s="165" t="s">
        <v>5</v>
      </c>
      <c r="KGM130" s="165" t="s">
        <v>5</v>
      </c>
      <c r="KGN130" s="165" t="s">
        <v>5</v>
      </c>
      <c r="KGO130" s="165" t="s">
        <v>5</v>
      </c>
      <c r="KGP130" s="165" t="s">
        <v>5</v>
      </c>
      <c r="KGQ130" s="165" t="s">
        <v>5</v>
      </c>
      <c r="KGR130" s="165" t="s">
        <v>5</v>
      </c>
      <c r="KGS130" s="165" t="s">
        <v>5</v>
      </c>
      <c r="KGT130" s="165" t="s">
        <v>5</v>
      </c>
      <c r="KGU130" s="165" t="s">
        <v>5</v>
      </c>
      <c r="KGV130" s="165" t="s">
        <v>5</v>
      </c>
      <c r="KGW130" s="165" t="s">
        <v>5</v>
      </c>
      <c r="KGX130" s="165" t="s">
        <v>5</v>
      </c>
      <c r="KGY130" s="165" t="s">
        <v>5</v>
      </c>
      <c r="KGZ130" s="165" t="s">
        <v>5</v>
      </c>
      <c r="KHA130" s="165" t="s">
        <v>5</v>
      </c>
      <c r="KHB130" s="165" t="s">
        <v>5</v>
      </c>
      <c r="KHC130" s="165" t="s">
        <v>5</v>
      </c>
      <c r="KHD130" s="165" t="s">
        <v>5</v>
      </c>
      <c r="KHE130" s="165" t="s">
        <v>5</v>
      </c>
      <c r="KHF130" s="165" t="s">
        <v>5</v>
      </c>
      <c r="KHG130" s="165" t="s">
        <v>5</v>
      </c>
      <c r="KHH130" s="165" t="s">
        <v>5</v>
      </c>
      <c r="KHI130" s="165" t="s">
        <v>5</v>
      </c>
      <c r="KHJ130" s="165" t="s">
        <v>5</v>
      </c>
      <c r="KHK130" s="165" t="s">
        <v>5</v>
      </c>
      <c r="KHL130" s="165" t="s">
        <v>5</v>
      </c>
      <c r="KHM130" s="165" t="s">
        <v>5</v>
      </c>
      <c r="KHN130" s="165" t="s">
        <v>5</v>
      </c>
      <c r="KHO130" s="165" t="s">
        <v>5</v>
      </c>
      <c r="KHP130" s="165" t="s">
        <v>5</v>
      </c>
      <c r="KHQ130" s="165" t="s">
        <v>5</v>
      </c>
      <c r="KHR130" s="165" t="s">
        <v>5</v>
      </c>
      <c r="KHS130" s="165" t="s">
        <v>5</v>
      </c>
      <c r="KHT130" s="165" t="s">
        <v>5</v>
      </c>
      <c r="KHU130" s="165" t="s">
        <v>5</v>
      </c>
      <c r="KHV130" s="165" t="s">
        <v>5</v>
      </c>
      <c r="KHW130" s="165" t="s">
        <v>5</v>
      </c>
      <c r="KHX130" s="165" t="s">
        <v>5</v>
      </c>
      <c r="KHY130" s="165" t="s">
        <v>5</v>
      </c>
      <c r="KHZ130" s="165" t="s">
        <v>5</v>
      </c>
      <c r="KIA130" s="165" t="s">
        <v>5</v>
      </c>
      <c r="KIB130" s="165" t="s">
        <v>5</v>
      </c>
      <c r="KIC130" s="165" t="s">
        <v>5</v>
      </c>
      <c r="KID130" s="165" t="s">
        <v>5</v>
      </c>
      <c r="KIE130" s="165" t="s">
        <v>5</v>
      </c>
      <c r="KIF130" s="165" t="s">
        <v>5</v>
      </c>
      <c r="KIG130" s="165" t="s">
        <v>5</v>
      </c>
      <c r="KIH130" s="165" t="s">
        <v>5</v>
      </c>
      <c r="KII130" s="165" t="s">
        <v>5</v>
      </c>
      <c r="KIJ130" s="165" t="s">
        <v>5</v>
      </c>
      <c r="KIK130" s="165" t="s">
        <v>5</v>
      </c>
      <c r="KIL130" s="165" t="s">
        <v>5</v>
      </c>
      <c r="KIM130" s="165" t="s">
        <v>5</v>
      </c>
      <c r="KIN130" s="165" t="s">
        <v>5</v>
      </c>
      <c r="KIO130" s="165" t="s">
        <v>5</v>
      </c>
      <c r="KIP130" s="165" t="s">
        <v>5</v>
      </c>
      <c r="KIQ130" s="165" t="s">
        <v>5</v>
      </c>
      <c r="KIR130" s="165" t="s">
        <v>5</v>
      </c>
      <c r="KIS130" s="165" t="s">
        <v>5</v>
      </c>
      <c r="KIT130" s="165" t="s">
        <v>5</v>
      </c>
      <c r="KIU130" s="165" t="s">
        <v>5</v>
      </c>
      <c r="KIV130" s="165" t="s">
        <v>5</v>
      </c>
      <c r="KIW130" s="165" t="s">
        <v>5</v>
      </c>
      <c r="KIX130" s="165" t="s">
        <v>5</v>
      </c>
      <c r="KIY130" s="165" t="s">
        <v>5</v>
      </c>
      <c r="KIZ130" s="165" t="s">
        <v>5</v>
      </c>
      <c r="KJA130" s="165" t="s">
        <v>5</v>
      </c>
      <c r="KJB130" s="165" t="s">
        <v>5</v>
      </c>
      <c r="KJC130" s="165" t="s">
        <v>5</v>
      </c>
      <c r="KJD130" s="165" t="s">
        <v>5</v>
      </c>
      <c r="KJE130" s="165" t="s">
        <v>5</v>
      </c>
      <c r="KJF130" s="165" t="s">
        <v>5</v>
      </c>
      <c r="KJG130" s="165" t="s">
        <v>5</v>
      </c>
      <c r="KJH130" s="165" t="s">
        <v>5</v>
      </c>
      <c r="KJI130" s="165" t="s">
        <v>5</v>
      </c>
      <c r="KJJ130" s="165" t="s">
        <v>5</v>
      </c>
      <c r="KJK130" s="165" t="s">
        <v>5</v>
      </c>
      <c r="KJL130" s="165" t="s">
        <v>5</v>
      </c>
      <c r="KJM130" s="165" t="s">
        <v>5</v>
      </c>
      <c r="KJN130" s="165" t="s">
        <v>5</v>
      </c>
      <c r="KJO130" s="165" t="s">
        <v>5</v>
      </c>
      <c r="KJP130" s="165" t="s">
        <v>5</v>
      </c>
      <c r="KJQ130" s="165" t="s">
        <v>5</v>
      </c>
      <c r="KJR130" s="165" t="s">
        <v>5</v>
      </c>
      <c r="KJS130" s="165" t="s">
        <v>5</v>
      </c>
      <c r="KJT130" s="165" t="s">
        <v>5</v>
      </c>
      <c r="KJU130" s="165" t="s">
        <v>5</v>
      </c>
      <c r="KJV130" s="165" t="s">
        <v>5</v>
      </c>
      <c r="KJW130" s="165" t="s">
        <v>5</v>
      </c>
      <c r="KJX130" s="165" t="s">
        <v>5</v>
      </c>
      <c r="KJY130" s="165" t="s">
        <v>5</v>
      </c>
      <c r="KJZ130" s="165" t="s">
        <v>5</v>
      </c>
      <c r="KKA130" s="165" t="s">
        <v>5</v>
      </c>
      <c r="KKB130" s="165" t="s">
        <v>5</v>
      </c>
      <c r="KKC130" s="165" t="s">
        <v>5</v>
      </c>
      <c r="KKD130" s="165" t="s">
        <v>5</v>
      </c>
      <c r="KKE130" s="165" t="s">
        <v>5</v>
      </c>
      <c r="KKF130" s="165" t="s">
        <v>5</v>
      </c>
      <c r="KKG130" s="165" t="s">
        <v>5</v>
      </c>
      <c r="KKH130" s="165" t="s">
        <v>5</v>
      </c>
      <c r="KKI130" s="165" t="s">
        <v>5</v>
      </c>
      <c r="KKJ130" s="165" t="s">
        <v>5</v>
      </c>
      <c r="KKK130" s="165" t="s">
        <v>5</v>
      </c>
      <c r="KKL130" s="165" t="s">
        <v>5</v>
      </c>
      <c r="KKM130" s="165" t="s">
        <v>5</v>
      </c>
      <c r="KKN130" s="165" t="s">
        <v>5</v>
      </c>
      <c r="KKO130" s="165" t="s">
        <v>5</v>
      </c>
      <c r="KKP130" s="165" t="s">
        <v>5</v>
      </c>
      <c r="KKQ130" s="165" t="s">
        <v>5</v>
      </c>
      <c r="KKR130" s="165" t="s">
        <v>5</v>
      </c>
      <c r="KKS130" s="165" t="s">
        <v>5</v>
      </c>
      <c r="KKT130" s="165" t="s">
        <v>5</v>
      </c>
      <c r="KKU130" s="165" t="s">
        <v>5</v>
      </c>
      <c r="KKV130" s="165" t="s">
        <v>5</v>
      </c>
      <c r="KKW130" s="165" t="s">
        <v>5</v>
      </c>
      <c r="KKX130" s="165" t="s">
        <v>5</v>
      </c>
      <c r="KKY130" s="165" t="s">
        <v>5</v>
      </c>
      <c r="KKZ130" s="165" t="s">
        <v>5</v>
      </c>
      <c r="KLA130" s="165" t="s">
        <v>5</v>
      </c>
      <c r="KLB130" s="165" t="s">
        <v>5</v>
      </c>
      <c r="KLC130" s="165" t="s">
        <v>5</v>
      </c>
      <c r="KLD130" s="165" t="s">
        <v>5</v>
      </c>
      <c r="KLE130" s="165" t="s">
        <v>5</v>
      </c>
      <c r="KLF130" s="165" t="s">
        <v>5</v>
      </c>
      <c r="KLG130" s="165" t="s">
        <v>5</v>
      </c>
      <c r="KLH130" s="165" t="s">
        <v>5</v>
      </c>
      <c r="KLI130" s="165" t="s">
        <v>5</v>
      </c>
      <c r="KLJ130" s="165" t="s">
        <v>5</v>
      </c>
      <c r="KLK130" s="165" t="s">
        <v>5</v>
      </c>
      <c r="KLL130" s="165" t="s">
        <v>5</v>
      </c>
      <c r="KLM130" s="165" t="s">
        <v>5</v>
      </c>
      <c r="KLN130" s="165" t="s">
        <v>5</v>
      </c>
      <c r="KLO130" s="165" t="s">
        <v>5</v>
      </c>
      <c r="KLP130" s="165" t="s">
        <v>5</v>
      </c>
      <c r="KLQ130" s="165" t="s">
        <v>5</v>
      </c>
      <c r="KLR130" s="165" t="s">
        <v>5</v>
      </c>
      <c r="KLS130" s="165" t="s">
        <v>5</v>
      </c>
      <c r="KLT130" s="165" t="s">
        <v>5</v>
      </c>
      <c r="KLU130" s="165" t="s">
        <v>5</v>
      </c>
      <c r="KLV130" s="165" t="s">
        <v>5</v>
      </c>
      <c r="KLW130" s="165" t="s">
        <v>5</v>
      </c>
      <c r="KLX130" s="165" t="s">
        <v>5</v>
      </c>
      <c r="KLY130" s="165" t="s">
        <v>5</v>
      </c>
      <c r="KLZ130" s="165" t="s">
        <v>5</v>
      </c>
      <c r="KMA130" s="165" t="s">
        <v>5</v>
      </c>
      <c r="KMB130" s="165" t="s">
        <v>5</v>
      </c>
      <c r="KMC130" s="165" t="s">
        <v>5</v>
      </c>
      <c r="KMD130" s="165" t="s">
        <v>5</v>
      </c>
      <c r="KME130" s="165" t="s">
        <v>5</v>
      </c>
      <c r="KMF130" s="165" t="s">
        <v>5</v>
      </c>
      <c r="KMG130" s="165" t="s">
        <v>5</v>
      </c>
      <c r="KMH130" s="165" t="s">
        <v>5</v>
      </c>
      <c r="KMI130" s="165" t="s">
        <v>5</v>
      </c>
      <c r="KMJ130" s="165" t="s">
        <v>5</v>
      </c>
      <c r="KMK130" s="165" t="s">
        <v>5</v>
      </c>
      <c r="KML130" s="165" t="s">
        <v>5</v>
      </c>
      <c r="KMM130" s="165" t="s">
        <v>5</v>
      </c>
      <c r="KMN130" s="165" t="s">
        <v>5</v>
      </c>
      <c r="KMO130" s="165" t="s">
        <v>5</v>
      </c>
      <c r="KMP130" s="165" t="s">
        <v>5</v>
      </c>
      <c r="KMQ130" s="165" t="s">
        <v>5</v>
      </c>
      <c r="KMR130" s="165" t="s">
        <v>5</v>
      </c>
      <c r="KMS130" s="165" t="s">
        <v>5</v>
      </c>
      <c r="KMT130" s="165" t="s">
        <v>5</v>
      </c>
      <c r="KMU130" s="165" t="s">
        <v>5</v>
      </c>
      <c r="KMV130" s="165" t="s">
        <v>5</v>
      </c>
      <c r="KMW130" s="165" t="s">
        <v>5</v>
      </c>
      <c r="KMX130" s="165" t="s">
        <v>5</v>
      </c>
      <c r="KMY130" s="165" t="s">
        <v>5</v>
      </c>
      <c r="KMZ130" s="165" t="s">
        <v>5</v>
      </c>
      <c r="KNA130" s="165" t="s">
        <v>5</v>
      </c>
      <c r="KNB130" s="165" t="s">
        <v>5</v>
      </c>
      <c r="KNC130" s="165" t="s">
        <v>5</v>
      </c>
      <c r="KND130" s="165" t="s">
        <v>5</v>
      </c>
      <c r="KNE130" s="165" t="s">
        <v>5</v>
      </c>
      <c r="KNF130" s="165" t="s">
        <v>5</v>
      </c>
      <c r="KNG130" s="165" t="s">
        <v>5</v>
      </c>
      <c r="KNH130" s="165" t="s">
        <v>5</v>
      </c>
      <c r="KNI130" s="165" t="s">
        <v>5</v>
      </c>
      <c r="KNJ130" s="165" t="s">
        <v>5</v>
      </c>
      <c r="KNK130" s="165" t="s">
        <v>5</v>
      </c>
      <c r="KNL130" s="165" t="s">
        <v>5</v>
      </c>
      <c r="KNM130" s="165" t="s">
        <v>5</v>
      </c>
      <c r="KNN130" s="165" t="s">
        <v>5</v>
      </c>
      <c r="KNO130" s="165" t="s">
        <v>5</v>
      </c>
      <c r="KNP130" s="165" t="s">
        <v>5</v>
      </c>
      <c r="KNQ130" s="165" t="s">
        <v>5</v>
      </c>
      <c r="KNR130" s="165" t="s">
        <v>5</v>
      </c>
      <c r="KNS130" s="165" t="s">
        <v>5</v>
      </c>
      <c r="KNT130" s="165" t="s">
        <v>5</v>
      </c>
      <c r="KNU130" s="165" t="s">
        <v>5</v>
      </c>
      <c r="KNV130" s="165" t="s">
        <v>5</v>
      </c>
      <c r="KNW130" s="165" t="s">
        <v>5</v>
      </c>
      <c r="KNX130" s="165" t="s">
        <v>5</v>
      </c>
      <c r="KNY130" s="165" t="s">
        <v>5</v>
      </c>
      <c r="KNZ130" s="165" t="s">
        <v>5</v>
      </c>
      <c r="KOA130" s="165" t="s">
        <v>5</v>
      </c>
      <c r="KOB130" s="165" t="s">
        <v>5</v>
      </c>
      <c r="KOC130" s="165" t="s">
        <v>5</v>
      </c>
      <c r="KOD130" s="165" t="s">
        <v>5</v>
      </c>
      <c r="KOE130" s="165" t="s">
        <v>5</v>
      </c>
      <c r="KOF130" s="165" t="s">
        <v>5</v>
      </c>
      <c r="KOG130" s="165" t="s">
        <v>5</v>
      </c>
      <c r="KOH130" s="165" t="s">
        <v>5</v>
      </c>
      <c r="KOI130" s="165" t="s">
        <v>5</v>
      </c>
      <c r="KOJ130" s="165" t="s">
        <v>5</v>
      </c>
      <c r="KOK130" s="165" t="s">
        <v>5</v>
      </c>
      <c r="KOL130" s="165" t="s">
        <v>5</v>
      </c>
      <c r="KOM130" s="165" t="s">
        <v>5</v>
      </c>
      <c r="KON130" s="165" t="s">
        <v>5</v>
      </c>
      <c r="KOO130" s="165" t="s">
        <v>5</v>
      </c>
      <c r="KOP130" s="165" t="s">
        <v>5</v>
      </c>
      <c r="KOQ130" s="165" t="s">
        <v>5</v>
      </c>
      <c r="KOR130" s="165" t="s">
        <v>5</v>
      </c>
      <c r="KOS130" s="165" t="s">
        <v>5</v>
      </c>
      <c r="KOT130" s="165" t="s">
        <v>5</v>
      </c>
      <c r="KOU130" s="165" t="s">
        <v>5</v>
      </c>
      <c r="KOV130" s="165" t="s">
        <v>5</v>
      </c>
      <c r="KOW130" s="165" t="s">
        <v>5</v>
      </c>
      <c r="KOX130" s="165" t="s">
        <v>5</v>
      </c>
      <c r="KOY130" s="165" t="s">
        <v>5</v>
      </c>
      <c r="KOZ130" s="165" t="s">
        <v>5</v>
      </c>
      <c r="KPA130" s="165" t="s">
        <v>5</v>
      </c>
      <c r="KPB130" s="165" t="s">
        <v>5</v>
      </c>
      <c r="KPC130" s="165" t="s">
        <v>5</v>
      </c>
      <c r="KPD130" s="165" t="s">
        <v>5</v>
      </c>
      <c r="KPE130" s="165" t="s">
        <v>5</v>
      </c>
      <c r="KPF130" s="165" t="s">
        <v>5</v>
      </c>
      <c r="KPG130" s="165" t="s">
        <v>5</v>
      </c>
      <c r="KPH130" s="165" t="s">
        <v>5</v>
      </c>
      <c r="KPI130" s="165" t="s">
        <v>5</v>
      </c>
      <c r="KPJ130" s="165" t="s">
        <v>5</v>
      </c>
      <c r="KPK130" s="165" t="s">
        <v>5</v>
      </c>
      <c r="KPL130" s="165" t="s">
        <v>5</v>
      </c>
      <c r="KPM130" s="165" t="s">
        <v>5</v>
      </c>
      <c r="KPN130" s="165" t="s">
        <v>5</v>
      </c>
      <c r="KPO130" s="165" t="s">
        <v>5</v>
      </c>
      <c r="KPP130" s="165" t="s">
        <v>5</v>
      </c>
      <c r="KPQ130" s="165" t="s">
        <v>5</v>
      </c>
      <c r="KPR130" s="165" t="s">
        <v>5</v>
      </c>
      <c r="KPS130" s="165" t="s">
        <v>5</v>
      </c>
      <c r="KPT130" s="165" t="s">
        <v>5</v>
      </c>
      <c r="KPU130" s="165" t="s">
        <v>5</v>
      </c>
      <c r="KPV130" s="165" t="s">
        <v>5</v>
      </c>
      <c r="KPW130" s="165" t="s">
        <v>5</v>
      </c>
      <c r="KPX130" s="165" t="s">
        <v>5</v>
      </c>
      <c r="KPY130" s="165" t="s">
        <v>5</v>
      </c>
      <c r="KPZ130" s="165" t="s">
        <v>5</v>
      </c>
      <c r="KQA130" s="165" t="s">
        <v>5</v>
      </c>
      <c r="KQB130" s="165" t="s">
        <v>5</v>
      </c>
      <c r="KQC130" s="165" t="s">
        <v>5</v>
      </c>
      <c r="KQD130" s="165" t="s">
        <v>5</v>
      </c>
      <c r="KQE130" s="165" t="s">
        <v>5</v>
      </c>
      <c r="KQF130" s="165" t="s">
        <v>5</v>
      </c>
      <c r="KQG130" s="165" t="s">
        <v>5</v>
      </c>
      <c r="KQH130" s="165" t="s">
        <v>5</v>
      </c>
      <c r="KQI130" s="165" t="s">
        <v>5</v>
      </c>
      <c r="KQJ130" s="165" t="s">
        <v>5</v>
      </c>
      <c r="KQK130" s="165" t="s">
        <v>5</v>
      </c>
      <c r="KQL130" s="165" t="s">
        <v>5</v>
      </c>
      <c r="KQM130" s="165" t="s">
        <v>5</v>
      </c>
      <c r="KQN130" s="165" t="s">
        <v>5</v>
      </c>
      <c r="KQO130" s="165" t="s">
        <v>5</v>
      </c>
      <c r="KQP130" s="165" t="s">
        <v>5</v>
      </c>
      <c r="KQQ130" s="165" t="s">
        <v>5</v>
      </c>
      <c r="KQR130" s="165" t="s">
        <v>5</v>
      </c>
      <c r="KQS130" s="165" t="s">
        <v>5</v>
      </c>
      <c r="KQT130" s="165" t="s">
        <v>5</v>
      </c>
      <c r="KQU130" s="165" t="s">
        <v>5</v>
      </c>
      <c r="KQV130" s="165" t="s">
        <v>5</v>
      </c>
      <c r="KQW130" s="165" t="s">
        <v>5</v>
      </c>
      <c r="KQX130" s="165" t="s">
        <v>5</v>
      </c>
      <c r="KQY130" s="165" t="s">
        <v>5</v>
      </c>
      <c r="KQZ130" s="165" t="s">
        <v>5</v>
      </c>
      <c r="KRA130" s="165" t="s">
        <v>5</v>
      </c>
      <c r="KRB130" s="165" t="s">
        <v>5</v>
      </c>
      <c r="KRC130" s="165" t="s">
        <v>5</v>
      </c>
      <c r="KRD130" s="165" t="s">
        <v>5</v>
      </c>
      <c r="KRE130" s="165" t="s">
        <v>5</v>
      </c>
      <c r="KRF130" s="165" t="s">
        <v>5</v>
      </c>
      <c r="KRG130" s="165" t="s">
        <v>5</v>
      </c>
      <c r="KRH130" s="165" t="s">
        <v>5</v>
      </c>
      <c r="KRI130" s="165" t="s">
        <v>5</v>
      </c>
      <c r="KRJ130" s="165" t="s">
        <v>5</v>
      </c>
      <c r="KRK130" s="165" t="s">
        <v>5</v>
      </c>
      <c r="KRL130" s="165" t="s">
        <v>5</v>
      </c>
      <c r="KRM130" s="165" t="s">
        <v>5</v>
      </c>
      <c r="KRN130" s="165" t="s">
        <v>5</v>
      </c>
      <c r="KRO130" s="165" t="s">
        <v>5</v>
      </c>
      <c r="KRP130" s="165" t="s">
        <v>5</v>
      </c>
      <c r="KRQ130" s="165" t="s">
        <v>5</v>
      </c>
      <c r="KRR130" s="165" t="s">
        <v>5</v>
      </c>
      <c r="KRS130" s="165" t="s">
        <v>5</v>
      </c>
      <c r="KRT130" s="165" t="s">
        <v>5</v>
      </c>
      <c r="KRU130" s="165" t="s">
        <v>5</v>
      </c>
      <c r="KRV130" s="165" t="s">
        <v>5</v>
      </c>
      <c r="KRW130" s="165" t="s">
        <v>5</v>
      </c>
      <c r="KRX130" s="165" t="s">
        <v>5</v>
      </c>
      <c r="KRY130" s="165" t="s">
        <v>5</v>
      </c>
      <c r="KRZ130" s="165" t="s">
        <v>5</v>
      </c>
      <c r="KSA130" s="165" t="s">
        <v>5</v>
      </c>
      <c r="KSB130" s="165" t="s">
        <v>5</v>
      </c>
      <c r="KSC130" s="165" t="s">
        <v>5</v>
      </c>
      <c r="KSD130" s="165" t="s">
        <v>5</v>
      </c>
      <c r="KSE130" s="165" t="s">
        <v>5</v>
      </c>
      <c r="KSF130" s="165" t="s">
        <v>5</v>
      </c>
      <c r="KSG130" s="165" t="s">
        <v>5</v>
      </c>
      <c r="KSH130" s="165" t="s">
        <v>5</v>
      </c>
      <c r="KSI130" s="165" t="s">
        <v>5</v>
      </c>
      <c r="KSJ130" s="165" t="s">
        <v>5</v>
      </c>
      <c r="KSK130" s="165" t="s">
        <v>5</v>
      </c>
      <c r="KSL130" s="165" t="s">
        <v>5</v>
      </c>
      <c r="KSM130" s="165" t="s">
        <v>5</v>
      </c>
      <c r="KSN130" s="165" t="s">
        <v>5</v>
      </c>
      <c r="KSO130" s="165" t="s">
        <v>5</v>
      </c>
      <c r="KSP130" s="165" t="s">
        <v>5</v>
      </c>
      <c r="KSQ130" s="165" t="s">
        <v>5</v>
      </c>
      <c r="KSR130" s="165" t="s">
        <v>5</v>
      </c>
      <c r="KSS130" s="165" t="s">
        <v>5</v>
      </c>
      <c r="KST130" s="165" t="s">
        <v>5</v>
      </c>
      <c r="KSU130" s="165" t="s">
        <v>5</v>
      </c>
      <c r="KSV130" s="165" t="s">
        <v>5</v>
      </c>
      <c r="KSW130" s="165" t="s">
        <v>5</v>
      </c>
      <c r="KSX130" s="165" t="s">
        <v>5</v>
      </c>
      <c r="KSY130" s="165" t="s">
        <v>5</v>
      </c>
      <c r="KSZ130" s="165" t="s">
        <v>5</v>
      </c>
      <c r="KTA130" s="165" t="s">
        <v>5</v>
      </c>
      <c r="KTB130" s="165" t="s">
        <v>5</v>
      </c>
      <c r="KTC130" s="165" t="s">
        <v>5</v>
      </c>
      <c r="KTD130" s="165" t="s">
        <v>5</v>
      </c>
      <c r="KTE130" s="165" t="s">
        <v>5</v>
      </c>
      <c r="KTF130" s="165" t="s">
        <v>5</v>
      </c>
      <c r="KTG130" s="165" t="s">
        <v>5</v>
      </c>
      <c r="KTH130" s="165" t="s">
        <v>5</v>
      </c>
      <c r="KTI130" s="165" t="s">
        <v>5</v>
      </c>
      <c r="KTJ130" s="165" t="s">
        <v>5</v>
      </c>
      <c r="KTK130" s="165" t="s">
        <v>5</v>
      </c>
      <c r="KTL130" s="165" t="s">
        <v>5</v>
      </c>
      <c r="KTM130" s="165" t="s">
        <v>5</v>
      </c>
      <c r="KTN130" s="165" t="s">
        <v>5</v>
      </c>
      <c r="KTO130" s="165" t="s">
        <v>5</v>
      </c>
      <c r="KTP130" s="165" t="s">
        <v>5</v>
      </c>
      <c r="KTQ130" s="165" t="s">
        <v>5</v>
      </c>
      <c r="KTR130" s="165" t="s">
        <v>5</v>
      </c>
      <c r="KTS130" s="165" t="s">
        <v>5</v>
      </c>
      <c r="KTT130" s="165" t="s">
        <v>5</v>
      </c>
      <c r="KTU130" s="165" t="s">
        <v>5</v>
      </c>
      <c r="KTV130" s="165" t="s">
        <v>5</v>
      </c>
      <c r="KTW130" s="165" t="s">
        <v>5</v>
      </c>
      <c r="KTX130" s="165" t="s">
        <v>5</v>
      </c>
      <c r="KTY130" s="165" t="s">
        <v>5</v>
      </c>
      <c r="KTZ130" s="165" t="s">
        <v>5</v>
      </c>
      <c r="KUA130" s="165" t="s">
        <v>5</v>
      </c>
      <c r="KUB130" s="165" t="s">
        <v>5</v>
      </c>
      <c r="KUC130" s="165" t="s">
        <v>5</v>
      </c>
      <c r="KUD130" s="165" t="s">
        <v>5</v>
      </c>
      <c r="KUE130" s="165" t="s">
        <v>5</v>
      </c>
      <c r="KUF130" s="165" t="s">
        <v>5</v>
      </c>
      <c r="KUG130" s="165" t="s">
        <v>5</v>
      </c>
      <c r="KUH130" s="165" t="s">
        <v>5</v>
      </c>
      <c r="KUI130" s="165" t="s">
        <v>5</v>
      </c>
      <c r="KUJ130" s="165" t="s">
        <v>5</v>
      </c>
      <c r="KUK130" s="165" t="s">
        <v>5</v>
      </c>
      <c r="KUL130" s="165" t="s">
        <v>5</v>
      </c>
      <c r="KUM130" s="165" t="s">
        <v>5</v>
      </c>
      <c r="KUN130" s="165" t="s">
        <v>5</v>
      </c>
      <c r="KUO130" s="165" t="s">
        <v>5</v>
      </c>
      <c r="KUP130" s="165" t="s">
        <v>5</v>
      </c>
      <c r="KUQ130" s="165" t="s">
        <v>5</v>
      </c>
      <c r="KUR130" s="165" t="s">
        <v>5</v>
      </c>
      <c r="KUS130" s="165" t="s">
        <v>5</v>
      </c>
      <c r="KUT130" s="165" t="s">
        <v>5</v>
      </c>
      <c r="KUU130" s="165" t="s">
        <v>5</v>
      </c>
      <c r="KUV130" s="165" t="s">
        <v>5</v>
      </c>
      <c r="KUW130" s="165" t="s">
        <v>5</v>
      </c>
      <c r="KUX130" s="165" t="s">
        <v>5</v>
      </c>
      <c r="KUY130" s="165" t="s">
        <v>5</v>
      </c>
      <c r="KUZ130" s="165" t="s">
        <v>5</v>
      </c>
      <c r="KVA130" s="165" t="s">
        <v>5</v>
      </c>
      <c r="KVB130" s="165" t="s">
        <v>5</v>
      </c>
      <c r="KVC130" s="165" t="s">
        <v>5</v>
      </c>
      <c r="KVD130" s="165" t="s">
        <v>5</v>
      </c>
      <c r="KVE130" s="165" t="s">
        <v>5</v>
      </c>
      <c r="KVF130" s="165" t="s">
        <v>5</v>
      </c>
      <c r="KVG130" s="165" t="s">
        <v>5</v>
      </c>
      <c r="KVH130" s="165" t="s">
        <v>5</v>
      </c>
      <c r="KVI130" s="165" t="s">
        <v>5</v>
      </c>
      <c r="KVJ130" s="165" t="s">
        <v>5</v>
      </c>
      <c r="KVK130" s="165" t="s">
        <v>5</v>
      </c>
      <c r="KVL130" s="165" t="s">
        <v>5</v>
      </c>
      <c r="KVM130" s="165" t="s">
        <v>5</v>
      </c>
      <c r="KVN130" s="165" t="s">
        <v>5</v>
      </c>
      <c r="KVO130" s="165" t="s">
        <v>5</v>
      </c>
      <c r="KVP130" s="165" t="s">
        <v>5</v>
      </c>
      <c r="KVQ130" s="165" t="s">
        <v>5</v>
      </c>
      <c r="KVR130" s="165" t="s">
        <v>5</v>
      </c>
      <c r="KVS130" s="165" t="s">
        <v>5</v>
      </c>
      <c r="KVT130" s="165" t="s">
        <v>5</v>
      </c>
      <c r="KVU130" s="165" t="s">
        <v>5</v>
      </c>
      <c r="KVV130" s="165" t="s">
        <v>5</v>
      </c>
      <c r="KVW130" s="165" t="s">
        <v>5</v>
      </c>
      <c r="KVX130" s="165" t="s">
        <v>5</v>
      </c>
      <c r="KVY130" s="165" t="s">
        <v>5</v>
      </c>
      <c r="KVZ130" s="165" t="s">
        <v>5</v>
      </c>
      <c r="KWA130" s="165" t="s">
        <v>5</v>
      </c>
      <c r="KWB130" s="165" t="s">
        <v>5</v>
      </c>
      <c r="KWC130" s="165" t="s">
        <v>5</v>
      </c>
      <c r="KWD130" s="165" t="s">
        <v>5</v>
      </c>
      <c r="KWE130" s="165" t="s">
        <v>5</v>
      </c>
      <c r="KWF130" s="165" t="s">
        <v>5</v>
      </c>
      <c r="KWG130" s="165" t="s">
        <v>5</v>
      </c>
      <c r="KWH130" s="165" t="s">
        <v>5</v>
      </c>
      <c r="KWI130" s="165" t="s">
        <v>5</v>
      </c>
      <c r="KWJ130" s="165" t="s">
        <v>5</v>
      </c>
      <c r="KWK130" s="165" t="s">
        <v>5</v>
      </c>
      <c r="KWL130" s="165" t="s">
        <v>5</v>
      </c>
      <c r="KWM130" s="165" t="s">
        <v>5</v>
      </c>
      <c r="KWN130" s="165" t="s">
        <v>5</v>
      </c>
      <c r="KWO130" s="165" t="s">
        <v>5</v>
      </c>
      <c r="KWP130" s="165" t="s">
        <v>5</v>
      </c>
      <c r="KWQ130" s="165" t="s">
        <v>5</v>
      </c>
      <c r="KWR130" s="165" t="s">
        <v>5</v>
      </c>
      <c r="KWS130" s="165" t="s">
        <v>5</v>
      </c>
      <c r="KWT130" s="165" t="s">
        <v>5</v>
      </c>
      <c r="KWU130" s="165" t="s">
        <v>5</v>
      </c>
      <c r="KWV130" s="165" t="s">
        <v>5</v>
      </c>
      <c r="KWW130" s="165" t="s">
        <v>5</v>
      </c>
      <c r="KWX130" s="165" t="s">
        <v>5</v>
      </c>
      <c r="KWY130" s="165" t="s">
        <v>5</v>
      </c>
      <c r="KWZ130" s="165" t="s">
        <v>5</v>
      </c>
      <c r="KXA130" s="165" t="s">
        <v>5</v>
      </c>
      <c r="KXB130" s="165" t="s">
        <v>5</v>
      </c>
      <c r="KXC130" s="165" t="s">
        <v>5</v>
      </c>
      <c r="KXD130" s="165" t="s">
        <v>5</v>
      </c>
      <c r="KXE130" s="165" t="s">
        <v>5</v>
      </c>
      <c r="KXF130" s="165" t="s">
        <v>5</v>
      </c>
      <c r="KXG130" s="165" t="s">
        <v>5</v>
      </c>
      <c r="KXH130" s="165" t="s">
        <v>5</v>
      </c>
      <c r="KXI130" s="165" t="s">
        <v>5</v>
      </c>
      <c r="KXJ130" s="165" t="s">
        <v>5</v>
      </c>
      <c r="KXK130" s="165" t="s">
        <v>5</v>
      </c>
      <c r="KXL130" s="165" t="s">
        <v>5</v>
      </c>
      <c r="KXM130" s="165" t="s">
        <v>5</v>
      </c>
      <c r="KXN130" s="165" t="s">
        <v>5</v>
      </c>
      <c r="KXO130" s="165" t="s">
        <v>5</v>
      </c>
      <c r="KXP130" s="165" t="s">
        <v>5</v>
      </c>
      <c r="KXQ130" s="165" t="s">
        <v>5</v>
      </c>
      <c r="KXR130" s="165" t="s">
        <v>5</v>
      </c>
      <c r="KXS130" s="165" t="s">
        <v>5</v>
      </c>
      <c r="KXT130" s="165" t="s">
        <v>5</v>
      </c>
      <c r="KXU130" s="165" t="s">
        <v>5</v>
      </c>
      <c r="KXV130" s="165" t="s">
        <v>5</v>
      </c>
      <c r="KXW130" s="165" t="s">
        <v>5</v>
      </c>
      <c r="KXX130" s="165" t="s">
        <v>5</v>
      </c>
      <c r="KXY130" s="165" t="s">
        <v>5</v>
      </c>
      <c r="KXZ130" s="165" t="s">
        <v>5</v>
      </c>
      <c r="KYA130" s="165" t="s">
        <v>5</v>
      </c>
      <c r="KYB130" s="165" t="s">
        <v>5</v>
      </c>
      <c r="KYC130" s="165" t="s">
        <v>5</v>
      </c>
      <c r="KYD130" s="165" t="s">
        <v>5</v>
      </c>
      <c r="KYE130" s="165" t="s">
        <v>5</v>
      </c>
      <c r="KYF130" s="165" t="s">
        <v>5</v>
      </c>
      <c r="KYG130" s="165" t="s">
        <v>5</v>
      </c>
      <c r="KYH130" s="165" t="s">
        <v>5</v>
      </c>
      <c r="KYI130" s="165" t="s">
        <v>5</v>
      </c>
      <c r="KYJ130" s="165" t="s">
        <v>5</v>
      </c>
      <c r="KYK130" s="165" t="s">
        <v>5</v>
      </c>
      <c r="KYL130" s="165" t="s">
        <v>5</v>
      </c>
      <c r="KYM130" s="165" t="s">
        <v>5</v>
      </c>
      <c r="KYN130" s="165" t="s">
        <v>5</v>
      </c>
      <c r="KYO130" s="165" t="s">
        <v>5</v>
      </c>
      <c r="KYP130" s="165" t="s">
        <v>5</v>
      </c>
      <c r="KYQ130" s="165" t="s">
        <v>5</v>
      </c>
      <c r="KYR130" s="165" t="s">
        <v>5</v>
      </c>
      <c r="KYS130" s="165" t="s">
        <v>5</v>
      </c>
      <c r="KYT130" s="165" t="s">
        <v>5</v>
      </c>
      <c r="KYU130" s="165" t="s">
        <v>5</v>
      </c>
      <c r="KYV130" s="165" t="s">
        <v>5</v>
      </c>
      <c r="KYW130" s="165" t="s">
        <v>5</v>
      </c>
      <c r="KYX130" s="165" t="s">
        <v>5</v>
      </c>
      <c r="KYY130" s="165" t="s">
        <v>5</v>
      </c>
      <c r="KYZ130" s="165" t="s">
        <v>5</v>
      </c>
      <c r="KZA130" s="165" t="s">
        <v>5</v>
      </c>
      <c r="KZB130" s="165" t="s">
        <v>5</v>
      </c>
      <c r="KZC130" s="165" t="s">
        <v>5</v>
      </c>
      <c r="KZD130" s="165" t="s">
        <v>5</v>
      </c>
      <c r="KZE130" s="165" t="s">
        <v>5</v>
      </c>
      <c r="KZF130" s="165" t="s">
        <v>5</v>
      </c>
      <c r="KZG130" s="165" t="s">
        <v>5</v>
      </c>
      <c r="KZH130" s="165" t="s">
        <v>5</v>
      </c>
      <c r="KZI130" s="165" t="s">
        <v>5</v>
      </c>
      <c r="KZJ130" s="165" t="s">
        <v>5</v>
      </c>
      <c r="KZK130" s="165" t="s">
        <v>5</v>
      </c>
      <c r="KZL130" s="165" t="s">
        <v>5</v>
      </c>
      <c r="KZM130" s="165" t="s">
        <v>5</v>
      </c>
      <c r="KZN130" s="165" t="s">
        <v>5</v>
      </c>
      <c r="KZO130" s="165" t="s">
        <v>5</v>
      </c>
      <c r="KZP130" s="165" t="s">
        <v>5</v>
      </c>
      <c r="KZQ130" s="165" t="s">
        <v>5</v>
      </c>
      <c r="KZR130" s="165" t="s">
        <v>5</v>
      </c>
      <c r="KZS130" s="165" t="s">
        <v>5</v>
      </c>
      <c r="KZT130" s="165" t="s">
        <v>5</v>
      </c>
      <c r="KZU130" s="165" t="s">
        <v>5</v>
      </c>
      <c r="KZV130" s="165" t="s">
        <v>5</v>
      </c>
      <c r="KZW130" s="165" t="s">
        <v>5</v>
      </c>
      <c r="KZX130" s="165" t="s">
        <v>5</v>
      </c>
      <c r="KZY130" s="165" t="s">
        <v>5</v>
      </c>
      <c r="KZZ130" s="165" t="s">
        <v>5</v>
      </c>
      <c r="LAA130" s="165" t="s">
        <v>5</v>
      </c>
      <c r="LAB130" s="165" t="s">
        <v>5</v>
      </c>
      <c r="LAC130" s="165" t="s">
        <v>5</v>
      </c>
      <c r="LAD130" s="165" t="s">
        <v>5</v>
      </c>
      <c r="LAE130" s="165" t="s">
        <v>5</v>
      </c>
      <c r="LAF130" s="165" t="s">
        <v>5</v>
      </c>
      <c r="LAG130" s="165" t="s">
        <v>5</v>
      </c>
      <c r="LAH130" s="165" t="s">
        <v>5</v>
      </c>
      <c r="LAI130" s="165" t="s">
        <v>5</v>
      </c>
      <c r="LAJ130" s="165" t="s">
        <v>5</v>
      </c>
      <c r="LAK130" s="165" t="s">
        <v>5</v>
      </c>
      <c r="LAL130" s="165" t="s">
        <v>5</v>
      </c>
      <c r="LAM130" s="165" t="s">
        <v>5</v>
      </c>
      <c r="LAN130" s="165" t="s">
        <v>5</v>
      </c>
      <c r="LAO130" s="165" t="s">
        <v>5</v>
      </c>
      <c r="LAP130" s="165" t="s">
        <v>5</v>
      </c>
      <c r="LAQ130" s="165" t="s">
        <v>5</v>
      </c>
      <c r="LAR130" s="165" t="s">
        <v>5</v>
      </c>
      <c r="LAS130" s="165" t="s">
        <v>5</v>
      </c>
      <c r="LAT130" s="165" t="s">
        <v>5</v>
      </c>
      <c r="LAU130" s="165" t="s">
        <v>5</v>
      </c>
      <c r="LAV130" s="165" t="s">
        <v>5</v>
      </c>
      <c r="LAW130" s="165" t="s">
        <v>5</v>
      </c>
      <c r="LAX130" s="165" t="s">
        <v>5</v>
      </c>
      <c r="LAY130" s="165" t="s">
        <v>5</v>
      </c>
      <c r="LAZ130" s="165" t="s">
        <v>5</v>
      </c>
      <c r="LBA130" s="165" t="s">
        <v>5</v>
      </c>
      <c r="LBB130" s="165" t="s">
        <v>5</v>
      </c>
      <c r="LBC130" s="165" t="s">
        <v>5</v>
      </c>
      <c r="LBD130" s="165" t="s">
        <v>5</v>
      </c>
      <c r="LBE130" s="165" t="s">
        <v>5</v>
      </c>
      <c r="LBF130" s="165" t="s">
        <v>5</v>
      </c>
      <c r="LBG130" s="165" t="s">
        <v>5</v>
      </c>
      <c r="LBH130" s="165" t="s">
        <v>5</v>
      </c>
      <c r="LBI130" s="165" t="s">
        <v>5</v>
      </c>
      <c r="LBJ130" s="165" t="s">
        <v>5</v>
      </c>
      <c r="LBK130" s="165" t="s">
        <v>5</v>
      </c>
      <c r="LBL130" s="165" t="s">
        <v>5</v>
      </c>
      <c r="LBM130" s="165" t="s">
        <v>5</v>
      </c>
      <c r="LBN130" s="165" t="s">
        <v>5</v>
      </c>
      <c r="LBO130" s="165" t="s">
        <v>5</v>
      </c>
      <c r="LBP130" s="165" t="s">
        <v>5</v>
      </c>
      <c r="LBQ130" s="165" t="s">
        <v>5</v>
      </c>
      <c r="LBR130" s="165" t="s">
        <v>5</v>
      </c>
      <c r="LBS130" s="165" t="s">
        <v>5</v>
      </c>
      <c r="LBT130" s="165" t="s">
        <v>5</v>
      </c>
      <c r="LBU130" s="165" t="s">
        <v>5</v>
      </c>
      <c r="LBV130" s="165" t="s">
        <v>5</v>
      </c>
      <c r="LBW130" s="165" t="s">
        <v>5</v>
      </c>
      <c r="LBX130" s="165" t="s">
        <v>5</v>
      </c>
      <c r="LBY130" s="165" t="s">
        <v>5</v>
      </c>
      <c r="LBZ130" s="165" t="s">
        <v>5</v>
      </c>
      <c r="LCA130" s="165" t="s">
        <v>5</v>
      </c>
      <c r="LCB130" s="165" t="s">
        <v>5</v>
      </c>
      <c r="LCC130" s="165" t="s">
        <v>5</v>
      </c>
      <c r="LCD130" s="165" t="s">
        <v>5</v>
      </c>
      <c r="LCE130" s="165" t="s">
        <v>5</v>
      </c>
      <c r="LCF130" s="165" t="s">
        <v>5</v>
      </c>
      <c r="LCG130" s="165" t="s">
        <v>5</v>
      </c>
      <c r="LCH130" s="165" t="s">
        <v>5</v>
      </c>
      <c r="LCI130" s="165" t="s">
        <v>5</v>
      </c>
      <c r="LCJ130" s="165" t="s">
        <v>5</v>
      </c>
      <c r="LCK130" s="165" t="s">
        <v>5</v>
      </c>
      <c r="LCL130" s="165" t="s">
        <v>5</v>
      </c>
      <c r="LCM130" s="165" t="s">
        <v>5</v>
      </c>
      <c r="LCN130" s="165" t="s">
        <v>5</v>
      </c>
      <c r="LCO130" s="165" t="s">
        <v>5</v>
      </c>
      <c r="LCP130" s="165" t="s">
        <v>5</v>
      </c>
      <c r="LCQ130" s="165" t="s">
        <v>5</v>
      </c>
      <c r="LCR130" s="165" t="s">
        <v>5</v>
      </c>
      <c r="LCS130" s="165" t="s">
        <v>5</v>
      </c>
      <c r="LCT130" s="165" t="s">
        <v>5</v>
      </c>
      <c r="LCU130" s="165" t="s">
        <v>5</v>
      </c>
      <c r="LCV130" s="165" t="s">
        <v>5</v>
      </c>
      <c r="LCW130" s="165" t="s">
        <v>5</v>
      </c>
      <c r="LCX130" s="165" t="s">
        <v>5</v>
      </c>
      <c r="LCY130" s="165" t="s">
        <v>5</v>
      </c>
      <c r="LCZ130" s="165" t="s">
        <v>5</v>
      </c>
      <c r="LDA130" s="165" t="s">
        <v>5</v>
      </c>
      <c r="LDB130" s="165" t="s">
        <v>5</v>
      </c>
      <c r="LDC130" s="165" t="s">
        <v>5</v>
      </c>
      <c r="LDD130" s="165" t="s">
        <v>5</v>
      </c>
      <c r="LDE130" s="165" t="s">
        <v>5</v>
      </c>
      <c r="LDF130" s="165" t="s">
        <v>5</v>
      </c>
      <c r="LDG130" s="165" t="s">
        <v>5</v>
      </c>
      <c r="LDH130" s="165" t="s">
        <v>5</v>
      </c>
      <c r="LDI130" s="165" t="s">
        <v>5</v>
      </c>
      <c r="LDJ130" s="165" t="s">
        <v>5</v>
      </c>
      <c r="LDK130" s="165" t="s">
        <v>5</v>
      </c>
      <c r="LDL130" s="165" t="s">
        <v>5</v>
      </c>
      <c r="LDM130" s="165" t="s">
        <v>5</v>
      </c>
      <c r="LDN130" s="165" t="s">
        <v>5</v>
      </c>
      <c r="LDO130" s="165" t="s">
        <v>5</v>
      </c>
      <c r="LDP130" s="165" t="s">
        <v>5</v>
      </c>
      <c r="LDQ130" s="165" t="s">
        <v>5</v>
      </c>
      <c r="LDR130" s="165" t="s">
        <v>5</v>
      </c>
      <c r="LDS130" s="165" t="s">
        <v>5</v>
      </c>
      <c r="LDT130" s="165" t="s">
        <v>5</v>
      </c>
      <c r="LDU130" s="165" t="s">
        <v>5</v>
      </c>
      <c r="LDV130" s="165" t="s">
        <v>5</v>
      </c>
      <c r="LDW130" s="165" t="s">
        <v>5</v>
      </c>
      <c r="LDX130" s="165" t="s">
        <v>5</v>
      </c>
      <c r="LDY130" s="165" t="s">
        <v>5</v>
      </c>
      <c r="LDZ130" s="165" t="s">
        <v>5</v>
      </c>
      <c r="LEA130" s="165" t="s">
        <v>5</v>
      </c>
      <c r="LEB130" s="165" t="s">
        <v>5</v>
      </c>
      <c r="LEC130" s="165" t="s">
        <v>5</v>
      </c>
      <c r="LED130" s="165" t="s">
        <v>5</v>
      </c>
      <c r="LEE130" s="165" t="s">
        <v>5</v>
      </c>
      <c r="LEF130" s="165" t="s">
        <v>5</v>
      </c>
      <c r="LEG130" s="165" t="s">
        <v>5</v>
      </c>
      <c r="LEH130" s="165" t="s">
        <v>5</v>
      </c>
      <c r="LEI130" s="165" t="s">
        <v>5</v>
      </c>
      <c r="LEJ130" s="165" t="s">
        <v>5</v>
      </c>
      <c r="LEK130" s="165" t="s">
        <v>5</v>
      </c>
      <c r="LEL130" s="165" t="s">
        <v>5</v>
      </c>
      <c r="LEM130" s="165" t="s">
        <v>5</v>
      </c>
      <c r="LEN130" s="165" t="s">
        <v>5</v>
      </c>
      <c r="LEO130" s="165" t="s">
        <v>5</v>
      </c>
      <c r="LEP130" s="165" t="s">
        <v>5</v>
      </c>
      <c r="LEQ130" s="165" t="s">
        <v>5</v>
      </c>
      <c r="LER130" s="165" t="s">
        <v>5</v>
      </c>
      <c r="LES130" s="165" t="s">
        <v>5</v>
      </c>
      <c r="LET130" s="165" t="s">
        <v>5</v>
      </c>
      <c r="LEU130" s="165" t="s">
        <v>5</v>
      </c>
      <c r="LEV130" s="165" t="s">
        <v>5</v>
      </c>
      <c r="LEW130" s="165" t="s">
        <v>5</v>
      </c>
      <c r="LEX130" s="165" t="s">
        <v>5</v>
      </c>
      <c r="LEY130" s="165" t="s">
        <v>5</v>
      </c>
      <c r="LEZ130" s="165" t="s">
        <v>5</v>
      </c>
      <c r="LFA130" s="165" t="s">
        <v>5</v>
      </c>
      <c r="LFB130" s="165" t="s">
        <v>5</v>
      </c>
      <c r="LFC130" s="165" t="s">
        <v>5</v>
      </c>
      <c r="LFD130" s="165" t="s">
        <v>5</v>
      </c>
      <c r="LFE130" s="165" t="s">
        <v>5</v>
      </c>
      <c r="LFF130" s="165" t="s">
        <v>5</v>
      </c>
      <c r="LFG130" s="165" t="s">
        <v>5</v>
      </c>
      <c r="LFH130" s="165" t="s">
        <v>5</v>
      </c>
      <c r="LFI130" s="165" t="s">
        <v>5</v>
      </c>
      <c r="LFJ130" s="165" t="s">
        <v>5</v>
      </c>
      <c r="LFK130" s="165" t="s">
        <v>5</v>
      </c>
      <c r="LFL130" s="165" t="s">
        <v>5</v>
      </c>
      <c r="LFM130" s="165" t="s">
        <v>5</v>
      </c>
      <c r="LFN130" s="165" t="s">
        <v>5</v>
      </c>
      <c r="LFO130" s="165" t="s">
        <v>5</v>
      </c>
      <c r="LFP130" s="165" t="s">
        <v>5</v>
      </c>
      <c r="LFQ130" s="165" t="s">
        <v>5</v>
      </c>
      <c r="LFR130" s="165" t="s">
        <v>5</v>
      </c>
      <c r="LFS130" s="165" t="s">
        <v>5</v>
      </c>
      <c r="LFT130" s="165" t="s">
        <v>5</v>
      </c>
      <c r="LFU130" s="165" t="s">
        <v>5</v>
      </c>
      <c r="LFV130" s="165" t="s">
        <v>5</v>
      </c>
      <c r="LFW130" s="165" t="s">
        <v>5</v>
      </c>
      <c r="LFX130" s="165" t="s">
        <v>5</v>
      </c>
      <c r="LFY130" s="165" t="s">
        <v>5</v>
      </c>
      <c r="LFZ130" s="165" t="s">
        <v>5</v>
      </c>
      <c r="LGA130" s="165" t="s">
        <v>5</v>
      </c>
      <c r="LGB130" s="165" t="s">
        <v>5</v>
      </c>
      <c r="LGC130" s="165" t="s">
        <v>5</v>
      </c>
      <c r="LGD130" s="165" t="s">
        <v>5</v>
      </c>
      <c r="LGE130" s="165" t="s">
        <v>5</v>
      </c>
      <c r="LGF130" s="165" t="s">
        <v>5</v>
      </c>
      <c r="LGG130" s="165" t="s">
        <v>5</v>
      </c>
      <c r="LGH130" s="165" t="s">
        <v>5</v>
      </c>
      <c r="LGI130" s="165" t="s">
        <v>5</v>
      </c>
      <c r="LGJ130" s="165" t="s">
        <v>5</v>
      </c>
      <c r="LGK130" s="165" t="s">
        <v>5</v>
      </c>
      <c r="LGL130" s="165" t="s">
        <v>5</v>
      </c>
      <c r="LGM130" s="165" t="s">
        <v>5</v>
      </c>
      <c r="LGN130" s="165" t="s">
        <v>5</v>
      </c>
      <c r="LGO130" s="165" t="s">
        <v>5</v>
      </c>
      <c r="LGP130" s="165" t="s">
        <v>5</v>
      </c>
      <c r="LGQ130" s="165" t="s">
        <v>5</v>
      </c>
      <c r="LGR130" s="165" t="s">
        <v>5</v>
      </c>
      <c r="LGS130" s="165" t="s">
        <v>5</v>
      </c>
      <c r="LGT130" s="165" t="s">
        <v>5</v>
      </c>
      <c r="LGU130" s="165" t="s">
        <v>5</v>
      </c>
      <c r="LGV130" s="165" t="s">
        <v>5</v>
      </c>
      <c r="LGW130" s="165" t="s">
        <v>5</v>
      </c>
      <c r="LGX130" s="165" t="s">
        <v>5</v>
      </c>
      <c r="LGY130" s="165" t="s">
        <v>5</v>
      </c>
      <c r="LGZ130" s="165" t="s">
        <v>5</v>
      </c>
      <c r="LHA130" s="165" t="s">
        <v>5</v>
      </c>
      <c r="LHB130" s="165" t="s">
        <v>5</v>
      </c>
      <c r="LHC130" s="165" t="s">
        <v>5</v>
      </c>
      <c r="LHD130" s="165" t="s">
        <v>5</v>
      </c>
      <c r="LHE130" s="165" t="s">
        <v>5</v>
      </c>
      <c r="LHF130" s="165" t="s">
        <v>5</v>
      </c>
      <c r="LHG130" s="165" t="s">
        <v>5</v>
      </c>
      <c r="LHH130" s="165" t="s">
        <v>5</v>
      </c>
      <c r="LHI130" s="165" t="s">
        <v>5</v>
      </c>
      <c r="LHJ130" s="165" t="s">
        <v>5</v>
      </c>
      <c r="LHK130" s="165" t="s">
        <v>5</v>
      </c>
      <c r="LHL130" s="165" t="s">
        <v>5</v>
      </c>
      <c r="LHM130" s="165" t="s">
        <v>5</v>
      </c>
      <c r="LHN130" s="165" t="s">
        <v>5</v>
      </c>
      <c r="LHO130" s="165" t="s">
        <v>5</v>
      </c>
      <c r="LHP130" s="165" t="s">
        <v>5</v>
      </c>
      <c r="LHQ130" s="165" t="s">
        <v>5</v>
      </c>
      <c r="LHR130" s="165" t="s">
        <v>5</v>
      </c>
      <c r="LHS130" s="165" t="s">
        <v>5</v>
      </c>
      <c r="LHT130" s="165" t="s">
        <v>5</v>
      </c>
      <c r="LHU130" s="165" t="s">
        <v>5</v>
      </c>
      <c r="LHV130" s="165" t="s">
        <v>5</v>
      </c>
      <c r="LHW130" s="165" t="s">
        <v>5</v>
      </c>
      <c r="LHX130" s="165" t="s">
        <v>5</v>
      </c>
      <c r="LHY130" s="165" t="s">
        <v>5</v>
      </c>
      <c r="LHZ130" s="165" t="s">
        <v>5</v>
      </c>
      <c r="LIA130" s="165" t="s">
        <v>5</v>
      </c>
      <c r="LIB130" s="165" t="s">
        <v>5</v>
      </c>
      <c r="LIC130" s="165" t="s">
        <v>5</v>
      </c>
      <c r="LID130" s="165" t="s">
        <v>5</v>
      </c>
      <c r="LIE130" s="165" t="s">
        <v>5</v>
      </c>
      <c r="LIF130" s="165" t="s">
        <v>5</v>
      </c>
      <c r="LIG130" s="165" t="s">
        <v>5</v>
      </c>
      <c r="LIH130" s="165" t="s">
        <v>5</v>
      </c>
      <c r="LII130" s="165" t="s">
        <v>5</v>
      </c>
      <c r="LIJ130" s="165" t="s">
        <v>5</v>
      </c>
      <c r="LIK130" s="165" t="s">
        <v>5</v>
      </c>
      <c r="LIL130" s="165" t="s">
        <v>5</v>
      </c>
      <c r="LIM130" s="165" t="s">
        <v>5</v>
      </c>
      <c r="LIN130" s="165" t="s">
        <v>5</v>
      </c>
      <c r="LIO130" s="165" t="s">
        <v>5</v>
      </c>
      <c r="LIP130" s="165" t="s">
        <v>5</v>
      </c>
      <c r="LIQ130" s="165" t="s">
        <v>5</v>
      </c>
      <c r="LIR130" s="165" t="s">
        <v>5</v>
      </c>
      <c r="LIS130" s="165" t="s">
        <v>5</v>
      </c>
      <c r="LIT130" s="165" t="s">
        <v>5</v>
      </c>
      <c r="LIU130" s="165" t="s">
        <v>5</v>
      </c>
      <c r="LIV130" s="165" t="s">
        <v>5</v>
      </c>
      <c r="LIW130" s="165" t="s">
        <v>5</v>
      </c>
      <c r="LIX130" s="165" t="s">
        <v>5</v>
      </c>
      <c r="LIY130" s="165" t="s">
        <v>5</v>
      </c>
      <c r="LIZ130" s="165" t="s">
        <v>5</v>
      </c>
      <c r="LJA130" s="165" t="s">
        <v>5</v>
      </c>
      <c r="LJB130" s="165" t="s">
        <v>5</v>
      </c>
      <c r="LJC130" s="165" t="s">
        <v>5</v>
      </c>
      <c r="LJD130" s="165" t="s">
        <v>5</v>
      </c>
      <c r="LJE130" s="165" t="s">
        <v>5</v>
      </c>
      <c r="LJF130" s="165" t="s">
        <v>5</v>
      </c>
      <c r="LJG130" s="165" t="s">
        <v>5</v>
      </c>
      <c r="LJH130" s="165" t="s">
        <v>5</v>
      </c>
      <c r="LJI130" s="165" t="s">
        <v>5</v>
      </c>
      <c r="LJJ130" s="165" t="s">
        <v>5</v>
      </c>
      <c r="LJK130" s="165" t="s">
        <v>5</v>
      </c>
      <c r="LJL130" s="165" t="s">
        <v>5</v>
      </c>
      <c r="LJM130" s="165" t="s">
        <v>5</v>
      </c>
      <c r="LJN130" s="165" t="s">
        <v>5</v>
      </c>
      <c r="LJO130" s="165" t="s">
        <v>5</v>
      </c>
      <c r="LJP130" s="165" t="s">
        <v>5</v>
      </c>
      <c r="LJQ130" s="165" t="s">
        <v>5</v>
      </c>
      <c r="LJR130" s="165" t="s">
        <v>5</v>
      </c>
      <c r="LJS130" s="165" t="s">
        <v>5</v>
      </c>
      <c r="LJT130" s="165" t="s">
        <v>5</v>
      </c>
      <c r="LJU130" s="165" t="s">
        <v>5</v>
      </c>
      <c r="LJV130" s="165" t="s">
        <v>5</v>
      </c>
      <c r="LJW130" s="165" t="s">
        <v>5</v>
      </c>
      <c r="LJX130" s="165" t="s">
        <v>5</v>
      </c>
      <c r="LJY130" s="165" t="s">
        <v>5</v>
      </c>
      <c r="LJZ130" s="165" t="s">
        <v>5</v>
      </c>
      <c r="LKA130" s="165" t="s">
        <v>5</v>
      </c>
      <c r="LKB130" s="165" t="s">
        <v>5</v>
      </c>
      <c r="LKC130" s="165" t="s">
        <v>5</v>
      </c>
      <c r="LKD130" s="165" t="s">
        <v>5</v>
      </c>
      <c r="LKE130" s="165" t="s">
        <v>5</v>
      </c>
      <c r="LKF130" s="165" t="s">
        <v>5</v>
      </c>
      <c r="LKG130" s="165" t="s">
        <v>5</v>
      </c>
      <c r="LKH130" s="165" t="s">
        <v>5</v>
      </c>
      <c r="LKI130" s="165" t="s">
        <v>5</v>
      </c>
      <c r="LKJ130" s="165" t="s">
        <v>5</v>
      </c>
      <c r="LKK130" s="165" t="s">
        <v>5</v>
      </c>
      <c r="LKL130" s="165" t="s">
        <v>5</v>
      </c>
      <c r="LKM130" s="165" t="s">
        <v>5</v>
      </c>
      <c r="LKN130" s="165" t="s">
        <v>5</v>
      </c>
      <c r="LKO130" s="165" t="s">
        <v>5</v>
      </c>
      <c r="LKP130" s="165" t="s">
        <v>5</v>
      </c>
      <c r="LKQ130" s="165" t="s">
        <v>5</v>
      </c>
      <c r="LKR130" s="165" t="s">
        <v>5</v>
      </c>
      <c r="LKS130" s="165" t="s">
        <v>5</v>
      </c>
      <c r="LKT130" s="165" t="s">
        <v>5</v>
      </c>
      <c r="LKU130" s="165" t="s">
        <v>5</v>
      </c>
      <c r="LKV130" s="165" t="s">
        <v>5</v>
      </c>
      <c r="LKW130" s="165" t="s">
        <v>5</v>
      </c>
      <c r="LKX130" s="165" t="s">
        <v>5</v>
      </c>
      <c r="LKY130" s="165" t="s">
        <v>5</v>
      </c>
      <c r="LKZ130" s="165" t="s">
        <v>5</v>
      </c>
      <c r="LLA130" s="165" t="s">
        <v>5</v>
      </c>
      <c r="LLB130" s="165" t="s">
        <v>5</v>
      </c>
      <c r="LLC130" s="165" t="s">
        <v>5</v>
      </c>
      <c r="LLD130" s="165" t="s">
        <v>5</v>
      </c>
      <c r="LLE130" s="165" t="s">
        <v>5</v>
      </c>
      <c r="LLF130" s="165" t="s">
        <v>5</v>
      </c>
      <c r="LLG130" s="165" t="s">
        <v>5</v>
      </c>
      <c r="LLH130" s="165" t="s">
        <v>5</v>
      </c>
      <c r="LLI130" s="165" t="s">
        <v>5</v>
      </c>
      <c r="LLJ130" s="165" t="s">
        <v>5</v>
      </c>
      <c r="LLK130" s="165" t="s">
        <v>5</v>
      </c>
      <c r="LLL130" s="165" t="s">
        <v>5</v>
      </c>
      <c r="LLM130" s="165" t="s">
        <v>5</v>
      </c>
      <c r="LLN130" s="165" t="s">
        <v>5</v>
      </c>
      <c r="LLO130" s="165" t="s">
        <v>5</v>
      </c>
      <c r="LLP130" s="165" t="s">
        <v>5</v>
      </c>
      <c r="LLQ130" s="165" t="s">
        <v>5</v>
      </c>
      <c r="LLR130" s="165" t="s">
        <v>5</v>
      </c>
      <c r="LLS130" s="165" t="s">
        <v>5</v>
      </c>
      <c r="LLT130" s="165" t="s">
        <v>5</v>
      </c>
      <c r="LLU130" s="165" t="s">
        <v>5</v>
      </c>
      <c r="LLV130" s="165" t="s">
        <v>5</v>
      </c>
      <c r="LLW130" s="165" t="s">
        <v>5</v>
      </c>
      <c r="LLX130" s="165" t="s">
        <v>5</v>
      </c>
      <c r="LLY130" s="165" t="s">
        <v>5</v>
      </c>
      <c r="LLZ130" s="165" t="s">
        <v>5</v>
      </c>
      <c r="LMA130" s="165" t="s">
        <v>5</v>
      </c>
      <c r="LMB130" s="165" t="s">
        <v>5</v>
      </c>
      <c r="LMC130" s="165" t="s">
        <v>5</v>
      </c>
      <c r="LMD130" s="165" t="s">
        <v>5</v>
      </c>
      <c r="LME130" s="165" t="s">
        <v>5</v>
      </c>
      <c r="LMF130" s="165" t="s">
        <v>5</v>
      </c>
      <c r="LMG130" s="165" t="s">
        <v>5</v>
      </c>
      <c r="LMH130" s="165" t="s">
        <v>5</v>
      </c>
      <c r="LMI130" s="165" t="s">
        <v>5</v>
      </c>
      <c r="LMJ130" s="165" t="s">
        <v>5</v>
      </c>
      <c r="LMK130" s="165" t="s">
        <v>5</v>
      </c>
      <c r="LML130" s="165" t="s">
        <v>5</v>
      </c>
      <c r="LMM130" s="165" t="s">
        <v>5</v>
      </c>
      <c r="LMN130" s="165" t="s">
        <v>5</v>
      </c>
      <c r="LMO130" s="165" t="s">
        <v>5</v>
      </c>
      <c r="LMP130" s="165" t="s">
        <v>5</v>
      </c>
      <c r="LMQ130" s="165" t="s">
        <v>5</v>
      </c>
      <c r="LMR130" s="165" t="s">
        <v>5</v>
      </c>
      <c r="LMS130" s="165" t="s">
        <v>5</v>
      </c>
      <c r="LMT130" s="165" t="s">
        <v>5</v>
      </c>
      <c r="LMU130" s="165" t="s">
        <v>5</v>
      </c>
      <c r="LMV130" s="165" t="s">
        <v>5</v>
      </c>
      <c r="LMW130" s="165" t="s">
        <v>5</v>
      </c>
      <c r="LMX130" s="165" t="s">
        <v>5</v>
      </c>
      <c r="LMY130" s="165" t="s">
        <v>5</v>
      </c>
      <c r="LMZ130" s="165" t="s">
        <v>5</v>
      </c>
      <c r="LNA130" s="165" t="s">
        <v>5</v>
      </c>
      <c r="LNB130" s="165" t="s">
        <v>5</v>
      </c>
      <c r="LNC130" s="165" t="s">
        <v>5</v>
      </c>
      <c r="LND130" s="165" t="s">
        <v>5</v>
      </c>
      <c r="LNE130" s="165" t="s">
        <v>5</v>
      </c>
      <c r="LNF130" s="165" t="s">
        <v>5</v>
      </c>
      <c r="LNG130" s="165" t="s">
        <v>5</v>
      </c>
      <c r="LNH130" s="165" t="s">
        <v>5</v>
      </c>
      <c r="LNI130" s="165" t="s">
        <v>5</v>
      </c>
      <c r="LNJ130" s="165" t="s">
        <v>5</v>
      </c>
      <c r="LNK130" s="165" t="s">
        <v>5</v>
      </c>
      <c r="LNL130" s="165" t="s">
        <v>5</v>
      </c>
      <c r="LNM130" s="165" t="s">
        <v>5</v>
      </c>
      <c r="LNN130" s="165" t="s">
        <v>5</v>
      </c>
      <c r="LNO130" s="165" t="s">
        <v>5</v>
      </c>
      <c r="LNP130" s="165" t="s">
        <v>5</v>
      </c>
      <c r="LNQ130" s="165" t="s">
        <v>5</v>
      </c>
      <c r="LNR130" s="165" t="s">
        <v>5</v>
      </c>
      <c r="LNS130" s="165" t="s">
        <v>5</v>
      </c>
      <c r="LNT130" s="165" t="s">
        <v>5</v>
      </c>
      <c r="LNU130" s="165" t="s">
        <v>5</v>
      </c>
      <c r="LNV130" s="165" t="s">
        <v>5</v>
      </c>
      <c r="LNW130" s="165" t="s">
        <v>5</v>
      </c>
      <c r="LNX130" s="165" t="s">
        <v>5</v>
      </c>
      <c r="LNY130" s="165" t="s">
        <v>5</v>
      </c>
      <c r="LNZ130" s="165" t="s">
        <v>5</v>
      </c>
      <c r="LOA130" s="165" t="s">
        <v>5</v>
      </c>
      <c r="LOB130" s="165" t="s">
        <v>5</v>
      </c>
      <c r="LOC130" s="165" t="s">
        <v>5</v>
      </c>
      <c r="LOD130" s="165" t="s">
        <v>5</v>
      </c>
      <c r="LOE130" s="165" t="s">
        <v>5</v>
      </c>
      <c r="LOF130" s="165" t="s">
        <v>5</v>
      </c>
      <c r="LOG130" s="165" t="s">
        <v>5</v>
      </c>
      <c r="LOH130" s="165" t="s">
        <v>5</v>
      </c>
      <c r="LOI130" s="165" t="s">
        <v>5</v>
      </c>
      <c r="LOJ130" s="165" t="s">
        <v>5</v>
      </c>
      <c r="LOK130" s="165" t="s">
        <v>5</v>
      </c>
      <c r="LOL130" s="165" t="s">
        <v>5</v>
      </c>
      <c r="LOM130" s="165" t="s">
        <v>5</v>
      </c>
      <c r="LON130" s="165" t="s">
        <v>5</v>
      </c>
      <c r="LOO130" s="165" t="s">
        <v>5</v>
      </c>
      <c r="LOP130" s="165" t="s">
        <v>5</v>
      </c>
      <c r="LOQ130" s="165" t="s">
        <v>5</v>
      </c>
      <c r="LOR130" s="165" t="s">
        <v>5</v>
      </c>
      <c r="LOS130" s="165" t="s">
        <v>5</v>
      </c>
      <c r="LOT130" s="165" t="s">
        <v>5</v>
      </c>
      <c r="LOU130" s="165" t="s">
        <v>5</v>
      </c>
      <c r="LOV130" s="165" t="s">
        <v>5</v>
      </c>
      <c r="LOW130" s="165" t="s">
        <v>5</v>
      </c>
      <c r="LOX130" s="165" t="s">
        <v>5</v>
      </c>
      <c r="LOY130" s="165" t="s">
        <v>5</v>
      </c>
      <c r="LOZ130" s="165" t="s">
        <v>5</v>
      </c>
      <c r="LPA130" s="165" t="s">
        <v>5</v>
      </c>
      <c r="LPB130" s="165" t="s">
        <v>5</v>
      </c>
      <c r="LPC130" s="165" t="s">
        <v>5</v>
      </c>
      <c r="LPD130" s="165" t="s">
        <v>5</v>
      </c>
      <c r="LPE130" s="165" t="s">
        <v>5</v>
      </c>
      <c r="LPF130" s="165" t="s">
        <v>5</v>
      </c>
      <c r="LPG130" s="165" t="s">
        <v>5</v>
      </c>
      <c r="LPH130" s="165" t="s">
        <v>5</v>
      </c>
      <c r="LPI130" s="165" t="s">
        <v>5</v>
      </c>
      <c r="LPJ130" s="165" t="s">
        <v>5</v>
      </c>
      <c r="LPK130" s="165" t="s">
        <v>5</v>
      </c>
      <c r="LPL130" s="165" t="s">
        <v>5</v>
      </c>
      <c r="LPM130" s="165" t="s">
        <v>5</v>
      </c>
      <c r="LPN130" s="165" t="s">
        <v>5</v>
      </c>
      <c r="LPO130" s="165" t="s">
        <v>5</v>
      </c>
      <c r="LPP130" s="165" t="s">
        <v>5</v>
      </c>
      <c r="LPQ130" s="165" t="s">
        <v>5</v>
      </c>
      <c r="LPR130" s="165" t="s">
        <v>5</v>
      </c>
      <c r="LPS130" s="165" t="s">
        <v>5</v>
      </c>
      <c r="LPT130" s="165" t="s">
        <v>5</v>
      </c>
      <c r="LPU130" s="165" t="s">
        <v>5</v>
      </c>
      <c r="LPV130" s="165" t="s">
        <v>5</v>
      </c>
      <c r="LPW130" s="165" t="s">
        <v>5</v>
      </c>
      <c r="LPX130" s="165" t="s">
        <v>5</v>
      </c>
      <c r="LPY130" s="165" t="s">
        <v>5</v>
      </c>
      <c r="LPZ130" s="165" t="s">
        <v>5</v>
      </c>
      <c r="LQA130" s="165" t="s">
        <v>5</v>
      </c>
      <c r="LQB130" s="165" t="s">
        <v>5</v>
      </c>
      <c r="LQC130" s="165" t="s">
        <v>5</v>
      </c>
      <c r="LQD130" s="165" t="s">
        <v>5</v>
      </c>
      <c r="LQE130" s="165" t="s">
        <v>5</v>
      </c>
      <c r="LQF130" s="165" t="s">
        <v>5</v>
      </c>
      <c r="LQG130" s="165" t="s">
        <v>5</v>
      </c>
      <c r="LQH130" s="165" t="s">
        <v>5</v>
      </c>
      <c r="LQI130" s="165" t="s">
        <v>5</v>
      </c>
      <c r="LQJ130" s="165" t="s">
        <v>5</v>
      </c>
      <c r="LQK130" s="165" t="s">
        <v>5</v>
      </c>
      <c r="LQL130" s="165" t="s">
        <v>5</v>
      </c>
      <c r="LQM130" s="165" t="s">
        <v>5</v>
      </c>
      <c r="LQN130" s="165" t="s">
        <v>5</v>
      </c>
      <c r="LQO130" s="165" t="s">
        <v>5</v>
      </c>
      <c r="LQP130" s="165" t="s">
        <v>5</v>
      </c>
      <c r="LQQ130" s="165" t="s">
        <v>5</v>
      </c>
      <c r="LQR130" s="165" t="s">
        <v>5</v>
      </c>
      <c r="LQS130" s="165" t="s">
        <v>5</v>
      </c>
      <c r="LQT130" s="165" t="s">
        <v>5</v>
      </c>
      <c r="LQU130" s="165" t="s">
        <v>5</v>
      </c>
      <c r="LQV130" s="165" t="s">
        <v>5</v>
      </c>
      <c r="LQW130" s="165" t="s">
        <v>5</v>
      </c>
      <c r="LQX130" s="165" t="s">
        <v>5</v>
      </c>
      <c r="LQY130" s="165" t="s">
        <v>5</v>
      </c>
      <c r="LQZ130" s="165" t="s">
        <v>5</v>
      </c>
      <c r="LRA130" s="165" t="s">
        <v>5</v>
      </c>
      <c r="LRB130" s="165" t="s">
        <v>5</v>
      </c>
      <c r="LRC130" s="165" t="s">
        <v>5</v>
      </c>
      <c r="LRD130" s="165" t="s">
        <v>5</v>
      </c>
      <c r="LRE130" s="165" t="s">
        <v>5</v>
      </c>
      <c r="LRF130" s="165" t="s">
        <v>5</v>
      </c>
      <c r="LRG130" s="165" t="s">
        <v>5</v>
      </c>
      <c r="LRH130" s="165" t="s">
        <v>5</v>
      </c>
      <c r="LRI130" s="165" t="s">
        <v>5</v>
      </c>
      <c r="LRJ130" s="165" t="s">
        <v>5</v>
      </c>
      <c r="LRK130" s="165" t="s">
        <v>5</v>
      </c>
      <c r="LRL130" s="165" t="s">
        <v>5</v>
      </c>
      <c r="LRM130" s="165" t="s">
        <v>5</v>
      </c>
      <c r="LRN130" s="165" t="s">
        <v>5</v>
      </c>
      <c r="LRO130" s="165" t="s">
        <v>5</v>
      </c>
      <c r="LRP130" s="165" t="s">
        <v>5</v>
      </c>
      <c r="LRQ130" s="165" t="s">
        <v>5</v>
      </c>
      <c r="LRR130" s="165" t="s">
        <v>5</v>
      </c>
      <c r="LRS130" s="165" t="s">
        <v>5</v>
      </c>
      <c r="LRT130" s="165" t="s">
        <v>5</v>
      </c>
      <c r="LRU130" s="165" t="s">
        <v>5</v>
      </c>
      <c r="LRV130" s="165" t="s">
        <v>5</v>
      </c>
      <c r="LRW130" s="165" t="s">
        <v>5</v>
      </c>
      <c r="LRX130" s="165" t="s">
        <v>5</v>
      </c>
      <c r="LRY130" s="165" t="s">
        <v>5</v>
      </c>
      <c r="LRZ130" s="165" t="s">
        <v>5</v>
      </c>
      <c r="LSA130" s="165" t="s">
        <v>5</v>
      </c>
      <c r="LSB130" s="165" t="s">
        <v>5</v>
      </c>
      <c r="LSC130" s="165" t="s">
        <v>5</v>
      </c>
      <c r="LSD130" s="165" t="s">
        <v>5</v>
      </c>
      <c r="LSE130" s="165" t="s">
        <v>5</v>
      </c>
      <c r="LSF130" s="165" t="s">
        <v>5</v>
      </c>
      <c r="LSG130" s="165" t="s">
        <v>5</v>
      </c>
      <c r="LSH130" s="165" t="s">
        <v>5</v>
      </c>
      <c r="LSI130" s="165" t="s">
        <v>5</v>
      </c>
      <c r="LSJ130" s="165" t="s">
        <v>5</v>
      </c>
      <c r="LSK130" s="165" t="s">
        <v>5</v>
      </c>
      <c r="LSL130" s="165" t="s">
        <v>5</v>
      </c>
      <c r="LSM130" s="165" t="s">
        <v>5</v>
      </c>
      <c r="LSN130" s="165" t="s">
        <v>5</v>
      </c>
      <c r="LSO130" s="165" t="s">
        <v>5</v>
      </c>
      <c r="LSP130" s="165" t="s">
        <v>5</v>
      </c>
      <c r="LSQ130" s="165" t="s">
        <v>5</v>
      </c>
      <c r="LSR130" s="165" t="s">
        <v>5</v>
      </c>
      <c r="LSS130" s="165" t="s">
        <v>5</v>
      </c>
      <c r="LST130" s="165" t="s">
        <v>5</v>
      </c>
      <c r="LSU130" s="165" t="s">
        <v>5</v>
      </c>
      <c r="LSV130" s="165" t="s">
        <v>5</v>
      </c>
      <c r="LSW130" s="165" t="s">
        <v>5</v>
      </c>
      <c r="LSX130" s="165" t="s">
        <v>5</v>
      </c>
      <c r="LSY130" s="165" t="s">
        <v>5</v>
      </c>
      <c r="LSZ130" s="165" t="s">
        <v>5</v>
      </c>
      <c r="LTA130" s="165" t="s">
        <v>5</v>
      </c>
      <c r="LTB130" s="165" t="s">
        <v>5</v>
      </c>
      <c r="LTC130" s="165" t="s">
        <v>5</v>
      </c>
      <c r="LTD130" s="165" t="s">
        <v>5</v>
      </c>
      <c r="LTE130" s="165" t="s">
        <v>5</v>
      </c>
      <c r="LTF130" s="165" t="s">
        <v>5</v>
      </c>
      <c r="LTG130" s="165" t="s">
        <v>5</v>
      </c>
      <c r="LTH130" s="165" t="s">
        <v>5</v>
      </c>
      <c r="LTI130" s="165" t="s">
        <v>5</v>
      </c>
      <c r="LTJ130" s="165" t="s">
        <v>5</v>
      </c>
      <c r="LTK130" s="165" t="s">
        <v>5</v>
      </c>
      <c r="LTL130" s="165" t="s">
        <v>5</v>
      </c>
      <c r="LTM130" s="165" t="s">
        <v>5</v>
      </c>
      <c r="LTN130" s="165" t="s">
        <v>5</v>
      </c>
      <c r="LTO130" s="165" t="s">
        <v>5</v>
      </c>
      <c r="LTP130" s="165" t="s">
        <v>5</v>
      </c>
      <c r="LTQ130" s="165" t="s">
        <v>5</v>
      </c>
      <c r="LTR130" s="165" t="s">
        <v>5</v>
      </c>
      <c r="LTS130" s="165" t="s">
        <v>5</v>
      </c>
      <c r="LTT130" s="165" t="s">
        <v>5</v>
      </c>
      <c r="LTU130" s="165" t="s">
        <v>5</v>
      </c>
      <c r="LTV130" s="165" t="s">
        <v>5</v>
      </c>
      <c r="LTW130" s="165" t="s">
        <v>5</v>
      </c>
      <c r="LTX130" s="165" t="s">
        <v>5</v>
      </c>
      <c r="LTY130" s="165" t="s">
        <v>5</v>
      </c>
      <c r="LTZ130" s="165" t="s">
        <v>5</v>
      </c>
      <c r="LUA130" s="165" t="s">
        <v>5</v>
      </c>
      <c r="LUB130" s="165" t="s">
        <v>5</v>
      </c>
      <c r="LUC130" s="165" t="s">
        <v>5</v>
      </c>
      <c r="LUD130" s="165" t="s">
        <v>5</v>
      </c>
      <c r="LUE130" s="165" t="s">
        <v>5</v>
      </c>
      <c r="LUF130" s="165" t="s">
        <v>5</v>
      </c>
      <c r="LUG130" s="165" t="s">
        <v>5</v>
      </c>
      <c r="LUH130" s="165" t="s">
        <v>5</v>
      </c>
      <c r="LUI130" s="165" t="s">
        <v>5</v>
      </c>
      <c r="LUJ130" s="165" t="s">
        <v>5</v>
      </c>
      <c r="LUK130" s="165" t="s">
        <v>5</v>
      </c>
      <c r="LUL130" s="165" t="s">
        <v>5</v>
      </c>
      <c r="LUM130" s="165" t="s">
        <v>5</v>
      </c>
      <c r="LUN130" s="165" t="s">
        <v>5</v>
      </c>
      <c r="LUO130" s="165" t="s">
        <v>5</v>
      </c>
      <c r="LUP130" s="165" t="s">
        <v>5</v>
      </c>
      <c r="LUQ130" s="165" t="s">
        <v>5</v>
      </c>
      <c r="LUR130" s="165" t="s">
        <v>5</v>
      </c>
      <c r="LUS130" s="165" t="s">
        <v>5</v>
      </c>
      <c r="LUT130" s="165" t="s">
        <v>5</v>
      </c>
      <c r="LUU130" s="165" t="s">
        <v>5</v>
      </c>
      <c r="LUV130" s="165" t="s">
        <v>5</v>
      </c>
      <c r="LUW130" s="165" t="s">
        <v>5</v>
      </c>
      <c r="LUX130" s="165" t="s">
        <v>5</v>
      </c>
      <c r="LUY130" s="165" t="s">
        <v>5</v>
      </c>
      <c r="LUZ130" s="165" t="s">
        <v>5</v>
      </c>
      <c r="LVA130" s="165" t="s">
        <v>5</v>
      </c>
      <c r="LVB130" s="165" t="s">
        <v>5</v>
      </c>
      <c r="LVC130" s="165" t="s">
        <v>5</v>
      </c>
      <c r="LVD130" s="165" t="s">
        <v>5</v>
      </c>
      <c r="LVE130" s="165" t="s">
        <v>5</v>
      </c>
      <c r="LVF130" s="165" t="s">
        <v>5</v>
      </c>
      <c r="LVG130" s="165" t="s">
        <v>5</v>
      </c>
      <c r="LVH130" s="165" t="s">
        <v>5</v>
      </c>
      <c r="LVI130" s="165" t="s">
        <v>5</v>
      </c>
      <c r="LVJ130" s="165" t="s">
        <v>5</v>
      </c>
      <c r="LVK130" s="165" t="s">
        <v>5</v>
      </c>
      <c r="LVL130" s="165" t="s">
        <v>5</v>
      </c>
      <c r="LVM130" s="165" t="s">
        <v>5</v>
      </c>
      <c r="LVN130" s="165" t="s">
        <v>5</v>
      </c>
      <c r="LVO130" s="165" t="s">
        <v>5</v>
      </c>
      <c r="LVP130" s="165" t="s">
        <v>5</v>
      </c>
      <c r="LVQ130" s="165" t="s">
        <v>5</v>
      </c>
      <c r="LVR130" s="165" t="s">
        <v>5</v>
      </c>
      <c r="LVS130" s="165" t="s">
        <v>5</v>
      </c>
      <c r="LVT130" s="165" t="s">
        <v>5</v>
      </c>
      <c r="LVU130" s="165" t="s">
        <v>5</v>
      </c>
      <c r="LVV130" s="165" t="s">
        <v>5</v>
      </c>
      <c r="LVW130" s="165" t="s">
        <v>5</v>
      </c>
      <c r="LVX130" s="165" t="s">
        <v>5</v>
      </c>
      <c r="LVY130" s="165" t="s">
        <v>5</v>
      </c>
      <c r="LVZ130" s="165" t="s">
        <v>5</v>
      </c>
      <c r="LWA130" s="165" t="s">
        <v>5</v>
      </c>
      <c r="LWB130" s="165" t="s">
        <v>5</v>
      </c>
      <c r="LWC130" s="165" t="s">
        <v>5</v>
      </c>
      <c r="LWD130" s="165" t="s">
        <v>5</v>
      </c>
      <c r="LWE130" s="165" t="s">
        <v>5</v>
      </c>
      <c r="LWF130" s="165" t="s">
        <v>5</v>
      </c>
      <c r="LWG130" s="165" t="s">
        <v>5</v>
      </c>
      <c r="LWH130" s="165" t="s">
        <v>5</v>
      </c>
      <c r="LWI130" s="165" t="s">
        <v>5</v>
      </c>
      <c r="LWJ130" s="165" t="s">
        <v>5</v>
      </c>
      <c r="LWK130" s="165" t="s">
        <v>5</v>
      </c>
      <c r="LWL130" s="165" t="s">
        <v>5</v>
      </c>
      <c r="LWM130" s="165" t="s">
        <v>5</v>
      </c>
      <c r="LWN130" s="165" t="s">
        <v>5</v>
      </c>
      <c r="LWO130" s="165" t="s">
        <v>5</v>
      </c>
      <c r="LWP130" s="165" t="s">
        <v>5</v>
      </c>
      <c r="LWQ130" s="165" t="s">
        <v>5</v>
      </c>
      <c r="LWR130" s="165" t="s">
        <v>5</v>
      </c>
      <c r="LWS130" s="165" t="s">
        <v>5</v>
      </c>
      <c r="LWT130" s="165" t="s">
        <v>5</v>
      </c>
      <c r="LWU130" s="165" t="s">
        <v>5</v>
      </c>
      <c r="LWV130" s="165" t="s">
        <v>5</v>
      </c>
      <c r="LWW130" s="165" t="s">
        <v>5</v>
      </c>
      <c r="LWX130" s="165" t="s">
        <v>5</v>
      </c>
      <c r="LWY130" s="165" t="s">
        <v>5</v>
      </c>
      <c r="LWZ130" s="165" t="s">
        <v>5</v>
      </c>
      <c r="LXA130" s="165" t="s">
        <v>5</v>
      </c>
      <c r="LXB130" s="165" t="s">
        <v>5</v>
      </c>
      <c r="LXC130" s="165" t="s">
        <v>5</v>
      </c>
      <c r="LXD130" s="165" t="s">
        <v>5</v>
      </c>
      <c r="LXE130" s="165" t="s">
        <v>5</v>
      </c>
      <c r="LXF130" s="165" t="s">
        <v>5</v>
      </c>
      <c r="LXG130" s="165" t="s">
        <v>5</v>
      </c>
      <c r="LXH130" s="165" t="s">
        <v>5</v>
      </c>
      <c r="LXI130" s="165" t="s">
        <v>5</v>
      </c>
      <c r="LXJ130" s="165" t="s">
        <v>5</v>
      </c>
      <c r="LXK130" s="165" t="s">
        <v>5</v>
      </c>
      <c r="LXL130" s="165" t="s">
        <v>5</v>
      </c>
      <c r="LXM130" s="165" t="s">
        <v>5</v>
      </c>
      <c r="LXN130" s="165" t="s">
        <v>5</v>
      </c>
      <c r="LXO130" s="165" t="s">
        <v>5</v>
      </c>
      <c r="LXP130" s="165" t="s">
        <v>5</v>
      </c>
      <c r="LXQ130" s="165" t="s">
        <v>5</v>
      </c>
      <c r="LXR130" s="165" t="s">
        <v>5</v>
      </c>
      <c r="LXS130" s="165" t="s">
        <v>5</v>
      </c>
      <c r="LXT130" s="165" t="s">
        <v>5</v>
      </c>
      <c r="LXU130" s="165" t="s">
        <v>5</v>
      </c>
      <c r="LXV130" s="165" t="s">
        <v>5</v>
      </c>
      <c r="LXW130" s="165" t="s">
        <v>5</v>
      </c>
      <c r="LXX130" s="165" t="s">
        <v>5</v>
      </c>
      <c r="LXY130" s="165" t="s">
        <v>5</v>
      </c>
      <c r="LXZ130" s="165" t="s">
        <v>5</v>
      </c>
      <c r="LYA130" s="165" t="s">
        <v>5</v>
      </c>
      <c r="LYB130" s="165" t="s">
        <v>5</v>
      </c>
      <c r="LYC130" s="165" t="s">
        <v>5</v>
      </c>
      <c r="LYD130" s="165" t="s">
        <v>5</v>
      </c>
      <c r="LYE130" s="165" t="s">
        <v>5</v>
      </c>
      <c r="LYF130" s="165" t="s">
        <v>5</v>
      </c>
      <c r="LYG130" s="165" t="s">
        <v>5</v>
      </c>
      <c r="LYH130" s="165" t="s">
        <v>5</v>
      </c>
      <c r="LYI130" s="165" t="s">
        <v>5</v>
      </c>
      <c r="LYJ130" s="165" t="s">
        <v>5</v>
      </c>
      <c r="LYK130" s="165" t="s">
        <v>5</v>
      </c>
      <c r="LYL130" s="165" t="s">
        <v>5</v>
      </c>
      <c r="LYM130" s="165" t="s">
        <v>5</v>
      </c>
      <c r="LYN130" s="165" t="s">
        <v>5</v>
      </c>
      <c r="LYO130" s="165" t="s">
        <v>5</v>
      </c>
      <c r="LYP130" s="165" t="s">
        <v>5</v>
      </c>
      <c r="LYQ130" s="165" t="s">
        <v>5</v>
      </c>
      <c r="LYR130" s="165" t="s">
        <v>5</v>
      </c>
      <c r="LYS130" s="165" t="s">
        <v>5</v>
      </c>
      <c r="LYT130" s="165" t="s">
        <v>5</v>
      </c>
      <c r="LYU130" s="165" t="s">
        <v>5</v>
      </c>
      <c r="LYV130" s="165" t="s">
        <v>5</v>
      </c>
      <c r="LYW130" s="165" t="s">
        <v>5</v>
      </c>
      <c r="LYX130" s="165" t="s">
        <v>5</v>
      </c>
      <c r="LYY130" s="165" t="s">
        <v>5</v>
      </c>
      <c r="LYZ130" s="165" t="s">
        <v>5</v>
      </c>
      <c r="LZA130" s="165" t="s">
        <v>5</v>
      </c>
      <c r="LZB130" s="165" t="s">
        <v>5</v>
      </c>
      <c r="LZC130" s="165" t="s">
        <v>5</v>
      </c>
      <c r="LZD130" s="165" t="s">
        <v>5</v>
      </c>
      <c r="LZE130" s="165" t="s">
        <v>5</v>
      </c>
      <c r="LZF130" s="165" t="s">
        <v>5</v>
      </c>
      <c r="LZG130" s="165" t="s">
        <v>5</v>
      </c>
      <c r="LZH130" s="165" t="s">
        <v>5</v>
      </c>
      <c r="LZI130" s="165" t="s">
        <v>5</v>
      </c>
      <c r="LZJ130" s="165" t="s">
        <v>5</v>
      </c>
      <c r="LZK130" s="165" t="s">
        <v>5</v>
      </c>
      <c r="LZL130" s="165" t="s">
        <v>5</v>
      </c>
      <c r="LZM130" s="165" t="s">
        <v>5</v>
      </c>
      <c r="LZN130" s="165" t="s">
        <v>5</v>
      </c>
      <c r="LZO130" s="165" t="s">
        <v>5</v>
      </c>
      <c r="LZP130" s="165" t="s">
        <v>5</v>
      </c>
      <c r="LZQ130" s="165" t="s">
        <v>5</v>
      </c>
      <c r="LZR130" s="165" t="s">
        <v>5</v>
      </c>
      <c r="LZS130" s="165" t="s">
        <v>5</v>
      </c>
      <c r="LZT130" s="165" t="s">
        <v>5</v>
      </c>
      <c r="LZU130" s="165" t="s">
        <v>5</v>
      </c>
      <c r="LZV130" s="165" t="s">
        <v>5</v>
      </c>
      <c r="LZW130" s="165" t="s">
        <v>5</v>
      </c>
      <c r="LZX130" s="165" t="s">
        <v>5</v>
      </c>
      <c r="LZY130" s="165" t="s">
        <v>5</v>
      </c>
      <c r="LZZ130" s="165" t="s">
        <v>5</v>
      </c>
      <c r="MAA130" s="165" t="s">
        <v>5</v>
      </c>
      <c r="MAB130" s="165" t="s">
        <v>5</v>
      </c>
      <c r="MAC130" s="165" t="s">
        <v>5</v>
      </c>
      <c r="MAD130" s="165" t="s">
        <v>5</v>
      </c>
      <c r="MAE130" s="165" t="s">
        <v>5</v>
      </c>
      <c r="MAF130" s="165" t="s">
        <v>5</v>
      </c>
      <c r="MAG130" s="165" t="s">
        <v>5</v>
      </c>
      <c r="MAH130" s="165" t="s">
        <v>5</v>
      </c>
      <c r="MAI130" s="165" t="s">
        <v>5</v>
      </c>
      <c r="MAJ130" s="165" t="s">
        <v>5</v>
      </c>
      <c r="MAK130" s="165" t="s">
        <v>5</v>
      </c>
      <c r="MAL130" s="165" t="s">
        <v>5</v>
      </c>
      <c r="MAM130" s="165" t="s">
        <v>5</v>
      </c>
      <c r="MAN130" s="165" t="s">
        <v>5</v>
      </c>
      <c r="MAO130" s="165" t="s">
        <v>5</v>
      </c>
      <c r="MAP130" s="165" t="s">
        <v>5</v>
      </c>
      <c r="MAQ130" s="165" t="s">
        <v>5</v>
      </c>
      <c r="MAR130" s="165" t="s">
        <v>5</v>
      </c>
      <c r="MAS130" s="165" t="s">
        <v>5</v>
      </c>
      <c r="MAT130" s="165" t="s">
        <v>5</v>
      </c>
      <c r="MAU130" s="165" t="s">
        <v>5</v>
      </c>
      <c r="MAV130" s="165" t="s">
        <v>5</v>
      </c>
      <c r="MAW130" s="165" t="s">
        <v>5</v>
      </c>
      <c r="MAX130" s="165" t="s">
        <v>5</v>
      </c>
      <c r="MAY130" s="165" t="s">
        <v>5</v>
      </c>
      <c r="MAZ130" s="165" t="s">
        <v>5</v>
      </c>
      <c r="MBA130" s="165" t="s">
        <v>5</v>
      </c>
      <c r="MBB130" s="165" t="s">
        <v>5</v>
      </c>
      <c r="MBC130" s="165" t="s">
        <v>5</v>
      </c>
      <c r="MBD130" s="165" t="s">
        <v>5</v>
      </c>
      <c r="MBE130" s="165" t="s">
        <v>5</v>
      </c>
      <c r="MBF130" s="165" t="s">
        <v>5</v>
      </c>
      <c r="MBG130" s="165" t="s">
        <v>5</v>
      </c>
      <c r="MBH130" s="165" t="s">
        <v>5</v>
      </c>
      <c r="MBI130" s="165" t="s">
        <v>5</v>
      </c>
      <c r="MBJ130" s="165" t="s">
        <v>5</v>
      </c>
      <c r="MBK130" s="165" t="s">
        <v>5</v>
      </c>
      <c r="MBL130" s="165" t="s">
        <v>5</v>
      </c>
      <c r="MBM130" s="165" t="s">
        <v>5</v>
      </c>
      <c r="MBN130" s="165" t="s">
        <v>5</v>
      </c>
      <c r="MBO130" s="165" t="s">
        <v>5</v>
      </c>
      <c r="MBP130" s="165" t="s">
        <v>5</v>
      </c>
      <c r="MBQ130" s="165" t="s">
        <v>5</v>
      </c>
      <c r="MBR130" s="165" t="s">
        <v>5</v>
      </c>
      <c r="MBS130" s="165" t="s">
        <v>5</v>
      </c>
      <c r="MBT130" s="165" t="s">
        <v>5</v>
      </c>
      <c r="MBU130" s="165" t="s">
        <v>5</v>
      </c>
      <c r="MBV130" s="165" t="s">
        <v>5</v>
      </c>
      <c r="MBW130" s="165" t="s">
        <v>5</v>
      </c>
      <c r="MBX130" s="165" t="s">
        <v>5</v>
      </c>
      <c r="MBY130" s="165" t="s">
        <v>5</v>
      </c>
      <c r="MBZ130" s="165" t="s">
        <v>5</v>
      </c>
      <c r="MCA130" s="165" t="s">
        <v>5</v>
      </c>
      <c r="MCB130" s="165" t="s">
        <v>5</v>
      </c>
      <c r="MCC130" s="165" t="s">
        <v>5</v>
      </c>
      <c r="MCD130" s="165" t="s">
        <v>5</v>
      </c>
      <c r="MCE130" s="165" t="s">
        <v>5</v>
      </c>
      <c r="MCF130" s="165" t="s">
        <v>5</v>
      </c>
      <c r="MCG130" s="165" t="s">
        <v>5</v>
      </c>
      <c r="MCH130" s="165" t="s">
        <v>5</v>
      </c>
      <c r="MCI130" s="165" t="s">
        <v>5</v>
      </c>
      <c r="MCJ130" s="165" t="s">
        <v>5</v>
      </c>
      <c r="MCK130" s="165" t="s">
        <v>5</v>
      </c>
      <c r="MCL130" s="165" t="s">
        <v>5</v>
      </c>
      <c r="MCM130" s="165" t="s">
        <v>5</v>
      </c>
      <c r="MCN130" s="165" t="s">
        <v>5</v>
      </c>
      <c r="MCO130" s="165" t="s">
        <v>5</v>
      </c>
      <c r="MCP130" s="165" t="s">
        <v>5</v>
      </c>
      <c r="MCQ130" s="165" t="s">
        <v>5</v>
      </c>
      <c r="MCR130" s="165" t="s">
        <v>5</v>
      </c>
      <c r="MCS130" s="165" t="s">
        <v>5</v>
      </c>
      <c r="MCT130" s="165" t="s">
        <v>5</v>
      </c>
      <c r="MCU130" s="165" t="s">
        <v>5</v>
      </c>
      <c r="MCV130" s="165" t="s">
        <v>5</v>
      </c>
      <c r="MCW130" s="165" t="s">
        <v>5</v>
      </c>
      <c r="MCX130" s="165" t="s">
        <v>5</v>
      </c>
      <c r="MCY130" s="165" t="s">
        <v>5</v>
      </c>
      <c r="MCZ130" s="165" t="s">
        <v>5</v>
      </c>
      <c r="MDA130" s="165" t="s">
        <v>5</v>
      </c>
      <c r="MDB130" s="165" t="s">
        <v>5</v>
      </c>
      <c r="MDC130" s="165" t="s">
        <v>5</v>
      </c>
      <c r="MDD130" s="165" t="s">
        <v>5</v>
      </c>
      <c r="MDE130" s="165" t="s">
        <v>5</v>
      </c>
      <c r="MDF130" s="165" t="s">
        <v>5</v>
      </c>
      <c r="MDG130" s="165" t="s">
        <v>5</v>
      </c>
      <c r="MDH130" s="165" t="s">
        <v>5</v>
      </c>
      <c r="MDI130" s="165" t="s">
        <v>5</v>
      </c>
      <c r="MDJ130" s="165" t="s">
        <v>5</v>
      </c>
      <c r="MDK130" s="165" t="s">
        <v>5</v>
      </c>
      <c r="MDL130" s="165" t="s">
        <v>5</v>
      </c>
      <c r="MDM130" s="165" t="s">
        <v>5</v>
      </c>
      <c r="MDN130" s="165" t="s">
        <v>5</v>
      </c>
      <c r="MDO130" s="165" t="s">
        <v>5</v>
      </c>
      <c r="MDP130" s="165" t="s">
        <v>5</v>
      </c>
      <c r="MDQ130" s="165" t="s">
        <v>5</v>
      </c>
      <c r="MDR130" s="165" t="s">
        <v>5</v>
      </c>
      <c r="MDS130" s="165" t="s">
        <v>5</v>
      </c>
      <c r="MDT130" s="165" t="s">
        <v>5</v>
      </c>
      <c r="MDU130" s="165" t="s">
        <v>5</v>
      </c>
      <c r="MDV130" s="165" t="s">
        <v>5</v>
      </c>
      <c r="MDW130" s="165" t="s">
        <v>5</v>
      </c>
      <c r="MDX130" s="165" t="s">
        <v>5</v>
      </c>
      <c r="MDY130" s="165" t="s">
        <v>5</v>
      </c>
      <c r="MDZ130" s="165" t="s">
        <v>5</v>
      </c>
      <c r="MEA130" s="165" t="s">
        <v>5</v>
      </c>
      <c r="MEB130" s="165" t="s">
        <v>5</v>
      </c>
      <c r="MEC130" s="165" t="s">
        <v>5</v>
      </c>
      <c r="MED130" s="165" t="s">
        <v>5</v>
      </c>
      <c r="MEE130" s="165" t="s">
        <v>5</v>
      </c>
      <c r="MEF130" s="165" t="s">
        <v>5</v>
      </c>
      <c r="MEG130" s="165" t="s">
        <v>5</v>
      </c>
      <c r="MEH130" s="165" t="s">
        <v>5</v>
      </c>
      <c r="MEI130" s="165" t="s">
        <v>5</v>
      </c>
      <c r="MEJ130" s="165" t="s">
        <v>5</v>
      </c>
      <c r="MEK130" s="165" t="s">
        <v>5</v>
      </c>
      <c r="MEL130" s="165" t="s">
        <v>5</v>
      </c>
      <c r="MEM130" s="165" t="s">
        <v>5</v>
      </c>
      <c r="MEN130" s="165" t="s">
        <v>5</v>
      </c>
      <c r="MEO130" s="165" t="s">
        <v>5</v>
      </c>
      <c r="MEP130" s="165" t="s">
        <v>5</v>
      </c>
      <c r="MEQ130" s="165" t="s">
        <v>5</v>
      </c>
      <c r="MER130" s="165" t="s">
        <v>5</v>
      </c>
      <c r="MES130" s="165" t="s">
        <v>5</v>
      </c>
      <c r="MET130" s="165" t="s">
        <v>5</v>
      </c>
      <c r="MEU130" s="165" t="s">
        <v>5</v>
      </c>
      <c r="MEV130" s="165" t="s">
        <v>5</v>
      </c>
      <c r="MEW130" s="165" t="s">
        <v>5</v>
      </c>
      <c r="MEX130" s="165" t="s">
        <v>5</v>
      </c>
      <c r="MEY130" s="165" t="s">
        <v>5</v>
      </c>
      <c r="MEZ130" s="165" t="s">
        <v>5</v>
      </c>
      <c r="MFA130" s="165" t="s">
        <v>5</v>
      </c>
      <c r="MFB130" s="165" t="s">
        <v>5</v>
      </c>
      <c r="MFC130" s="165" t="s">
        <v>5</v>
      </c>
      <c r="MFD130" s="165" t="s">
        <v>5</v>
      </c>
      <c r="MFE130" s="165" t="s">
        <v>5</v>
      </c>
      <c r="MFF130" s="165" t="s">
        <v>5</v>
      </c>
      <c r="MFG130" s="165" t="s">
        <v>5</v>
      </c>
      <c r="MFH130" s="165" t="s">
        <v>5</v>
      </c>
      <c r="MFI130" s="165" t="s">
        <v>5</v>
      </c>
      <c r="MFJ130" s="165" t="s">
        <v>5</v>
      </c>
      <c r="MFK130" s="165" t="s">
        <v>5</v>
      </c>
      <c r="MFL130" s="165" t="s">
        <v>5</v>
      </c>
      <c r="MFM130" s="165" t="s">
        <v>5</v>
      </c>
      <c r="MFN130" s="165" t="s">
        <v>5</v>
      </c>
      <c r="MFO130" s="165" t="s">
        <v>5</v>
      </c>
      <c r="MFP130" s="165" t="s">
        <v>5</v>
      </c>
      <c r="MFQ130" s="165" t="s">
        <v>5</v>
      </c>
      <c r="MFR130" s="165" t="s">
        <v>5</v>
      </c>
      <c r="MFS130" s="165" t="s">
        <v>5</v>
      </c>
      <c r="MFT130" s="165" t="s">
        <v>5</v>
      </c>
      <c r="MFU130" s="165" t="s">
        <v>5</v>
      </c>
      <c r="MFV130" s="165" t="s">
        <v>5</v>
      </c>
      <c r="MFW130" s="165" t="s">
        <v>5</v>
      </c>
      <c r="MFX130" s="165" t="s">
        <v>5</v>
      </c>
      <c r="MFY130" s="165" t="s">
        <v>5</v>
      </c>
      <c r="MFZ130" s="165" t="s">
        <v>5</v>
      </c>
      <c r="MGA130" s="165" t="s">
        <v>5</v>
      </c>
      <c r="MGB130" s="165" t="s">
        <v>5</v>
      </c>
      <c r="MGC130" s="165" t="s">
        <v>5</v>
      </c>
      <c r="MGD130" s="165" t="s">
        <v>5</v>
      </c>
      <c r="MGE130" s="165" t="s">
        <v>5</v>
      </c>
      <c r="MGF130" s="165" t="s">
        <v>5</v>
      </c>
      <c r="MGG130" s="165" t="s">
        <v>5</v>
      </c>
      <c r="MGH130" s="165" t="s">
        <v>5</v>
      </c>
      <c r="MGI130" s="165" t="s">
        <v>5</v>
      </c>
      <c r="MGJ130" s="165" t="s">
        <v>5</v>
      </c>
      <c r="MGK130" s="165" t="s">
        <v>5</v>
      </c>
      <c r="MGL130" s="165" t="s">
        <v>5</v>
      </c>
      <c r="MGM130" s="165" t="s">
        <v>5</v>
      </c>
      <c r="MGN130" s="165" t="s">
        <v>5</v>
      </c>
      <c r="MGO130" s="165" t="s">
        <v>5</v>
      </c>
      <c r="MGP130" s="165" t="s">
        <v>5</v>
      </c>
      <c r="MGQ130" s="165" t="s">
        <v>5</v>
      </c>
      <c r="MGR130" s="165" t="s">
        <v>5</v>
      </c>
      <c r="MGS130" s="165" t="s">
        <v>5</v>
      </c>
      <c r="MGT130" s="165" t="s">
        <v>5</v>
      </c>
      <c r="MGU130" s="165" t="s">
        <v>5</v>
      </c>
      <c r="MGV130" s="165" t="s">
        <v>5</v>
      </c>
      <c r="MGW130" s="165" t="s">
        <v>5</v>
      </c>
      <c r="MGX130" s="165" t="s">
        <v>5</v>
      </c>
      <c r="MGY130" s="165" t="s">
        <v>5</v>
      </c>
      <c r="MGZ130" s="165" t="s">
        <v>5</v>
      </c>
      <c r="MHA130" s="165" t="s">
        <v>5</v>
      </c>
      <c r="MHB130" s="165" t="s">
        <v>5</v>
      </c>
      <c r="MHC130" s="165" t="s">
        <v>5</v>
      </c>
      <c r="MHD130" s="165" t="s">
        <v>5</v>
      </c>
      <c r="MHE130" s="165" t="s">
        <v>5</v>
      </c>
      <c r="MHF130" s="165" t="s">
        <v>5</v>
      </c>
      <c r="MHG130" s="165" t="s">
        <v>5</v>
      </c>
      <c r="MHH130" s="165" t="s">
        <v>5</v>
      </c>
      <c r="MHI130" s="165" t="s">
        <v>5</v>
      </c>
      <c r="MHJ130" s="165" t="s">
        <v>5</v>
      </c>
      <c r="MHK130" s="165" t="s">
        <v>5</v>
      </c>
      <c r="MHL130" s="165" t="s">
        <v>5</v>
      </c>
      <c r="MHM130" s="165" t="s">
        <v>5</v>
      </c>
      <c r="MHN130" s="165" t="s">
        <v>5</v>
      </c>
      <c r="MHO130" s="165" t="s">
        <v>5</v>
      </c>
      <c r="MHP130" s="165" t="s">
        <v>5</v>
      </c>
      <c r="MHQ130" s="165" t="s">
        <v>5</v>
      </c>
      <c r="MHR130" s="165" t="s">
        <v>5</v>
      </c>
      <c r="MHS130" s="165" t="s">
        <v>5</v>
      </c>
      <c r="MHT130" s="165" t="s">
        <v>5</v>
      </c>
      <c r="MHU130" s="165" t="s">
        <v>5</v>
      </c>
      <c r="MHV130" s="165" t="s">
        <v>5</v>
      </c>
      <c r="MHW130" s="165" t="s">
        <v>5</v>
      </c>
      <c r="MHX130" s="165" t="s">
        <v>5</v>
      </c>
      <c r="MHY130" s="165" t="s">
        <v>5</v>
      </c>
      <c r="MHZ130" s="165" t="s">
        <v>5</v>
      </c>
      <c r="MIA130" s="165" t="s">
        <v>5</v>
      </c>
      <c r="MIB130" s="165" t="s">
        <v>5</v>
      </c>
      <c r="MIC130" s="165" t="s">
        <v>5</v>
      </c>
      <c r="MID130" s="165" t="s">
        <v>5</v>
      </c>
      <c r="MIE130" s="165" t="s">
        <v>5</v>
      </c>
      <c r="MIF130" s="165" t="s">
        <v>5</v>
      </c>
      <c r="MIG130" s="165" t="s">
        <v>5</v>
      </c>
      <c r="MIH130" s="165" t="s">
        <v>5</v>
      </c>
      <c r="MII130" s="165" t="s">
        <v>5</v>
      </c>
      <c r="MIJ130" s="165" t="s">
        <v>5</v>
      </c>
      <c r="MIK130" s="165" t="s">
        <v>5</v>
      </c>
      <c r="MIL130" s="165" t="s">
        <v>5</v>
      </c>
      <c r="MIM130" s="165" t="s">
        <v>5</v>
      </c>
      <c r="MIN130" s="165" t="s">
        <v>5</v>
      </c>
      <c r="MIO130" s="165" t="s">
        <v>5</v>
      </c>
      <c r="MIP130" s="165" t="s">
        <v>5</v>
      </c>
      <c r="MIQ130" s="165" t="s">
        <v>5</v>
      </c>
      <c r="MIR130" s="165" t="s">
        <v>5</v>
      </c>
      <c r="MIS130" s="165" t="s">
        <v>5</v>
      </c>
      <c r="MIT130" s="165" t="s">
        <v>5</v>
      </c>
      <c r="MIU130" s="165" t="s">
        <v>5</v>
      </c>
      <c r="MIV130" s="165" t="s">
        <v>5</v>
      </c>
      <c r="MIW130" s="165" t="s">
        <v>5</v>
      </c>
      <c r="MIX130" s="165" t="s">
        <v>5</v>
      </c>
      <c r="MIY130" s="165" t="s">
        <v>5</v>
      </c>
      <c r="MIZ130" s="165" t="s">
        <v>5</v>
      </c>
      <c r="MJA130" s="165" t="s">
        <v>5</v>
      </c>
      <c r="MJB130" s="165" t="s">
        <v>5</v>
      </c>
      <c r="MJC130" s="165" t="s">
        <v>5</v>
      </c>
      <c r="MJD130" s="165" t="s">
        <v>5</v>
      </c>
      <c r="MJE130" s="165" t="s">
        <v>5</v>
      </c>
      <c r="MJF130" s="165" t="s">
        <v>5</v>
      </c>
      <c r="MJG130" s="165" t="s">
        <v>5</v>
      </c>
      <c r="MJH130" s="165" t="s">
        <v>5</v>
      </c>
      <c r="MJI130" s="165" t="s">
        <v>5</v>
      </c>
      <c r="MJJ130" s="165" t="s">
        <v>5</v>
      </c>
      <c r="MJK130" s="165" t="s">
        <v>5</v>
      </c>
      <c r="MJL130" s="165" t="s">
        <v>5</v>
      </c>
      <c r="MJM130" s="165" t="s">
        <v>5</v>
      </c>
      <c r="MJN130" s="165" t="s">
        <v>5</v>
      </c>
      <c r="MJO130" s="165" t="s">
        <v>5</v>
      </c>
      <c r="MJP130" s="165" t="s">
        <v>5</v>
      </c>
      <c r="MJQ130" s="165" t="s">
        <v>5</v>
      </c>
      <c r="MJR130" s="165" t="s">
        <v>5</v>
      </c>
      <c r="MJS130" s="165" t="s">
        <v>5</v>
      </c>
      <c r="MJT130" s="165" t="s">
        <v>5</v>
      </c>
      <c r="MJU130" s="165" t="s">
        <v>5</v>
      </c>
      <c r="MJV130" s="165" t="s">
        <v>5</v>
      </c>
      <c r="MJW130" s="165" t="s">
        <v>5</v>
      </c>
      <c r="MJX130" s="165" t="s">
        <v>5</v>
      </c>
      <c r="MJY130" s="165" t="s">
        <v>5</v>
      </c>
      <c r="MJZ130" s="165" t="s">
        <v>5</v>
      </c>
      <c r="MKA130" s="165" t="s">
        <v>5</v>
      </c>
      <c r="MKB130" s="165" t="s">
        <v>5</v>
      </c>
      <c r="MKC130" s="165" t="s">
        <v>5</v>
      </c>
      <c r="MKD130" s="165" t="s">
        <v>5</v>
      </c>
      <c r="MKE130" s="165" t="s">
        <v>5</v>
      </c>
      <c r="MKF130" s="165" t="s">
        <v>5</v>
      </c>
      <c r="MKG130" s="165" t="s">
        <v>5</v>
      </c>
      <c r="MKH130" s="165" t="s">
        <v>5</v>
      </c>
      <c r="MKI130" s="165" t="s">
        <v>5</v>
      </c>
      <c r="MKJ130" s="165" t="s">
        <v>5</v>
      </c>
      <c r="MKK130" s="165" t="s">
        <v>5</v>
      </c>
      <c r="MKL130" s="165" t="s">
        <v>5</v>
      </c>
      <c r="MKM130" s="165" t="s">
        <v>5</v>
      </c>
      <c r="MKN130" s="165" t="s">
        <v>5</v>
      </c>
      <c r="MKO130" s="165" t="s">
        <v>5</v>
      </c>
      <c r="MKP130" s="165" t="s">
        <v>5</v>
      </c>
      <c r="MKQ130" s="165" t="s">
        <v>5</v>
      </c>
      <c r="MKR130" s="165" t="s">
        <v>5</v>
      </c>
      <c r="MKS130" s="165" t="s">
        <v>5</v>
      </c>
      <c r="MKT130" s="165" t="s">
        <v>5</v>
      </c>
      <c r="MKU130" s="165" t="s">
        <v>5</v>
      </c>
      <c r="MKV130" s="165" t="s">
        <v>5</v>
      </c>
      <c r="MKW130" s="165" t="s">
        <v>5</v>
      </c>
      <c r="MKX130" s="165" t="s">
        <v>5</v>
      </c>
      <c r="MKY130" s="165" t="s">
        <v>5</v>
      </c>
      <c r="MKZ130" s="165" t="s">
        <v>5</v>
      </c>
      <c r="MLA130" s="165" t="s">
        <v>5</v>
      </c>
      <c r="MLB130" s="165" t="s">
        <v>5</v>
      </c>
      <c r="MLC130" s="165" t="s">
        <v>5</v>
      </c>
      <c r="MLD130" s="165" t="s">
        <v>5</v>
      </c>
      <c r="MLE130" s="165" t="s">
        <v>5</v>
      </c>
      <c r="MLF130" s="165" t="s">
        <v>5</v>
      </c>
      <c r="MLG130" s="165" t="s">
        <v>5</v>
      </c>
      <c r="MLH130" s="165" t="s">
        <v>5</v>
      </c>
      <c r="MLI130" s="165" t="s">
        <v>5</v>
      </c>
      <c r="MLJ130" s="165" t="s">
        <v>5</v>
      </c>
      <c r="MLK130" s="165" t="s">
        <v>5</v>
      </c>
      <c r="MLL130" s="165" t="s">
        <v>5</v>
      </c>
      <c r="MLM130" s="165" t="s">
        <v>5</v>
      </c>
      <c r="MLN130" s="165" t="s">
        <v>5</v>
      </c>
      <c r="MLO130" s="165" t="s">
        <v>5</v>
      </c>
      <c r="MLP130" s="165" t="s">
        <v>5</v>
      </c>
      <c r="MLQ130" s="165" t="s">
        <v>5</v>
      </c>
      <c r="MLR130" s="165" t="s">
        <v>5</v>
      </c>
      <c r="MLS130" s="165" t="s">
        <v>5</v>
      </c>
      <c r="MLT130" s="165" t="s">
        <v>5</v>
      </c>
      <c r="MLU130" s="165" t="s">
        <v>5</v>
      </c>
      <c r="MLV130" s="165" t="s">
        <v>5</v>
      </c>
      <c r="MLW130" s="165" t="s">
        <v>5</v>
      </c>
      <c r="MLX130" s="165" t="s">
        <v>5</v>
      </c>
      <c r="MLY130" s="165" t="s">
        <v>5</v>
      </c>
      <c r="MLZ130" s="165" t="s">
        <v>5</v>
      </c>
      <c r="MMA130" s="165" t="s">
        <v>5</v>
      </c>
      <c r="MMB130" s="165" t="s">
        <v>5</v>
      </c>
      <c r="MMC130" s="165" t="s">
        <v>5</v>
      </c>
      <c r="MMD130" s="165" t="s">
        <v>5</v>
      </c>
      <c r="MME130" s="165" t="s">
        <v>5</v>
      </c>
      <c r="MMF130" s="165" t="s">
        <v>5</v>
      </c>
      <c r="MMG130" s="165" t="s">
        <v>5</v>
      </c>
      <c r="MMH130" s="165" t="s">
        <v>5</v>
      </c>
      <c r="MMI130" s="165" t="s">
        <v>5</v>
      </c>
      <c r="MMJ130" s="165" t="s">
        <v>5</v>
      </c>
      <c r="MMK130" s="165" t="s">
        <v>5</v>
      </c>
      <c r="MML130" s="165" t="s">
        <v>5</v>
      </c>
      <c r="MMM130" s="165" t="s">
        <v>5</v>
      </c>
      <c r="MMN130" s="165" t="s">
        <v>5</v>
      </c>
      <c r="MMO130" s="165" t="s">
        <v>5</v>
      </c>
      <c r="MMP130" s="165" t="s">
        <v>5</v>
      </c>
      <c r="MMQ130" s="165" t="s">
        <v>5</v>
      </c>
      <c r="MMR130" s="165" t="s">
        <v>5</v>
      </c>
      <c r="MMS130" s="165" t="s">
        <v>5</v>
      </c>
      <c r="MMT130" s="165" t="s">
        <v>5</v>
      </c>
      <c r="MMU130" s="165" t="s">
        <v>5</v>
      </c>
      <c r="MMV130" s="165" t="s">
        <v>5</v>
      </c>
      <c r="MMW130" s="165" t="s">
        <v>5</v>
      </c>
      <c r="MMX130" s="165" t="s">
        <v>5</v>
      </c>
      <c r="MMY130" s="165" t="s">
        <v>5</v>
      </c>
      <c r="MMZ130" s="165" t="s">
        <v>5</v>
      </c>
      <c r="MNA130" s="165" t="s">
        <v>5</v>
      </c>
      <c r="MNB130" s="165" t="s">
        <v>5</v>
      </c>
      <c r="MNC130" s="165" t="s">
        <v>5</v>
      </c>
      <c r="MND130" s="165" t="s">
        <v>5</v>
      </c>
      <c r="MNE130" s="165" t="s">
        <v>5</v>
      </c>
      <c r="MNF130" s="165" t="s">
        <v>5</v>
      </c>
      <c r="MNG130" s="165" t="s">
        <v>5</v>
      </c>
      <c r="MNH130" s="165" t="s">
        <v>5</v>
      </c>
      <c r="MNI130" s="165" t="s">
        <v>5</v>
      </c>
      <c r="MNJ130" s="165" t="s">
        <v>5</v>
      </c>
      <c r="MNK130" s="165" t="s">
        <v>5</v>
      </c>
      <c r="MNL130" s="165" t="s">
        <v>5</v>
      </c>
      <c r="MNM130" s="165" t="s">
        <v>5</v>
      </c>
      <c r="MNN130" s="165" t="s">
        <v>5</v>
      </c>
      <c r="MNO130" s="165" t="s">
        <v>5</v>
      </c>
      <c r="MNP130" s="165" t="s">
        <v>5</v>
      </c>
      <c r="MNQ130" s="165" t="s">
        <v>5</v>
      </c>
      <c r="MNR130" s="165" t="s">
        <v>5</v>
      </c>
      <c r="MNS130" s="165" t="s">
        <v>5</v>
      </c>
      <c r="MNT130" s="165" t="s">
        <v>5</v>
      </c>
      <c r="MNU130" s="165" t="s">
        <v>5</v>
      </c>
      <c r="MNV130" s="165" t="s">
        <v>5</v>
      </c>
      <c r="MNW130" s="165" t="s">
        <v>5</v>
      </c>
      <c r="MNX130" s="165" t="s">
        <v>5</v>
      </c>
      <c r="MNY130" s="165" t="s">
        <v>5</v>
      </c>
      <c r="MNZ130" s="165" t="s">
        <v>5</v>
      </c>
      <c r="MOA130" s="165" t="s">
        <v>5</v>
      </c>
      <c r="MOB130" s="165" t="s">
        <v>5</v>
      </c>
      <c r="MOC130" s="165" t="s">
        <v>5</v>
      </c>
      <c r="MOD130" s="165" t="s">
        <v>5</v>
      </c>
      <c r="MOE130" s="165" t="s">
        <v>5</v>
      </c>
      <c r="MOF130" s="165" t="s">
        <v>5</v>
      </c>
      <c r="MOG130" s="165" t="s">
        <v>5</v>
      </c>
      <c r="MOH130" s="165" t="s">
        <v>5</v>
      </c>
      <c r="MOI130" s="165" t="s">
        <v>5</v>
      </c>
      <c r="MOJ130" s="165" t="s">
        <v>5</v>
      </c>
      <c r="MOK130" s="165" t="s">
        <v>5</v>
      </c>
      <c r="MOL130" s="165" t="s">
        <v>5</v>
      </c>
      <c r="MOM130" s="165" t="s">
        <v>5</v>
      </c>
      <c r="MON130" s="165" t="s">
        <v>5</v>
      </c>
      <c r="MOO130" s="165" t="s">
        <v>5</v>
      </c>
      <c r="MOP130" s="165" t="s">
        <v>5</v>
      </c>
      <c r="MOQ130" s="165" t="s">
        <v>5</v>
      </c>
      <c r="MOR130" s="165" t="s">
        <v>5</v>
      </c>
      <c r="MOS130" s="165" t="s">
        <v>5</v>
      </c>
      <c r="MOT130" s="165" t="s">
        <v>5</v>
      </c>
      <c r="MOU130" s="165" t="s">
        <v>5</v>
      </c>
      <c r="MOV130" s="165" t="s">
        <v>5</v>
      </c>
      <c r="MOW130" s="165" t="s">
        <v>5</v>
      </c>
      <c r="MOX130" s="165" t="s">
        <v>5</v>
      </c>
      <c r="MOY130" s="165" t="s">
        <v>5</v>
      </c>
      <c r="MOZ130" s="165" t="s">
        <v>5</v>
      </c>
      <c r="MPA130" s="165" t="s">
        <v>5</v>
      </c>
      <c r="MPB130" s="165" t="s">
        <v>5</v>
      </c>
      <c r="MPC130" s="165" t="s">
        <v>5</v>
      </c>
      <c r="MPD130" s="165" t="s">
        <v>5</v>
      </c>
      <c r="MPE130" s="165" t="s">
        <v>5</v>
      </c>
      <c r="MPF130" s="165" t="s">
        <v>5</v>
      </c>
      <c r="MPG130" s="165" t="s">
        <v>5</v>
      </c>
      <c r="MPH130" s="165" t="s">
        <v>5</v>
      </c>
      <c r="MPI130" s="165" t="s">
        <v>5</v>
      </c>
      <c r="MPJ130" s="165" t="s">
        <v>5</v>
      </c>
      <c r="MPK130" s="165" t="s">
        <v>5</v>
      </c>
      <c r="MPL130" s="165" t="s">
        <v>5</v>
      </c>
      <c r="MPM130" s="165" t="s">
        <v>5</v>
      </c>
      <c r="MPN130" s="165" t="s">
        <v>5</v>
      </c>
      <c r="MPO130" s="165" t="s">
        <v>5</v>
      </c>
      <c r="MPP130" s="165" t="s">
        <v>5</v>
      </c>
      <c r="MPQ130" s="165" t="s">
        <v>5</v>
      </c>
      <c r="MPR130" s="165" t="s">
        <v>5</v>
      </c>
      <c r="MPS130" s="165" t="s">
        <v>5</v>
      </c>
      <c r="MPT130" s="165" t="s">
        <v>5</v>
      </c>
      <c r="MPU130" s="165" t="s">
        <v>5</v>
      </c>
      <c r="MPV130" s="165" t="s">
        <v>5</v>
      </c>
      <c r="MPW130" s="165" t="s">
        <v>5</v>
      </c>
      <c r="MPX130" s="165" t="s">
        <v>5</v>
      </c>
      <c r="MPY130" s="165" t="s">
        <v>5</v>
      </c>
      <c r="MPZ130" s="165" t="s">
        <v>5</v>
      </c>
      <c r="MQA130" s="165" t="s">
        <v>5</v>
      </c>
      <c r="MQB130" s="165" t="s">
        <v>5</v>
      </c>
      <c r="MQC130" s="165" t="s">
        <v>5</v>
      </c>
      <c r="MQD130" s="165" t="s">
        <v>5</v>
      </c>
      <c r="MQE130" s="165" t="s">
        <v>5</v>
      </c>
      <c r="MQF130" s="165" t="s">
        <v>5</v>
      </c>
      <c r="MQG130" s="165" t="s">
        <v>5</v>
      </c>
      <c r="MQH130" s="165" t="s">
        <v>5</v>
      </c>
      <c r="MQI130" s="165" t="s">
        <v>5</v>
      </c>
      <c r="MQJ130" s="165" t="s">
        <v>5</v>
      </c>
      <c r="MQK130" s="165" t="s">
        <v>5</v>
      </c>
      <c r="MQL130" s="165" t="s">
        <v>5</v>
      </c>
      <c r="MQM130" s="165" t="s">
        <v>5</v>
      </c>
      <c r="MQN130" s="165" t="s">
        <v>5</v>
      </c>
      <c r="MQO130" s="165" t="s">
        <v>5</v>
      </c>
      <c r="MQP130" s="165" t="s">
        <v>5</v>
      </c>
      <c r="MQQ130" s="165" t="s">
        <v>5</v>
      </c>
      <c r="MQR130" s="165" t="s">
        <v>5</v>
      </c>
      <c r="MQS130" s="165" t="s">
        <v>5</v>
      </c>
      <c r="MQT130" s="165" t="s">
        <v>5</v>
      </c>
      <c r="MQU130" s="165" t="s">
        <v>5</v>
      </c>
      <c r="MQV130" s="165" t="s">
        <v>5</v>
      </c>
      <c r="MQW130" s="165" t="s">
        <v>5</v>
      </c>
      <c r="MQX130" s="165" t="s">
        <v>5</v>
      </c>
      <c r="MQY130" s="165" t="s">
        <v>5</v>
      </c>
      <c r="MQZ130" s="165" t="s">
        <v>5</v>
      </c>
      <c r="MRA130" s="165" t="s">
        <v>5</v>
      </c>
      <c r="MRB130" s="165" t="s">
        <v>5</v>
      </c>
      <c r="MRC130" s="165" t="s">
        <v>5</v>
      </c>
      <c r="MRD130" s="165" t="s">
        <v>5</v>
      </c>
      <c r="MRE130" s="165" t="s">
        <v>5</v>
      </c>
      <c r="MRF130" s="165" t="s">
        <v>5</v>
      </c>
      <c r="MRG130" s="165" t="s">
        <v>5</v>
      </c>
      <c r="MRH130" s="165" t="s">
        <v>5</v>
      </c>
      <c r="MRI130" s="165" t="s">
        <v>5</v>
      </c>
      <c r="MRJ130" s="165" t="s">
        <v>5</v>
      </c>
      <c r="MRK130" s="165" t="s">
        <v>5</v>
      </c>
      <c r="MRL130" s="165" t="s">
        <v>5</v>
      </c>
      <c r="MRM130" s="165" t="s">
        <v>5</v>
      </c>
      <c r="MRN130" s="165" t="s">
        <v>5</v>
      </c>
      <c r="MRO130" s="165" t="s">
        <v>5</v>
      </c>
      <c r="MRP130" s="165" t="s">
        <v>5</v>
      </c>
      <c r="MRQ130" s="165" t="s">
        <v>5</v>
      </c>
      <c r="MRR130" s="165" t="s">
        <v>5</v>
      </c>
      <c r="MRS130" s="165" t="s">
        <v>5</v>
      </c>
      <c r="MRT130" s="165" t="s">
        <v>5</v>
      </c>
      <c r="MRU130" s="165" t="s">
        <v>5</v>
      </c>
      <c r="MRV130" s="165" t="s">
        <v>5</v>
      </c>
      <c r="MRW130" s="165" t="s">
        <v>5</v>
      </c>
      <c r="MRX130" s="165" t="s">
        <v>5</v>
      </c>
      <c r="MRY130" s="165" t="s">
        <v>5</v>
      </c>
      <c r="MRZ130" s="165" t="s">
        <v>5</v>
      </c>
      <c r="MSA130" s="165" t="s">
        <v>5</v>
      </c>
      <c r="MSB130" s="165" t="s">
        <v>5</v>
      </c>
      <c r="MSC130" s="165" t="s">
        <v>5</v>
      </c>
      <c r="MSD130" s="165" t="s">
        <v>5</v>
      </c>
      <c r="MSE130" s="165" t="s">
        <v>5</v>
      </c>
      <c r="MSF130" s="165" t="s">
        <v>5</v>
      </c>
      <c r="MSG130" s="165" t="s">
        <v>5</v>
      </c>
      <c r="MSH130" s="165" t="s">
        <v>5</v>
      </c>
      <c r="MSI130" s="165" t="s">
        <v>5</v>
      </c>
      <c r="MSJ130" s="165" t="s">
        <v>5</v>
      </c>
      <c r="MSK130" s="165" t="s">
        <v>5</v>
      </c>
      <c r="MSL130" s="165" t="s">
        <v>5</v>
      </c>
      <c r="MSM130" s="165" t="s">
        <v>5</v>
      </c>
      <c r="MSN130" s="165" t="s">
        <v>5</v>
      </c>
      <c r="MSO130" s="165" t="s">
        <v>5</v>
      </c>
      <c r="MSP130" s="165" t="s">
        <v>5</v>
      </c>
      <c r="MSQ130" s="165" t="s">
        <v>5</v>
      </c>
      <c r="MSR130" s="165" t="s">
        <v>5</v>
      </c>
      <c r="MSS130" s="165" t="s">
        <v>5</v>
      </c>
      <c r="MST130" s="165" t="s">
        <v>5</v>
      </c>
      <c r="MSU130" s="165" t="s">
        <v>5</v>
      </c>
      <c r="MSV130" s="165" t="s">
        <v>5</v>
      </c>
      <c r="MSW130" s="165" t="s">
        <v>5</v>
      </c>
      <c r="MSX130" s="165" t="s">
        <v>5</v>
      </c>
      <c r="MSY130" s="165" t="s">
        <v>5</v>
      </c>
      <c r="MSZ130" s="165" t="s">
        <v>5</v>
      </c>
      <c r="MTA130" s="165" t="s">
        <v>5</v>
      </c>
      <c r="MTB130" s="165" t="s">
        <v>5</v>
      </c>
      <c r="MTC130" s="165" t="s">
        <v>5</v>
      </c>
      <c r="MTD130" s="165" t="s">
        <v>5</v>
      </c>
      <c r="MTE130" s="165" t="s">
        <v>5</v>
      </c>
      <c r="MTF130" s="165" t="s">
        <v>5</v>
      </c>
      <c r="MTG130" s="165" t="s">
        <v>5</v>
      </c>
      <c r="MTH130" s="165" t="s">
        <v>5</v>
      </c>
      <c r="MTI130" s="165" t="s">
        <v>5</v>
      </c>
      <c r="MTJ130" s="165" t="s">
        <v>5</v>
      </c>
      <c r="MTK130" s="165" t="s">
        <v>5</v>
      </c>
      <c r="MTL130" s="165" t="s">
        <v>5</v>
      </c>
      <c r="MTM130" s="165" t="s">
        <v>5</v>
      </c>
      <c r="MTN130" s="165" t="s">
        <v>5</v>
      </c>
      <c r="MTO130" s="165" t="s">
        <v>5</v>
      </c>
      <c r="MTP130" s="165" t="s">
        <v>5</v>
      </c>
      <c r="MTQ130" s="165" t="s">
        <v>5</v>
      </c>
      <c r="MTR130" s="165" t="s">
        <v>5</v>
      </c>
      <c r="MTS130" s="165" t="s">
        <v>5</v>
      </c>
      <c r="MTT130" s="165" t="s">
        <v>5</v>
      </c>
      <c r="MTU130" s="165" t="s">
        <v>5</v>
      </c>
      <c r="MTV130" s="165" t="s">
        <v>5</v>
      </c>
      <c r="MTW130" s="165" t="s">
        <v>5</v>
      </c>
      <c r="MTX130" s="165" t="s">
        <v>5</v>
      </c>
      <c r="MTY130" s="165" t="s">
        <v>5</v>
      </c>
      <c r="MTZ130" s="165" t="s">
        <v>5</v>
      </c>
      <c r="MUA130" s="165" t="s">
        <v>5</v>
      </c>
      <c r="MUB130" s="165" t="s">
        <v>5</v>
      </c>
      <c r="MUC130" s="165" t="s">
        <v>5</v>
      </c>
      <c r="MUD130" s="165" t="s">
        <v>5</v>
      </c>
      <c r="MUE130" s="165" t="s">
        <v>5</v>
      </c>
      <c r="MUF130" s="165" t="s">
        <v>5</v>
      </c>
      <c r="MUG130" s="165" t="s">
        <v>5</v>
      </c>
      <c r="MUH130" s="165" t="s">
        <v>5</v>
      </c>
      <c r="MUI130" s="165" t="s">
        <v>5</v>
      </c>
      <c r="MUJ130" s="165" t="s">
        <v>5</v>
      </c>
      <c r="MUK130" s="165" t="s">
        <v>5</v>
      </c>
      <c r="MUL130" s="165" t="s">
        <v>5</v>
      </c>
      <c r="MUM130" s="165" t="s">
        <v>5</v>
      </c>
      <c r="MUN130" s="165" t="s">
        <v>5</v>
      </c>
      <c r="MUO130" s="165" t="s">
        <v>5</v>
      </c>
      <c r="MUP130" s="165" t="s">
        <v>5</v>
      </c>
      <c r="MUQ130" s="165" t="s">
        <v>5</v>
      </c>
      <c r="MUR130" s="165" t="s">
        <v>5</v>
      </c>
      <c r="MUS130" s="165" t="s">
        <v>5</v>
      </c>
      <c r="MUT130" s="165" t="s">
        <v>5</v>
      </c>
      <c r="MUU130" s="165" t="s">
        <v>5</v>
      </c>
      <c r="MUV130" s="165" t="s">
        <v>5</v>
      </c>
      <c r="MUW130" s="165" t="s">
        <v>5</v>
      </c>
      <c r="MUX130" s="165" t="s">
        <v>5</v>
      </c>
      <c r="MUY130" s="165" t="s">
        <v>5</v>
      </c>
      <c r="MUZ130" s="165" t="s">
        <v>5</v>
      </c>
      <c r="MVA130" s="165" t="s">
        <v>5</v>
      </c>
      <c r="MVB130" s="165" t="s">
        <v>5</v>
      </c>
      <c r="MVC130" s="165" t="s">
        <v>5</v>
      </c>
      <c r="MVD130" s="165" t="s">
        <v>5</v>
      </c>
      <c r="MVE130" s="165" t="s">
        <v>5</v>
      </c>
      <c r="MVF130" s="165" t="s">
        <v>5</v>
      </c>
      <c r="MVG130" s="165" t="s">
        <v>5</v>
      </c>
      <c r="MVH130" s="165" t="s">
        <v>5</v>
      </c>
      <c r="MVI130" s="165" t="s">
        <v>5</v>
      </c>
      <c r="MVJ130" s="165" t="s">
        <v>5</v>
      </c>
      <c r="MVK130" s="165" t="s">
        <v>5</v>
      </c>
      <c r="MVL130" s="165" t="s">
        <v>5</v>
      </c>
      <c r="MVM130" s="165" t="s">
        <v>5</v>
      </c>
      <c r="MVN130" s="165" t="s">
        <v>5</v>
      </c>
      <c r="MVO130" s="165" t="s">
        <v>5</v>
      </c>
      <c r="MVP130" s="165" t="s">
        <v>5</v>
      </c>
      <c r="MVQ130" s="165" t="s">
        <v>5</v>
      </c>
      <c r="MVR130" s="165" t="s">
        <v>5</v>
      </c>
      <c r="MVS130" s="165" t="s">
        <v>5</v>
      </c>
      <c r="MVT130" s="165" t="s">
        <v>5</v>
      </c>
      <c r="MVU130" s="165" t="s">
        <v>5</v>
      </c>
      <c r="MVV130" s="165" t="s">
        <v>5</v>
      </c>
      <c r="MVW130" s="165" t="s">
        <v>5</v>
      </c>
      <c r="MVX130" s="165" t="s">
        <v>5</v>
      </c>
      <c r="MVY130" s="165" t="s">
        <v>5</v>
      </c>
      <c r="MVZ130" s="165" t="s">
        <v>5</v>
      </c>
      <c r="MWA130" s="165" t="s">
        <v>5</v>
      </c>
      <c r="MWB130" s="165" t="s">
        <v>5</v>
      </c>
      <c r="MWC130" s="165" t="s">
        <v>5</v>
      </c>
      <c r="MWD130" s="165" t="s">
        <v>5</v>
      </c>
      <c r="MWE130" s="165" t="s">
        <v>5</v>
      </c>
      <c r="MWF130" s="165" t="s">
        <v>5</v>
      </c>
      <c r="MWG130" s="165" t="s">
        <v>5</v>
      </c>
      <c r="MWH130" s="165" t="s">
        <v>5</v>
      </c>
      <c r="MWI130" s="165" t="s">
        <v>5</v>
      </c>
      <c r="MWJ130" s="165" t="s">
        <v>5</v>
      </c>
      <c r="MWK130" s="165" t="s">
        <v>5</v>
      </c>
      <c r="MWL130" s="165" t="s">
        <v>5</v>
      </c>
      <c r="MWM130" s="165" t="s">
        <v>5</v>
      </c>
      <c r="MWN130" s="165" t="s">
        <v>5</v>
      </c>
      <c r="MWO130" s="165" t="s">
        <v>5</v>
      </c>
      <c r="MWP130" s="165" t="s">
        <v>5</v>
      </c>
      <c r="MWQ130" s="165" t="s">
        <v>5</v>
      </c>
      <c r="MWR130" s="165" t="s">
        <v>5</v>
      </c>
      <c r="MWS130" s="165" t="s">
        <v>5</v>
      </c>
      <c r="MWT130" s="165" t="s">
        <v>5</v>
      </c>
      <c r="MWU130" s="165" t="s">
        <v>5</v>
      </c>
      <c r="MWV130" s="165" t="s">
        <v>5</v>
      </c>
      <c r="MWW130" s="165" t="s">
        <v>5</v>
      </c>
      <c r="MWX130" s="165" t="s">
        <v>5</v>
      </c>
      <c r="MWY130" s="165" t="s">
        <v>5</v>
      </c>
      <c r="MWZ130" s="165" t="s">
        <v>5</v>
      </c>
      <c r="MXA130" s="165" t="s">
        <v>5</v>
      </c>
      <c r="MXB130" s="165" t="s">
        <v>5</v>
      </c>
      <c r="MXC130" s="165" t="s">
        <v>5</v>
      </c>
      <c r="MXD130" s="165" t="s">
        <v>5</v>
      </c>
      <c r="MXE130" s="165" t="s">
        <v>5</v>
      </c>
      <c r="MXF130" s="165" t="s">
        <v>5</v>
      </c>
      <c r="MXG130" s="165" t="s">
        <v>5</v>
      </c>
      <c r="MXH130" s="165" t="s">
        <v>5</v>
      </c>
      <c r="MXI130" s="165" t="s">
        <v>5</v>
      </c>
      <c r="MXJ130" s="165" t="s">
        <v>5</v>
      </c>
      <c r="MXK130" s="165" t="s">
        <v>5</v>
      </c>
      <c r="MXL130" s="165" t="s">
        <v>5</v>
      </c>
      <c r="MXM130" s="165" t="s">
        <v>5</v>
      </c>
      <c r="MXN130" s="165" t="s">
        <v>5</v>
      </c>
      <c r="MXO130" s="165" t="s">
        <v>5</v>
      </c>
      <c r="MXP130" s="165" t="s">
        <v>5</v>
      </c>
      <c r="MXQ130" s="165" t="s">
        <v>5</v>
      </c>
      <c r="MXR130" s="165" t="s">
        <v>5</v>
      </c>
      <c r="MXS130" s="165" t="s">
        <v>5</v>
      </c>
      <c r="MXT130" s="165" t="s">
        <v>5</v>
      </c>
      <c r="MXU130" s="165" t="s">
        <v>5</v>
      </c>
      <c r="MXV130" s="165" t="s">
        <v>5</v>
      </c>
      <c r="MXW130" s="165" t="s">
        <v>5</v>
      </c>
      <c r="MXX130" s="165" t="s">
        <v>5</v>
      </c>
      <c r="MXY130" s="165" t="s">
        <v>5</v>
      </c>
      <c r="MXZ130" s="165" t="s">
        <v>5</v>
      </c>
      <c r="MYA130" s="165" t="s">
        <v>5</v>
      </c>
      <c r="MYB130" s="165" t="s">
        <v>5</v>
      </c>
      <c r="MYC130" s="165" t="s">
        <v>5</v>
      </c>
      <c r="MYD130" s="165" t="s">
        <v>5</v>
      </c>
      <c r="MYE130" s="165" t="s">
        <v>5</v>
      </c>
      <c r="MYF130" s="165" t="s">
        <v>5</v>
      </c>
      <c r="MYG130" s="165" t="s">
        <v>5</v>
      </c>
      <c r="MYH130" s="165" t="s">
        <v>5</v>
      </c>
      <c r="MYI130" s="165" t="s">
        <v>5</v>
      </c>
      <c r="MYJ130" s="165" t="s">
        <v>5</v>
      </c>
      <c r="MYK130" s="165" t="s">
        <v>5</v>
      </c>
      <c r="MYL130" s="165" t="s">
        <v>5</v>
      </c>
      <c r="MYM130" s="165" t="s">
        <v>5</v>
      </c>
      <c r="MYN130" s="165" t="s">
        <v>5</v>
      </c>
      <c r="MYO130" s="165" t="s">
        <v>5</v>
      </c>
      <c r="MYP130" s="165" t="s">
        <v>5</v>
      </c>
      <c r="MYQ130" s="165" t="s">
        <v>5</v>
      </c>
      <c r="MYR130" s="165" t="s">
        <v>5</v>
      </c>
      <c r="MYS130" s="165" t="s">
        <v>5</v>
      </c>
      <c r="MYT130" s="165" t="s">
        <v>5</v>
      </c>
      <c r="MYU130" s="165" t="s">
        <v>5</v>
      </c>
      <c r="MYV130" s="165" t="s">
        <v>5</v>
      </c>
      <c r="MYW130" s="165" t="s">
        <v>5</v>
      </c>
      <c r="MYX130" s="165" t="s">
        <v>5</v>
      </c>
      <c r="MYY130" s="165" t="s">
        <v>5</v>
      </c>
      <c r="MYZ130" s="165" t="s">
        <v>5</v>
      </c>
      <c r="MZA130" s="165" t="s">
        <v>5</v>
      </c>
      <c r="MZB130" s="165" t="s">
        <v>5</v>
      </c>
      <c r="MZC130" s="165" t="s">
        <v>5</v>
      </c>
      <c r="MZD130" s="165" t="s">
        <v>5</v>
      </c>
      <c r="MZE130" s="165" t="s">
        <v>5</v>
      </c>
      <c r="MZF130" s="165" t="s">
        <v>5</v>
      </c>
      <c r="MZG130" s="165" t="s">
        <v>5</v>
      </c>
      <c r="MZH130" s="165" t="s">
        <v>5</v>
      </c>
      <c r="MZI130" s="165" t="s">
        <v>5</v>
      </c>
      <c r="MZJ130" s="165" t="s">
        <v>5</v>
      </c>
      <c r="MZK130" s="165" t="s">
        <v>5</v>
      </c>
      <c r="MZL130" s="165" t="s">
        <v>5</v>
      </c>
      <c r="MZM130" s="165" t="s">
        <v>5</v>
      </c>
      <c r="MZN130" s="165" t="s">
        <v>5</v>
      </c>
      <c r="MZO130" s="165" t="s">
        <v>5</v>
      </c>
      <c r="MZP130" s="165" t="s">
        <v>5</v>
      </c>
      <c r="MZQ130" s="165" t="s">
        <v>5</v>
      </c>
      <c r="MZR130" s="165" t="s">
        <v>5</v>
      </c>
      <c r="MZS130" s="165" t="s">
        <v>5</v>
      </c>
      <c r="MZT130" s="165" t="s">
        <v>5</v>
      </c>
      <c r="MZU130" s="165" t="s">
        <v>5</v>
      </c>
      <c r="MZV130" s="165" t="s">
        <v>5</v>
      </c>
      <c r="MZW130" s="165" t="s">
        <v>5</v>
      </c>
      <c r="MZX130" s="165" t="s">
        <v>5</v>
      </c>
      <c r="MZY130" s="165" t="s">
        <v>5</v>
      </c>
      <c r="MZZ130" s="165" t="s">
        <v>5</v>
      </c>
      <c r="NAA130" s="165" t="s">
        <v>5</v>
      </c>
      <c r="NAB130" s="165" t="s">
        <v>5</v>
      </c>
      <c r="NAC130" s="165" t="s">
        <v>5</v>
      </c>
      <c r="NAD130" s="165" t="s">
        <v>5</v>
      </c>
      <c r="NAE130" s="165" t="s">
        <v>5</v>
      </c>
      <c r="NAF130" s="165" t="s">
        <v>5</v>
      </c>
      <c r="NAG130" s="165" t="s">
        <v>5</v>
      </c>
      <c r="NAH130" s="165" t="s">
        <v>5</v>
      </c>
      <c r="NAI130" s="165" t="s">
        <v>5</v>
      </c>
      <c r="NAJ130" s="165" t="s">
        <v>5</v>
      </c>
      <c r="NAK130" s="165" t="s">
        <v>5</v>
      </c>
      <c r="NAL130" s="165" t="s">
        <v>5</v>
      </c>
      <c r="NAM130" s="165" t="s">
        <v>5</v>
      </c>
      <c r="NAN130" s="165" t="s">
        <v>5</v>
      </c>
      <c r="NAO130" s="165" t="s">
        <v>5</v>
      </c>
      <c r="NAP130" s="165" t="s">
        <v>5</v>
      </c>
      <c r="NAQ130" s="165" t="s">
        <v>5</v>
      </c>
      <c r="NAR130" s="165" t="s">
        <v>5</v>
      </c>
      <c r="NAS130" s="165" t="s">
        <v>5</v>
      </c>
      <c r="NAT130" s="165" t="s">
        <v>5</v>
      </c>
      <c r="NAU130" s="165" t="s">
        <v>5</v>
      </c>
      <c r="NAV130" s="165" t="s">
        <v>5</v>
      </c>
      <c r="NAW130" s="165" t="s">
        <v>5</v>
      </c>
      <c r="NAX130" s="165" t="s">
        <v>5</v>
      </c>
      <c r="NAY130" s="165" t="s">
        <v>5</v>
      </c>
      <c r="NAZ130" s="165" t="s">
        <v>5</v>
      </c>
      <c r="NBA130" s="165" t="s">
        <v>5</v>
      </c>
      <c r="NBB130" s="165" t="s">
        <v>5</v>
      </c>
      <c r="NBC130" s="165" t="s">
        <v>5</v>
      </c>
      <c r="NBD130" s="165" t="s">
        <v>5</v>
      </c>
      <c r="NBE130" s="165" t="s">
        <v>5</v>
      </c>
      <c r="NBF130" s="165" t="s">
        <v>5</v>
      </c>
      <c r="NBG130" s="165" t="s">
        <v>5</v>
      </c>
      <c r="NBH130" s="165" t="s">
        <v>5</v>
      </c>
      <c r="NBI130" s="165" t="s">
        <v>5</v>
      </c>
      <c r="NBJ130" s="165" t="s">
        <v>5</v>
      </c>
      <c r="NBK130" s="165" t="s">
        <v>5</v>
      </c>
      <c r="NBL130" s="165" t="s">
        <v>5</v>
      </c>
      <c r="NBM130" s="165" t="s">
        <v>5</v>
      </c>
      <c r="NBN130" s="165" t="s">
        <v>5</v>
      </c>
      <c r="NBO130" s="165" t="s">
        <v>5</v>
      </c>
      <c r="NBP130" s="165" t="s">
        <v>5</v>
      </c>
      <c r="NBQ130" s="165" t="s">
        <v>5</v>
      </c>
      <c r="NBR130" s="165" t="s">
        <v>5</v>
      </c>
      <c r="NBS130" s="165" t="s">
        <v>5</v>
      </c>
      <c r="NBT130" s="165" t="s">
        <v>5</v>
      </c>
      <c r="NBU130" s="165" t="s">
        <v>5</v>
      </c>
      <c r="NBV130" s="165" t="s">
        <v>5</v>
      </c>
      <c r="NBW130" s="165" t="s">
        <v>5</v>
      </c>
      <c r="NBX130" s="165" t="s">
        <v>5</v>
      </c>
      <c r="NBY130" s="165" t="s">
        <v>5</v>
      </c>
      <c r="NBZ130" s="165" t="s">
        <v>5</v>
      </c>
      <c r="NCA130" s="165" t="s">
        <v>5</v>
      </c>
      <c r="NCB130" s="165" t="s">
        <v>5</v>
      </c>
      <c r="NCC130" s="165" t="s">
        <v>5</v>
      </c>
      <c r="NCD130" s="165" t="s">
        <v>5</v>
      </c>
      <c r="NCE130" s="165" t="s">
        <v>5</v>
      </c>
      <c r="NCF130" s="165" t="s">
        <v>5</v>
      </c>
      <c r="NCG130" s="165" t="s">
        <v>5</v>
      </c>
      <c r="NCH130" s="165" t="s">
        <v>5</v>
      </c>
      <c r="NCI130" s="165" t="s">
        <v>5</v>
      </c>
      <c r="NCJ130" s="165" t="s">
        <v>5</v>
      </c>
      <c r="NCK130" s="165" t="s">
        <v>5</v>
      </c>
      <c r="NCL130" s="165" t="s">
        <v>5</v>
      </c>
      <c r="NCM130" s="165" t="s">
        <v>5</v>
      </c>
      <c r="NCN130" s="165" t="s">
        <v>5</v>
      </c>
      <c r="NCO130" s="165" t="s">
        <v>5</v>
      </c>
      <c r="NCP130" s="165" t="s">
        <v>5</v>
      </c>
      <c r="NCQ130" s="165" t="s">
        <v>5</v>
      </c>
      <c r="NCR130" s="165" t="s">
        <v>5</v>
      </c>
      <c r="NCS130" s="165" t="s">
        <v>5</v>
      </c>
      <c r="NCT130" s="165" t="s">
        <v>5</v>
      </c>
      <c r="NCU130" s="165" t="s">
        <v>5</v>
      </c>
      <c r="NCV130" s="165" t="s">
        <v>5</v>
      </c>
      <c r="NCW130" s="165" t="s">
        <v>5</v>
      </c>
      <c r="NCX130" s="165" t="s">
        <v>5</v>
      </c>
      <c r="NCY130" s="165" t="s">
        <v>5</v>
      </c>
      <c r="NCZ130" s="165" t="s">
        <v>5</v>
      </c>
      <c r="NDA130" s="165" t="s">
        <v>5</v>
      </c>
      <c r="NDB130" s="165" t="s">
        <v>5</v>
      </c>
      <c r="NDC130" s="165" t="s">
        <v>5</v>
      </c>
      <c r="NDD130" s="165" t="s">
        <v>5</v>
      </c>
      <c r="NDE130" s="165" t="s">
        <v>5</v>
      </c>
      <c r="NDF130" s="165" t="s">
        <v>5</v>
      </c>
      <c r="NDG130" s="165" t="s">
        <v>5</v>
      </c>
      <c r="NDH130" s="165" t="s">
        <v>5</v>
      </c>
      <c r="NDI130" s="165" t="s">
        <v>5</v>
      </c>
      <c r="NDJ130" s="165" t="s">
        <v>5</v>
      </c>
      <c r="NDK130" s="165" t="s">
        <v>5</v>
      </c>
      <c r="NDL130" s="165" t="s">
        <v>5</v>
      </c>
      <c r="NDM130" s="165" t="s">
        <v>5</v>
      </c>
      <c r="NDN130" s="165" t="s">
        <v>5</v>
      </c>
      <c r="NDO130" s="165" t="s">
        <v>5</v>
      </c>
      <c r="NDP130" s="165" t="s">
        <v>5</v>
      </c>
      <c r="NDQ130" s="165" t="s">
        <v>5</v>
      </c>
      <c r="NDR130" s="165" t="s">
        <v>5</v>
      </c>
      <c r="NDS130" s="165" t="s">
        <v>5</v>
      </c>
      <c r="NDT130" s="165" t="s">
        <v>5</v>
      </c>
      <c r="NDU130" s="165" t="s">
        <v>5</v>
      </c>
      <c r="NDV130" s="165" t="s">
        <v>5</v>
      </c>
      <c r="NDW130" s="165" t="s">
        <v>5</v>
      </c>
      <c r="NDX130" s="165" t="s">
        <v>5</v>
      </c>
      <c r="NDY130" s="165" t="s">
        <v>5</v>
      </c>
      <c r="NDZ130" s="165" t="s">
        <v>5</v>
      </c>
      <c r="NEA130" s="165" t="s">
        <v>5</v>
      </c>
      <c r="NEB130" s="165" t="s">
        <v>5</v>
      </c>
      <c r="NEC130" s="165" t="s">
        <v>5</v>
      </c>
      <c r="NED130" s="165" t="s">
        <v>5</v>
      </c>
      <c r="NEE130" s="165" t="s">
        <v>5</v>
      </c>
      <c r="NEF130" s="165" t="s">
        <v>5</v>
      </c>
      <c r="NEG130" s="165" t="s">
        <v>5</v>
      </c>
      <c r="NEH130" s="165" t="s">
        <v>5</v>
      </c>
      <c r="NEI130" s="165" t="s">
        <v>5</v>
      </c>
      <c r="NEJ130" s="165" t="s">
        <v>5</v>
      </c>
      <c r="NEK130" s="165" t="s">
        <v>5</v>
      </c>
      <c r="NEL130" s="165" t="s">
        <v>5</v>
      </c>
      <c r="NEM130" s="165" t="s">
        <v>5</v>
      </c>
      <c r="NEN130" s="165" t="s">
        <v>5</v>
      </c>
      <c r="NEO130" s="165" t="s">
        <v>5</v>
      </c>
      <c r="NEP130" s="165" t="s">
        <v>5</v>
      </c>
      <c r="NEQ130" s="165" t="s">
        <v>5</v>
      </c>
      <c r="NER130" s="165" t="s">
        <v>5</v>
      </c>
      <c r="NES130" s="165" t="s">
        <v>5</v>
      </c>
      <c r="NET130" s="165" t="s">
        <v>5</v>
      </c>
      <c r="NEU130" s="165" t="s">
        <v>5</v>
      </c>
      <c r="NEV130" s="165" t="s">
        <v>5</v>
      </c>
      <c r="NEW130" s="165" t="s">
        <v>5</v>
      </c>
      <c r="NEX130" s="165" t="s">
        <v>5</v>
      </c>
      <c r="NEY130" s="165" t="s">
        <v>5</v>
      </c>
      <c r="NEZ130" s="165" t="s">
        <v>5</v>
      </c>
      <c r="NFA130" s="165" t="s">
        <v>5</v>
      </c>
      <c r="NFB130" s="165" t="s">
        <v>5</v>
      </c>
      <c r="NFC130" s="165" t="s">
        <v>5</v>
      </c>
      <c r="NFD130" s="165" t="s">
        <v>5</v>
      </c>
      <c r="NFE130" s="165" t="s">
        <v>5</v>
      </c>
      <c r="NFF130" s="165" t="s">
        <v>5</v>
      </c>
      <c r="NFG130" s="165" t="s">
        <v>5</v>
      </c>
      <c r="NFH130" s="165" t="s">
        <v>5</v>
      </c>
      <c r="NFI130" s="165" t="s">
        <v>5</v>
      </c>
      <c r="NFJ130" s="165" t="s">
        <v>5</v>
      </c>
      <c r="NFK130" s="165" t="s">
        <v>5</v>
      </c>
      <c r="NFL130" s="165" t="s">
        <v>5</v>
      </c>
      <c r="NFM130" s="165" t="s">
        <v>5</v>
      </c>
      <c r="NFN130" s="165" t="s">
        <v>5</v>
      </c>
      <c r="NFO130" s="165" t="s">
        <v>5</v>
      </c>
      <c r="NFP130" s="165" t="s">
        <v>5</v>
      </c>
      <c r="NFQ130" s="165" t="s">
        <v>5</v>
      </c>
      <c r="NFR130" s="165" t="s">
        <v>5</v>
      </c>
      <c r="NFS130" s="165" t="s">
        <v>5</v>
      </c>
      <c r="NFT130" s="165" t="s">
        <v>5</v>
      </c>
      <c r="NFU130" s="165" t="s">
        <v>5</v>
      </c>
      <c r="NFV130" s="165" t="s">
        <v>5</v>
      </c>
      <c r="NFW130" s="165" t="s">
        <v>5</v>
      </c>
      <c r="NFX130" s="165" t="s">
        <v>5</v>
      </c>
      <c r="NFY130" s="165" t="s">
        <v>5</v>
      </c>
      <c r="NFZ130" s="165" t="s">
        <v>5</v>
      </c>
      <c r="NGA130" s="165" t="s">
        <v>5</v>
      </c>
      <c r="NGB130" s="165" t="s">
        <v>5</v>
      </c>
      <c r="NGC130" s="165" t="s">
        <v>5</v>
      </c>
      <c r="NGD130" s="165" t="s">
        <v>5</v>
      </c>
      <c r="NGE130" s="165" t="s">
        <v>5</v>
      </c>
      <c r="NGF130" s="165" t="s">
        <v>5</v>
      </c>
      <c r="NGG130" s="165" t="s">
        <v>5</v>
      </c>
      <c r="NGH130" s="165" t="s">
        <v>5</v>
      </c>
      <c r="NGI130" s="165" t="s">
        <v>5</v>
      </c>
      <c r="NGJ130" s="165" t="s">
        <v>5</v>
      </c>
      <c r="NGK130" s="165" t="s">
        <v>5</v>
      </c>
      <c r="NGL130" s="165" t="s">
        <v>5</v>
      </c>
      <c r="NGM130" s="165" t="s">
        <v>5</v>
      </c>
      <c r="NGN130" s="165" t="s">
        <v>5</v>
      </c>
      <c r="NGO130" s="165" t="s">
        <v>5</v>
      </c>
      <c r="NGP130" s="165" t="s">
        <v>5</v>
      </c>
      <c r="NGQ130" s="165" t="s">
        <v>5</v>
      </c>
      <c r="NGR130" s="165" t="s">
        <v>5</v>
      </c>
      <c r="NGS130" s="165" t="s">
        <v>5</v>
      </c>
      <c r="NGT130" s="165" t="s">
        <v>5</v>
      </c>
      <c r="NGU130" s="165" t="s">
        <v>5</v>
      </c>
      <c r="NGV130" s="165" t="s">
        <v>5</v>
      </c>
      <c r="NGW130" s="165" t="s">
        <v>5</v>
      </c>
      <c r="NGX130" s="165" t="s">
        <v>5</v>
      </c>
      <c r="NGY130" s="165" t="s">
        <v>5</v>
      </c>
      <c r="NGZ130" s="165" t="s">
        <v>5</v>
      </c>
      <c r="NHA130" s="165" t="s">
        <v>5</v>
      </c>
      <c r="NHB130" s="165" t="s">
        <v>5</v>
      </c>
      <c r="NHC130" s="165" t="s">
        <v>5</v>
      </c>
      <c r="NHD130" s="165" t="s">
        <v>5</v>
      </c>
      <c r="NHE130" s="165" t="s">
        <v>5</v>
      </c>
      <c r="NHF130" s="165" t="s">
        <v>5</v>
      </c>
      <c r="NHG130" s="165" t="s">
        <v>5</v>
      </c>
      <c r="NHH130" s="165" t="s">
        <v>5</v>
      </c>
      <c r="NHI130" s="165" t="s">
        <v>5</v>
      </c>
      <c r="NHJ130" s="165" t="s">
        <v>5</v>
      </c>
      <c r="NHK130" s="165" t="s">
        <v>5</v>
      </c>
      <c r="NHL130" s="165" t="s">
        <v>5</v>
      </c>
      <c r="NHM130" s="165" t="s">
        <v>5</v>
      </c>
      <c r="NHN130" s="165" t="s">
        <v>5</v>
      </c>
      <c r="NHO130" s="165" t="s">
        <v>5</v>
      </c>
      <c r="NHP130" s="165" t="s">
        <v>5</v>
      </c>
      <c r="NHQ130" s="165" t="s">
        <v>5</v>
      </c>
      <c r="NHR130" s="165" t="s">
        <v>5</v>
      </c>
      <c r="NHS130" s="165" t="s">
        <v>5</v>
      </c>
      <c r="NHT130" s="165" t="s">
        <v>5</v>
      </c>
      <c r="NHU130" s="165" t="s">
        <v>5</v>
      </c>
      <c r="NHV130" s="165" t="s">
        <v>5</v>
      </c>
      <c r="NHW130" s="165" t="s">
        <v>5</v>
      </c>
      <c r="NHX130" s="165" t="s">
        <v>5</v>
      </c>
      <c r="NHY130" s="165" t="s">
        <v>5</v>
      </c>
      <c r="NHZ130" s="165" t="s">
        <v>5</v>
      </c>
      <c r="NIA130" s="165" t="s">
        <v>5</v>
      </c>
      <c r="NIB130" s="165" t="s">
        <v>5</v>
      </c>
      <c r="NIC130" s="165" t="s">
        <v>5</v>
      </c>
      <c r="NID130" s="165" t="s">
        <v>5</v>
      </c>
      <c r="NIE130" s="165" t="s">
        <v>5</v>
      </c>
      <c r="NIF130" s="165" t="s">
        <v>5</v>
      </c>
      <c r="NIG130" s="165" t="s">
        <v>5</v>
      </c>
      <c r="NIH130" s="165" t="s">
        <v>5</v>
      </c>
      <c r="NII130" s="165" t="s">
        <v>5</v>
      </c>
      <c r="NIJ130" s="165" t="s">
        <v>5</v>
      </c>
      <c r="NIK130" s="165" t="s">
        <v>5</v>
      </c>
      <c r="NIL130" s="165" t="s">
        <v>5</v>
      </c>
      <c r="NIM130" s="165" t="s">
        <v>5</v>
      </c>
      <c r="NIN130" s="165" t="s">
        <v>5</v>
      </c>
      <c r="NIO130" s="165" t="s">
        <v>5</v>
      </c>
      <c r="NIP130" s="165" t="s">
        <v>5</v>
      </c>
      <c r="NIQ130" s="165" t="s">
        <v>5</v>
      </c>
      <c r="NIR130" s="165" t="s">
        <v>5</v>
      </c>
      <c r="NIS130" s="165" t="s">
        <v>5</v>
      </c>
      <c r="NIT130" s="165" t="s">
        <v>5</v>
      </c>
      <c r="NIU130" s="165" t="s">
        <v>5</v>
      </c>
      <c r="NIV130" s="165" t="s">
        <v>5</v>
      </c>
      <c r="NIW130" s="165" t="s">
        <v>5</v>
      </c>
      <c r="NIX130" s="165" t="s">
        <v>5</v>
      </c>
      <c r="NIY130" s="165" t="s">
        <v>5</v>
      </c>
      <c r="NIZ130" s="165" t="s">
        <v>5</v>
      </c>
      <c r="NJA130" s="165" t="s">
        <v>5</v>
      </c>
      <c r="NJB130" s="165" t="s">
        <v>5</v>
      </c>
      <c r="NJC130" s="165" t="s">
        <v>5</v>
      </c>
      <c r="NJD130" s="165" t="s">
        <v>5</v>
      </c>
      <c r="NJE130" s="165" t="s">
        <v>5</v>
      </c>
      <c r="NJF130" s="165" t="s">
        <v>5</v>
      </c>
      <c r="NJG130" s="165" t="s">
        <v>5</v>
      </c>
      <c r="NJH130" s="165" t="s">
        <v>5</v>
      </c>
      <c r="NJI130" s="165" t="s">
        <v>5</v>
      </c>
      <c r="NJJ130" s="165" t="s">
        <v>5</v>
      </c>
      <c r="NJK130" s="165" t="s">
        <v>5</v>
      </c>
      <c r="NJL130" s="165" t="s">
        <v>5</v>
      </c>
      <c r="NJM130" s="165" t="s">
        <v>5</v>
      </c>
      <c r="NJN130" s="165" t="s">
        <v>5</v>
      </c>
      <c r="NJO130" s="165" t="s">
        <v>5</v>
      </c>
      <c r="NJP130" s="165" t="s">
        <v>5</v>
      </c>
      <c r="NJQ130" s="165" t="s">
        <v>5</v>
      </c>
      <c r="NJR130" s="165" t="s">
        <v>5</v>
      </c>
      <c r="NJS130" s="165" t="s">
        <v>5</v>
      </c>
      <c r="NJT130" s="165" t="s">
        <v>5</v>
      </c>
      <c r="NJU130" s="165" t="s">
        <v>5</v>
      </c>
      <c r="NJV130" s="165" t="s">
        <v>5</v>
      </c>
      <c r="NJW130" s="165" t="s">
        <v>5</v>
      </c>
      <c r="NJX130" s="165" t="s">
        <v>5</v>
      </c>
      <c r="NJY130" s="165" t="s">
        <v>5</v>
      </c>
      <c r="NJZ130" s="165" t="s">
        <v>5</v>
      </c>
      <c r="NKA130" s="165" t="s">
        <v>5</v>
      </c>
      <c r="NKB130" s="165" t="s">
        <v>5</v>
      </c>
      <c r="NKC130" s="165" t="s">
        <v>5</v>
      </c>
      <c r="NKD130" s="165" t="s">
        <v>5</v>
      </c>
      <c r="NKE130" s="165" t="s">
        <v>5</v>
      </c>
      <c r="NKF130" s="165" t="s">
        <v>5</v>
      </c>
      <c r="NKG130" s="165" t="s">
        <v>5</v>
      </c>
      <c r="NKH130" s="165" t="s">
        <v>5</v>
      </c>
      <c r="NKI130" s="165" t="s">
        <v>5</v>
      </c>
      <c r="NKJ130" s="165" t="s">
        <v>5</v>
      </c>
      <c r="NKK130" s="165" t="s">
        <v>5</v>
      </c>
      <c r="NKL130" s="165" t="s">
        <v>5</v>
      </c>
      <c r="NKM130" s="165" t="s">
        <v>5</v>
      </c>
      <c r="NKN130" s="165" t="s">
        <v>5</v>
      </c>
      <c r="NKO130" s="165" t="s">
        <v>5</v>
      </c>
      <c r="NKP130" s="165" t="s">
        <v>5</v>
      </c>
      <c r="NKQ130" s="165" t="s">
        <v>5</v>
      </c>
      <c r="NKR130" s="165" t="s">
        <v>5</v>
      </c>
      <c r="NKS130" s="165" t="s">
        <v>5</v>
      </c>
      <c r="NKT130" s="165" t="s">
        <v>5</v>
      </c>
      <c r="NKU130" s="165" t="s">
        <v>5</v>
      </c>
      <c r="NKV130" s="165" t="s">
        <v>5</v>
      </c>
      <c r="NKW130" s="165" t="s">
        <v>5</v>
      </c>
      <c r="NKX130" s="165" t="s">
        <v>5</v>
      </c>
      <c r="NKY130" s="165" t="s">
        <v>5</v>
      </c>
      <c r="NKZ130" s="165" t="s">
        <v>5</v>
      </c>
      <c r="NLA130" s="165" t="s">
        <v>5</v>
      </c>
      <c r="NLB130" s="165" t="s">
        <v>5</v>
      </c>
      <c r="NLC130" s="165" t="s">
        <v>5</v>
      </c>
      <c r="NLD130" s="165" t="s">
        <v>5</v>
      </c>
      <c r="NLE130" s="165" t="s">
        <v>5</v>
      </c>
      <c r="NLF130" s="165" t="s">
        <v>5</v>
      </c>
      <c r="NLG130" s="165" t="s">
        <v>5</v>
      </c>
      <c r="NLH130" s="165" t="s">
        <v>5</v>
      </c>
      <c r="NLI130" s="165" t="s">
        <v>5</v>
      </c>
      <c r="NLJ130" s="165" t="s">
        <v>5</v>
      </c>
      <c r="NLK130" s="165" t="s">
        <v>5</v>
      </c>
      <c r="NLL130" s="165" t="s">
        <v>5</v>
      </c>
      <c r="NLM130" s="165" t="s">
        <v>5</v>
      </c>
      <c r="NLN130" s="165" t="s">
        <v>5</v>
      </c>
      <c r="NLO130" s="165" t="s">
        <v>5</v>
      </c>
      <c r="NLP130" s="165" t="s">
        <v>5</v>
      </c>
      <c r="NLQ130" s="165" t="s">
        <v>5</v>
      </c>
      <c r="NLR130" s="165" t="s">
        <v>5</v>
      </c>
      <c r="NLS130" s="165" t="s">
        <v>5</v>
      </c>
      <c r="NLT130" s="165" t="s">
        <v>5</v>
      </c>
      <c r="NLU130" s="165" t="s">
        <v>5</v>
      </c>
      <c r="NLV130" s="165" t="s">
        <v>5</v>
      </c>
      <c r="NLW130" s="165" t="s">
        <v>5</v>
      </c>
      <c r="NLX130" s="165" t="s">
        <v>5</v>
      </c>
      <c r="NLY130" s="165" t="s">
        <v>5</v>
      </c>
      <c r="NLZ130" s="165" t="s">
        <v>5</v>
      </c>
      <c r="NMA130" s="165" t="s">
        <v>5</v>
      </c>
      <c r="NMB130" s="165" t="s">
        <v>5</v>
      </c>
      <c r="NMC130" s="165" t="s">
        <v>5</v>
      </c>
      <c r="NMD130" s="165" t="s">
        <v>5</v>
      </c>
      <c r="NME130" s="165" t="s">
        <v>5</v>
      </c>
      <c r="NMF130" s="165" t="s">
        <v>5</v>
      </c>
      <c r="NMG130" s="165" t="s">
        <v>5</v>
      </c>
      <c r="NMH130" s="165" t="s">
        <v>5</v>
      </c>
      <c r="NMI130" s="165" t="s">
        <v>5</v>
      </c>
      <c r="NMJ130" s="165" t="s">
        <v>5</v>
      </c>
      <c r="NMK130" s="165" t="s">
        <v>5</v>
      </c>
      <c r="NML130" s="165" t="s">
        <v>5</v>
      </c>
      <c r="NMM130" s="165" t="s">
        <v>5</v>
      </c>
      <c r="NMN130" s="165" t="s">
        <v>5</v>
      </c>
      <c r="NMO130" s="165" t="s">
        <v>5</v>
      </c>
      <c r="NMP130" s="165" t="s">
        <v>5</v>
      </c>
      <c r="NMQ130" s="165" t="s">
        <v>5</v>
      </c>
      <c r="NMR130" s="165" t="s">
        <v>5</v>
      </c>
      <c r="NMS130" s="165" t="s">
        <v>5</v>
      </c>
      <c r="NMT130" s="165" t="s">
        <v>5</v>
      </c>
      <c r="NMU130" s="165" t="s">
        <v>5</v>
      </c>
      <c r="NMV130" s="165" t="s">
        <v>5</v>
      </c>
      <c r="NMW130" s="165" t="s">
        <v>5</v>
      </c>
      <c r="NMX130" s="165" t="s">
        <v>5</v>
      </c>
      <c r="NMY130" s="165" t="s">
        <v>5</v>
      </c>
      <c r="NMZ130" s="165" t="s">
        <v>5</v>
      </c>
      <c r="NNA130" s="165" t="s">
        <v>5</v>
      </c>
      <c r="NNB130" s="165" t="s">
        <v>5</v>
      </c>
      <c r="NNC130" s="165" t="s">
        <v>5</v>
      </c>
      <c r="NND130" s="165" t="s">
        <v>5</v>
      </c>
      <c r="NNE130" s="165" t="s">
        <v>5</v>
      </c>
      <c r="NNF130" s="165" t="s">
        <v>5</v>
      </c>
      <c r="NNG130" s="165" t="s">
        <v>5</v>
      </c>
      <c r="NNH130" s="165" t="s">
        <v>5</v>
      </c>
      <c r="NNI130" s="165" t="s">
        <v>5</v>
      </c>
      <c r="NNJ130" s="165" t="s">
        <v>5</v>
      </c>
      <c r="NNK130" s="165" t="s">
        <v>5</v>
      </c>
      <c r="NNL130" s="165" t="s">
        <v>5</v>
      </c>
      <c r="NNM130" s="165" t="s">
        <v>5</v>
      </c>
      <c r="NNN130" s="165" t="s">
        <v>5</v>
      </c>
      <c r="NNO130" s="165" t="s">
        <v>5</v>
      </c>
      <c r="NNP130" s="165" t="s">
        <v>5</v>
      </c>
      <c r="NNQ130" s="165" t="s">
        <v>5</v>
      </c>
      <c r="NNR130" s="165" t="s">
        <v>5</v>
      </c>
      <c r="NNS130" s="165" t="s">
        <v>5</v>
      </c>
      <c r="NNT130" s="165" t="s">
        <v>5</v>
      </c>
      <c r="NNU130" s="165" t="s">
        <v>5</v>
      </c>
      <c r="NNV130" s="165" t="s">
        <v>5</v>
      </c>
      <c r="NNW130" s="165" t="s">
        <v>5</v>
      </c>
      <c r="NNX130" s="165" t="s">
        <v>5</v>
      </c>
      <c r="NNY130" s="165" t="s">
        <v>5</v>
      </c>
      <c r="NNZ130" s="165" t="s">
        <v>5</v>
      </c>
      <c r="NOA130" s="165" t="s">
        <v>5</v>
      </c>
      <c r="NOB130" s="165" t="s">
        <v>5</v>
      </c>
      <c r="NOC130" s="165" t="s">
        <v>5</v>
      </c>
      <c r="NOD130" s="165" t="s">
        <v>5</v>
      </c>
      <c r="NOE130" s="165" t="s">
        <v>5</v>
      </c>
      <c r="NOF130" s="165" t="s">
        <v>5</v>
      </c>
      <c r="NOG130" s="165" t="s">
        <v>5</v>
      </c>
      <c r="NOH130" s="165" t="s">
        <v>5</v>
      </c>
      <c r="NOI130" s="165" t="s">
        <v>5</v>
      </c>
      <c r="NOJ130" s="165" t="s">
        <v>5</v>
      </c>
      <c r="NOK130" s="165" t="s">
        <v>5</v>
      </c>
      <c r="NOL130" s="165" t="s">
        <v>5</v>
      </c>
      <c r="NOM130" s="165" t="s">
        <v>5</v>
      </c>
      <c r="NON130" s="165" t="s">
        <v>5</v>
      </c>
      <c r="NOO130" s="165" t="s">
        <v>5</v>
      </c>
      <c r="NOP130" s="165" t="s">
        <v>5</v>
      </c>
      <c r="NOQ130" s="165" t="s">
        <v>5</v>
      </c>
      <c r="NOR130" s="165" t="s">
        <v>5</v>
      </c>
      <c r="NOS130" s="165" t="s">
        <v>5</v>
      </c>
      <c r="NOT130" s="165" t="s">
        <v>5</v>
      </c>
      <c r="NOU130" s="165" t="s">
        <v>5</v>
      </c>
      <c r="NOV130" s="165" t="s">
        <v>5</v>
      </c>
      <c r="NOW130" s="165" t="s">
        <v>5</v>
      </c>
      <c r="NOX130" s="165" t="s">
        <v>5</v>
      </c>
      <c r="NOY130" s="165" t="s">
        <v>5</v>
      </c>
      <c r="NOZ130" s="165" t="s">
        <v>5</v>
      </c>
      <c r="NPA130" s="165" t="s">
        <v>5</v>
      </c>
      <c r="NPB130" s="165" t="s">
        <v>5</v>
      </c>
      <c r="NPC130" s="165" t="s">
        <v>5</v>
      </c>
      <c r="NPD130" s="165" t="s">
        <v>5</v>
      </c>
      <c r="NPE130" s="165" t="s">
        <v>5</v>
      </c>
      <c r="NPF130" s="165" t="s">
        <v>5</v>
      </c>
      <c r="NPG130" s="165" t="s">
        <v>5</v>
      </c>
      <c r="NPH130" s="165" t="s">
        <v>5</v>
      </c>
      <c r="NPI130" s="165" t="s">
        <v>5</v>
      </c>
      <c r="NPJ130" s="165" t="s">
        <v>5</v>
      </c>
      <c r="NPK130" s="165" t="s">
        <v>5</v>
      </c>
      <c r="NPL130" s="165" t="s">
        <v>5</v>
      </c>
      <c r="NPM130" s="165" t="s">
        <v>5</v>
      </c>
      <c r="NPN130" s="165" t="s">
        <v>5</v>
      </c>
      <c r="NPO130" s="165" t="s">
        <v>5</v>
      </c>
      <c r="NPP130" s="165" t="s">
        <v>5</v>
      </c>
      <c r="NPQ130" s="165" t="s">
        <v>5</v>
      </c>
      <c r="NPR130" s="165" t="s">
        <v>5</v>
      </c>
      <c r="NPS130" s="165" t="s">
        <v>5</v>
      </c>
      <c r="NPT130" s="165" t="s">
        <v>5</v>
      </c>
      <c r="NPU130" s="165" t="s">
        <v>5</v>
      </c>
      <c r="NPV130" s="165" t="s">
        <v>5</v>
      </c>
      <c r="NPW130" s="165" t="s">
        <v>5</v>
      </c>
      <c r="NPX130" s="165" t="s">
        <v>5</v>
      </c>
      <c r="NPY130" s="165" t="s">
        <v>5</v>
      </c>
      <c r="NPZ130" s="165" t="s">
        <v>5</v>
      </c>
      <c r="NQA130" s="165" t="s">
        <v>5</v>
      </c>
      <c r="NQB130" s="165" t="s">
        <v>5</v>
      </c>
      <c r="NQC130" s="165" t="s">
        <v>5</v>
      </c>
      <c r="NQD130" s="165" t="s">
        <v>5</v>
      </c>
      <c r="NQE130" s="165" t="s">
        <v>5</v>
      </c>
      <c r="NQF130" s="165" t="s">
        <v>5</v>
      </c>
      <c r="NQG130" s="165" t="s">
        <v>5</v>
      </c>
      <c r="NQH130" s="165" t="s">
        <v>5</v>
      </c>
      <c r="NQI130" s="165" t="s">
        <v>5</v>
      </c>
      <c r="NQJ130" s="165" t="s">
        <v>5</v>
      </c>
      <c r="NQK130" s="165" t="s">
        <v>5</v>
      </c>
      <c r="NQL130" s="165" t="s">
        <v>5</v>
      </c>
      <c r="NQM130" s="165" t="s">
        <v>5</v>
      </c>
      <c r="NQN130" s="165" t="s">
        <v>5</v>
      </c>
      <c r="NQO130" s="165" t="s">
        <v>5</v>
      </c>
      <c r="NQP130" s="165" t="s">
        <v>5</v>
      </c>
      <c r="NQQ130" s="165" t="s">
        <v>5</v>
      </c>
      <c r="NQR130" s="165" t="s">
        <v>5</v>
      </c>
      <c r="NQS130" s="165" t="s">
        <v>5</v>
      </c>
      <c r="NQT130" s="165" t="s">
        <v>5</v>
      </c>
      <c r="NQU130" s="165" t="s">
        <v>5</v>
      </c>
      <c r="NQV130" s="165" t="s">
        <v>5</v>
      </c>
      <c r="NQW130" s="165" t="s">
        <v>5</v>
      </c>
      <c r="NQX130" s="165" t="s">
        <v>5</v>
      </c>
      <c r="NQY130" s="165" t="s">
        <v>5</v>
      </c>
      <c r="NQZ130" s="165" t="s">
        <v>5</v>
      </c>
      <c r="NRA130" s="165" t="s">
        <v>5</v>
      </c>
      <c r="NRB130" s="165" t="s">
        <v>5</v>
      </c>
      <c r="NRC130" s="165" t="s">
        <v>5</v>
      </c>
      <c r="NRD130" s="165" t="s">
        <v>5</v>
      </c>
      <c r="NRE130" s="165" t="s">
        <v>5</v>
      </c>
      <c r="NRF130" s="165" t="s">
        <v>5</v>
      </c>
      <c r="NRG130" s="165" t="s">
        <v>5</v>
      </c>
      <c r="NRH130" s="165" t="s">
        <v>5</v>
      </c>
      <c r="NRI130" s="165" t="s">
        <v>5</v>
      </c>
      <c r="NRJ130" s="165" t="s">
        <v>5</v>
      </c>
      <c r="NRK130" s="165" t="s">
        <v>5</v>
      </c>
      <c r="NRL130" s="165" t="s">
        <v>5</v>
      </c>
      <c r="NRM130" s="165" t="s">
        <v>5</v>
      </c>
      <c r="NRN130" s="165" t="s">
        <v>5</v>
      </c>
      <c r="NRO130" s="165" t="s">
        <v>5</v>
      </c>
      <c r="NRP130" s="165" t="s">
        <v>5</v>
      </c>
      <c r="NRQ130" s="165" t="s">
        <v>5</v>
      </c>
      <c r="NRR130" s="165" t="s">
        <v>5</v>
      </c>
      <c r="NRS130" s="165" t="s">
        <v>5</v>
      </c>
      <c r="NRT130" s="165" t="s">
        <v>5</v>
      </c>
      <c r="NRU130" s="165" t="s">
        <v>5</v>
      </c>
      <c r="NRV130" s="165" t="s">
        <v>5</v>
      </c>
      <c r="NRW130" s="165" t="s">
        <v>5</v>
      </c>
      <c r="NRX130" s="165" t="s">
        <v>5</v>
      </c>
      <c r="NRY130" s="165" t="s">
        <v>5</v>
      </c>
      <c r="NRZ130" s="165" t="s">
        <v>5</v>
      </c>
      <c r="NSA130" s="165" t="s">
        <v>5</v>
      </c>
      <c r="NSB130" s="165" t="s">
        <v>5</v>
      </c>
      <c r="NSC130" s="165" t="s">
        <v>5</v>
      </c>
      <c r="NSD130" s="165" t="s">
        <v>5</v>
      </c>
      <c r="NSE130" s="165" t="s">
        <v>5</v>
      </c>
      <c r="NSF130" s="165" t="s">
        <v>5</v>
      </c>
      <c r="NSG130" s="165" t="s">
        <v>5</v>
      </c>
      <c r="NSH130" s="165" t="s">
        <v>5</v>
      </c>
      <c r="NSI130" s="165" t="s">
        <v>5</v>
      </c>
      <c r="NSJ130" s="165" t="s">
        <v>5</v>
      </c>
      <c r="NSK130" s="165" t="s">
        <v>5</v>
      </c>
      <c r="NSL130" s="165" t="s">
        <v>5</v>
      </c>
      <c r="NSM130" s="165" t="s">
        <v>5</v>
      </c>
      <c r="NSN130" s="165" t="s">
        <v>5</v>
      </c>
      <c r="NSO130" s="165" t="s">
        <v>5</v>
      </c>
      <c r="NSP130" s="165" t="s">
        <v>5</v>
      </c>
      <c r="NSQ130" s="165" t="s">
        <v>5</v>
      </c>
      <c r="NSR130" s="165" t="s">
        <v>5</v>
      </c>
      <c r="NSS130" s="165" t="s">
        <v>5</v>
      </c>
      <c r="NST130" s="165" t="s">
        <v>5</v>
      </c>
      <c r="NSU130" s="165" t="s">
        <v>5</v>
      </c>
      <c r="NSV130" s="165" t="s">
        <v>5</v>
      </c>
      <c r="NSW130" s="165" t="s">
        <v>5</v>
      </c>
      <c r="NSX130" s="165" t="s">
        <v>5</v>
      </c>
      <c r="NSY130" s="165" t="s">
        <v>5</v>
      </c>
      <c r="NSZ130" s="165" t="s">
        <v>5</v>
      </c>
      <c r="NTA130" s="165" t="s">
        <v>5</v>
      </c>
      <c r="NTB130" s="165" t="s">
        <v>5</v>
      </c>
      <c r="NTC130" s="165" t="s">
        <v>5</v>
      </c>
      <c r="NTD130" s="165" t="s">
        <v>5</v>
      </c>
      <c r="NTE130" s="165" t="s">
        <v>5</v>
      </c>
      <c r="NTF130" s="165" t="s">
        <v>5</v>
      </c>
      <c r="NTG130" s="165" t="s">
        <v>5</v>
      </c>
      <c r="NTH130" s="165" t="s">
        <v>5</v>
      </c>
      <c r="NTI130" s="165" t="s">
        <v>5</v>
      </c>
      <c r="NTJ130" s="165" t="s">
        <v>5</v>
      </c>
      <c r="NTK130" s="165" t="s">
        <v>5</v>
      </c>
      <c r="NTL130" s="165" t="s">
        <v>5</v>
      </c>
      <c r="NTM130" s="165" t="s">
        <v>5</v>
      </c>
      <c r="NTN130" s="165" t="s">
        <v>5</v>
      </c>
      <c r="NTO130" s="165" t="s">
        <v>5</v>
      </c>
      <c r="NTP130" s="165" t="s">
        <v>5</v>
      </c>
      <c r="NTQ130" s="165" t="s">
        <v>5</v>
      </c>
      <c r="NTR130" s="165" t="s">
        <v>5</v>
      </c>
      <c r="NTS130" s="165" t="s">
        <v>5</v>
      </c>
      <c r="NTT130" s="165" t="s">
        <v>5</v>
      </c>
      <c r="NTU130" s="165" t="s">
        <v>5</v>
      </c>
      <c r="NTV130" s="165" t="s">
        <v>5</v>
      </c>
      <c r="NTW130" s="165" t="s">
        <v>5</v>
      </c>
      <c r="NTX130" s="165" t="s">
        <v>5</v>
      </c>
      <c r="NTY130" s="165" t="s">
        <v>5</v>
      </c>
      <c r="NTZ130" s="165" t="s">
        <v>5</v>
      </c>
      <c r="NUA130" s="165" t="s">
        <v>5</v>
      </c>
      <c r="NUB130" s="165" t="s">
        <v>5</v>
      </c>
      <c r="NUC130" s="165" t="s">
        <v>5</v>
      </c>
      <c r="NUD130" s="165" t="s">
        <v>5</v>
      </c>
      <c r="NUE130" s="165" t="s">
        <v>5</v>
      </c>
      <c r="NUF130" s="165" t="s">
        <v>5</v>
      </c>
      <c r="NUG130" s="165" t="s">
        <v>5</v>
      </c>
      <c r="NUH130" s="165" t="s">
        <v>5</v>
      </c>
      <c r="NUI130" s="165" t="s">
        <v>5</v>
      </c>
      <c r="NUJ130" s="165" t="s">
        <v>5</v>
      </c>
      <c r="NUK130" s="165" t="s">
        <v>5</v>
      </c>
      <c r="NUL130" s="165" t="s">
        <v>5</v>
      </c>
      <c r="NUM130" s="165" t="s">
        <v>5</v>
      </c>
      <c r="NUN130" s="165" t="s">
        <v>5</v>
      </c>
      <c r="NUO130" s="165" t="s">
        <v>5</v>
      </c>
      <c r="NUP130" s="165" t="s">
        <v>5</v>
      </c>
      <c r="NUQ130" s="165" t="s">
        <v>5</v>
      </c>
      <c r="NUR130" s="165" t="s">
        <v>5</v>
      </c>
      <c r="NUS130" s="165" t="s">
        <v>5</v>
      </c>
      <c r="NUT130" s="165" t="s">
        <v>5</v>
      </c>
      <c r="NUU130" s="165" t="s">
        <v>5</v>
      </c>
      <c r="NUV130" s="165" t="s">
        <v>5</v>
      </c>
      <c r="NUW130" s="165" t="s">
        <v>5</v>
      </c>
      <c r="NUX130" s="165" t="s">
        <v>5</v>
      </c>
      <c r="NUY130" s="165" t="s">
        <v>5</v>
      </c>
      <c r="NUZ130" s="165" t="s">
        <v>5</v>
      </c>
      <c r="NVA130" s="165" t="s">
        <v>5</v>
      </c>
      <c r="NVB130" s="165" t="s">
        <v>5</v>
      </c>
      <c r="NVC130" s="165" t="s">
        <v>5</v>
      </c>
      <c r="NVD130" s="165" t="s">
        <v>5</v>
      </c>
      <c r="NVE130" s="165" t="s">
        <v>5</v>
      </c>
      <c r="NVF130" s="165" t="s">
        <v>5</v>
      </c>
      <c r="NVG130" s="165" t="s">
        <v>5</v>
      </c>
      <c r="NVH130" s="165" t="s">
        <v>5</v>
      </c>
      <c r="NVI130" s="165" t="s">
        <v>5</v>
      </c>
      <c r="NVJ130" s="165" t="s">
        <v>5</v>
      </c>
      <c r="NVK130" s="165" t="s">
        <v>5</v>
      </c>
      <c r="NVL130" s="165" t="s">
        <v>5</v>
      </c>
      <c r="NVM130" s="165" t="s">
        <v>5</v>
      </c>
      <c r="NVN130" s="165" t="s">
        <v>5</v>
      </c>
      <c r="NVO130" s="165" t="s">
        <v>5</v>
      </c>
      <c r="NVP130" s="165" t="s">
        <v>5</v>
      </c>
      <c r="NVQ130" s="165" t="s">
        <v>5</v>
      </c>
      <c r="NVR130" s="165" t="s">
        <v>5</v>
      </c>
      <c r="NVS130" s="165" t="s">
        <v>5</v>
      </c>
      <c r="NVT130" s="165" t="s">
        <v>5</v>
      </c>
      <c r="NVU130" s="165" t="s">
        <v>5</v>
      </c>
      <c r="NVV130" s="165" t="s">
        <v>5</v>
      </c>
      <c r="NVW130" s="165" t="s">
        <v>5</v>
      </c>
      <c r="NVX130" s="165" t="s">
        <v>5</v>
      </c>
      <c r="NVY130" s="165" t="s">
        <v>5</v>
      </c>
      <c r="NVZ130" s="165" t="s">
        <v>5</v>
      </c>
      <c r="NWA130" s="165" t="s">
        <v>5</v>
      </c>
      <c r="NWB130" s="165" t="s">
        <v>5</v>
      </c>
      <c r="NWC130" s="165" t="s">
        <v>5</v>
      </c>
      <c r="NWD130" s="165" t="s">
        <v>5</v>
      </c>
      <c r="NWE130" s="165" t="s">
        <v>5</v>
      </c>
      <c r="NWF130" s="165" t="s">
        <v>5</v>
      </c>
      <c r="NWG130" s="165" t="s">
        <v>5</v>
      </c>
      <c r="NWH130" s="165" t="s">
        <v>5</v>
      </c>
      <c r="NWI130" s="165" t="s">
        <v>5</v>
      </c>
      <c r="NWJ130" s="165" t="s">
        <v>5</v>
      </c>
      <c r="NWK130" s="165" t="s">
        <v>5</v>
      </c>
      <c r="NWL130" s="165" t="s">
        <v>5</v>
      </c>
      <c r="NWM130" s="165" t="s">
        <v>5</v>
      </c>
      <c r="NWN130" s="165" t="s">
        <v>5</v>
      </c>
      <c r="NWO130" s="165" t="s">
        <v>5</v>
      </c>
      <c r="NWP130" s="165" t="s">
        <v>5</v>
      </c>
      <c r="NWQ130" s="165" t="s">
        <v>5</v>
      </c>
      <c r="NWR130" s="165" t="s">
        <v>5</v>
      </c>
      <c r="NWS130" s="165" t="s">
        <v>5</v>
      </c>
      <c r="NWT130" s="165" t="s">
        <v>5</v>
      </c>
      <c r="NWU130" s="165" t="s">
        <v>5</v>
      </c>
      <c r="NWV130" s="165" t="s">
        <v>5</v>
      </c>
      <c r="NWW130" s="165" t="s">
        <v>5</v>
      </c>
      <c r="NWX130" s="165" t="s">
        <v>5</v>
      </c>
      <c r="NWY130" s="165" t="s">
        <v>5</v>
      </c>
      <c r="NWZ130" s="165" t="s">
        <v>5</v>
      </c>
      <c r="NXA130" s="165" t="s">
        <v>5</v>
      </c>
      <c r="NXB130" s="165" t="s">
        <v>5</v>
      </c>
      <c r="NXC130" s="165" t="s">
        <v>5</v>
      </c>
      <c r="NXD130" s="165" t="s">
        <v>5</v>
      </c>
      <c r="NXE130" s="165" t="s">
        <v>5</v>
      </c>
      <c r="NXF130" s="165" t="s">
        <v>5</v>
      </c>
      <c r="NXG130" s="165" t="s">
        <v>5</v>
      </c>
      <c r="NXH130" s="165" t="s">
        <v>5</v>
      </c>
      <c r="NXI130" s="165" t="s">
        <v>5</v>
      </c>
      <c r="NXJ130" s="165" t="s">
        <v>5</v>
      </c>
      <c r="NXK130" s="165" t="s">
        <v>5</v>
      </c>
      <c r="NXL130" s="165" t="s">
        <v>5</v>
      </c>
      <c r="NXM130" s="165" t="s">
        <v>5</v>
      </c>
      <c r="NXN130" s="165" t="s">
        <v>5</v>
      </c>
      <c r="NXO130" s="165" t="s">
        <v>5</v>
      </c>
      <c r="NXP130" s="165" t="s">
        <v>5</v>
      </c>
      <c r="NXQ130" s="165" t="s">
        <v>5</v>
      </c>
      <c r="NXR130" s="165" t="s">
        <v>5</v>
      </c>
      <c r="NXS130" s="165" t="s">
        <v>5</v>
      </c>
      <c r="NXT130" s="165" t="s">
        <v>5</v>
      </c>
      <c r="NXU130" s="165" t="s">
        <v>5</v>
      </c>
      <c r="NXV130" s="165" t="s">
        <v>5</v>
      </c>
      <c r="NXW130" s="165" t="s">
        <v>5</v>
      </c>
      <c r="NXX130" s="165" t="s">
        <v>5</v>
      </c>
      <c r="NXY130" s="165" t="s">
        <v>5</v>
      </c>
      <c r="NXZ130" s="165" t="s">
        <v>5</v>
      </c>
      <c r="NYA130" s="165" t="s">
        <v>5</v>
      </c>
      <c r="NYB130" s="165" t="s">
        <v>5</v>
      </c>
      <c r="NYC130" s="165" t="s">
        <v>5</v>
      </c>
      <c r="NYD130" s="165" t="s">
        <v>5</v>
      </c>
      <c r="NYE130" s="165" t="s">
        <v>5</v>
      </c>
      <c r="NYF130" s="165" t="s">
        <v>5</v>
      </c>
      <c r="NYG130" s="165" t="s">
        <v>5</v>
      </c>
      <c r="NYH130" s="165" t="s">
        <v>5</v>
      </c>
      <c r="NYI130" s="165" t="s">
        <v>5</v>
      </c>
      <c r="NYJ130" s="165" t="s">
        <v>5</v>
      </c>
      <c r="NYK130" s="165" t="s">
        <v>5</v>
      </c>
      <c r="NYL130" s="165" t="s">
        <v>5</v>
      </c>
      <c r="NYM130" s="165" t="s">
        <v>5</v>
      </c>
      <c r="NYN130" s="165" t="s">
        <v>5</v>
      </c>
      <c r="NYO130" s="165" t="s">
        <v>5</v>
      </c>
      <c r="NYP130" s="165" t="s">
        <v>5</v>
      </c>
      <c r="NYQ130" s="165" t="s">
        <v>5</v>
      </c>
      <c r="NYR130" s="165" t="s">
        <v>5</v>
      </c>
      <c r="NYS130" s="165" t="s">
        <v>5</v>
      </c>
      <c r="NYT130" s="165" t="s">
        <v>5</v>
      </c>
      <c r="NYU130" s="165" t="s">
        <v>5</v>
      </c>
      <c r="NYV130" s="165" t="s">
        <v>5</v>
      </c>
      <c r="NYW130" s="165" t="s">
        <v>5</v>
      </c>
      <c r="NYX130" s="165" t="s">
        <v>5</v>
      </c>
      <c r="NYY130" s="165" t="s">
        <v>5</v>
      </c>
      <c r="NYZ130" s="165" t="s">
        <v>5</v>
      </c>
      <c r="NZA130" s="165" t="s">
        <v>5</v>
      </c>
      <c r="NZB130" s="165" t="s">
        <v>5</v>
      </c>
      <c r="NZC130" s="165" t="s">
        <v>5</v>
      </c>
      <c r="NZD130" s="165" t="s">
        <v>5</v>
      </c>
      <c r="NZE130" s="165" t="s">
        <v>5</v>
      </c>
      <c r="NZF130" s="165" t="s">
        <v>5</v>
      </c>
      <c r="NZG130" s="165" t="s">
        <v>5</v>
      </c>
      <c r="NZH130" s="165" t="s">
        <v>5</v>
      </c>
      <c r="NZI130" s="165" t="s">
        <v>5</v>
      </c>
      <c r="NZJ130" s="165" t="s">
        <v>5</v>
      </c>
      <c r="NZK130" s="165" t="s">
        <v>5</v>
      </c>
      <c r="NZL130" s="165" t="s">
        <v>5</v>
      </c>
      <c r="NZM130" s="165" t="s">
        <v>5</v>
      </c>
      <c r="NZN130" s="165" t="s">
        <v>5</v>
      </c>
      <c r="NZO130" s="165" t="s">
        <v>5</v>
      </c>
      <c r="NZP130" s="165" t="s">
        <v>5</v>
      </c>
      <c r="NZQ130" s="165" t="s">
        <v>5</v>
      </c>
      <c r="NZR130" s="165" t="s">
        <v>5</v>
      </c>
      <c r="NZS130" s="165" t="s">
        <v>5</v>
      </c>
      <c r="NZT130" s="165" t="s">
        <v>5</v>
      </c>
      <c r="NZU130" s="165" t="s">
        <v>5</v>
      </c>
      <c r="NZV130" s="165" t="s">
        <v>5</v>
      </c>
      <c r="NZW130" s="165" t="s">
        <v>5</v>
      </c>
      <c r="NZX130" s="165" t="s">
        <v>5</v>
      </c>
      <c r="NZY130" s="165" t="s">
        <v>5</v>
      </c>
      <c r="NZZ130" s="165" t="s">
        <v>5</v>
      </c>
      <c r="OAA130" s="165" t="s">
        <v>5</v>
      </c>
      <c r="OAB130" s="165" t="s">
        <v>5</v>
      </c>
      <c r="OAC130" s="165" t="s">
        <v>5</v>
      </c>
      <c r="OAD130" s="165" t="s">
        <v>5</v>
      </c>
      <c r="OAE130" s="165" t="s">
        <v>5</v>
      </c>
      <c r="OAF130" s="165" t="s">
        <v>5</v>
      </c>
      <c r="OAG130" s="165" t="s">
        <v>5</v>
      </c>
      <c r="OAH130" s="165" t="s">
        <v>5</v>
      </c>
      <c r="OAI130" s="165" t="s">
        <v>5</v>
      </c>
      <c r="OAJ130" s="165" t="s">
        <v>5</v>
      </c>
      <c r="OAK130" s="165" t="s">
        <v>5</v>
      </c>
      <c r="OAL130" s="165" t="s">
        <v>5</v>
      </c>
      <c r="OAM130" s="165" t="s">
        <v>5</v>
      </c>
      <c r="OAN130" s="165" t="s">
        <v>5</v>
      </c>
      <c r="OAO130" s="165" t="s">
        <v>5</v>
      </c>
      <c r="OAP130" s="165" t="s">
        <v>5</v>
      </c>
      <c r="OAQ130" s="165" t="s">
        <v>5</v>
      </c>
      <c r="OAR130" s="165" t="s">
        <v>5</v>
      </c>
      <c r="OAS130" s="165" t="s">
        <v>5</v>
      </c>
      <c r="OAT130" s="165" t="s">
        <v>5</v>
      </c>
      <c r="OAU130" s="165" t="s">
        <v>5</v>
      </c>
      <c r="OAV130" s="165" t="s">
        <v>5</v>
      </c>
      <c r="OAW130" s="165" t="s">
        <v>5</v>
      </c>
      <c r="OAX130" s="165" t="s">
        <v>5</v>
      </c>
      <c r="OAY130" s="165" t="s">
        <v>5</v>
      </c>
      <c r="OAZ130" s="165" t="s">
        <v>5</v>
      </c>
      <c r="OBA130" s="165" t="s">
        <v>5</v>
      </c>
      <c r="OBB130" s="165" t="s">
        <v>5</v>
      </c>
      <c r="OBC130" s="165" t="s">
        <v>5</v>
      </c>
      <c r="OBD130" s="165" t="s">
        <v>5</v>
      </c>
      <c r="OBE130" s="165" t="s">
        <v>5</v>
      </c>
      <c r="OBF130" s="165" t="s">
        <v>5</v>
      </c>
      <c r="OBG130" s="165" t="s">
        <v>5</v>
      </c>
      <c r="OBH130" s="165" t="s">
        <v>5</v>
      </c>
      <c r="OBI130" s="165" t="s">
        <v>5</v>
      </c>
      <c r="OBJ130" s="165" t="s">
        <v>5</v>
      </c>
      <c r="OBK130" s="165" t="s">
        <v>5</v>
      </c>
      <c r="OBL130" s="165" t="s">
        <v>5</v>
      </c>
      <c r="OBM130" s="165" t="s">
        <v>5</v>
      </c>
      <c r="OBN130" s="165" t="s">
        <v>5</v>
      </c>
      <c r="OBO130" s="165" t="s">
        <v>5</v>
      </c>
      <c r="OBP130" s="165" t="s">
        <v>5</v>
      </c>
      <c r="OBQ130" s="165" t="s">
        <v>5</v>
      </c>
      <c r="OBR130" s="165" t="s">
        <v>5</v>
      </c>
      <c r="OBS130" s="165" t="s">
        <v>5</v>
      </c>
      <c r="OBT130" s="165" t="s">
        <v>5</v>
      </c>
      <c r="OBU130" s="165" t="s">
        <v>5</v>
      </c>
      <c r="OBV130" s="165" t="s">
        <v>5</v>
      </c>
      <c r="OBW130" s="165" t="s">
        <v>5</v>
      </c>
      <c r="OBX130" s="165" t="s">
        <v>5</v>
      </c>
      <c r="OBY130" s="165" t="s">
        <v>5</v>
      </c>
      <c r="OBZ130" s="165" t="s">
        <v>5</v>
      </c>
      <c r="OCA130" s="165" t="s">
        <v>5</v>
      </c>
      <c r="OCB130" s="165" t="s">
        <v>5</v>
      </c>
      <c r="OCC130" s="165" t="s">
        <v>5</v>
      </c>
      <c r="OCD130" s="165" t="s">
        <v>5</v>
      </c>
      <c r="OCE130" s="165" t="s">
        <v>5</v>
      </c>
      <c r="OCF130" s="165" t="s">
        <v>5</v>
      </c>
      <c r="OCG130" s="165" t="s">
        <v>5</v>
      </c>
      <c r="OCH130" s="165" t="s">
        <v>5</v>
      </c>
      <c r="OCI130" s="165" t="s">
        <v>5</v>
      </c>
      <c r="OCJ130" s="165" t="s">
        <v>5</v>
      </c>
      <c r="OCK130" s="165" t="s">
        <v>5</v>
      </c>
      <c r="OCL130" s="165" t="s">
        <v>5</v>
      </c>
      <c r="OCM130" s="165" t="s">
        <v>5</v>
      </c>
      <c r="OCN130" s="165" t="s">
        <v>5</v>
      </c>
      <c r="OCO130" s="165" t="s">
        <v>5</v>
      </c>
      <c r="OCP130" s="165" t="s">
        <v>5</v>
      </c>
      <c r="OCQ130" s="165" t="s">
        <v>5</v>
      </c>
      <c r="OCR130" s="165" t="s">
        <v>5</v>
      </c>
      <c r="OCS130" s="165" t="s">
        <v>5</v>
      </c>
      <c r="OCT130" s="165" t="s">
        <v>5</v>
      </c>
      <c r="OCU130" s="165" t="s">
        <v>5</v>
      </c>
      <c r="OCV130" s="165" t="s">
        <v>5</v>
      </c>
      <c r="OCW130" s="165" t="s">
        <v>5</v>
      </c>
      <c r="OCX130" s="165" t="s">
        <v>5</v>
      </c>
      <c r="OCY130" s="165" t="s">
        <v>5</v>
      </c>
      <c r="OCZ130" s="165" t="s">
        <v>5</v>
      </c>
      <c r="ODA130" s="165" t="s">
        <v>5</v>
      </c>
      <c r="ODB130" s="165" t="s">
        <v>5</v>
      </c>
      <c r="ODC130" s="165" t="s">
        <v>5</v>
      </c>
      <c r="ODD130" s="165" t="s">
        <v>5</v>
      </c>
      <c r="ODE130" s="165" t="s">
        <v>5</v>
      </c>
      <c r="ODF130" s="165" t="s">
        <v>5</v>
      </c>
      <c r="ODG130" s="165" t="s">
        <v>5</v>
      </c>
      <c r="ODH130" s="165" t="s">
        <v>5</v>
      </c>
      <c r="ODI130" s="165" t="s">
        <v>5</v>
      </c>
      <c r="ODJ130" s="165" t="s">
        <v>5</v>
      </c>
      <c r="ODK130" s="165" t="s">
        <v>5</v>
      </c>
      <c r="ODL130" s="165" t="s">
        <v>5</v>
      </c>
      <c r="ODM130" s="165" t="s">
        <v>5</v>
      </c>
      <c r="ODN130" s="165" t="s">
        <v>5</v>
      </c>
      <c r="ODO130" s="165" t="s">
        <v>5</v>
      </c>
      <c r="ODP130" s="165" t="s">
        <v>5</v>
      </c>
      <c r="ODQ130" s="165" t="s">
        <v>5</v>
      </c>
      <c r="ODR130" s="165" t="s">
        <v>5</v>
      </c>
      <c r="ODS130" s="165" t="s">
        <v>5</v>
      </c>
      <c r="ODT130" s="165" t="s">
        <v>5</v>
      </c>
      <c r="ODU130" s="165" t="s">
        <v>5</v>
      </c>
      <c r="ODV130" s="165" t="s">
        <v>5</v>
      </c>
      <c r="ODW130" s="165" t="s">
        <v>5</v>
      </c>
      <c r="ODX130" s="165" t="s">
        <v>5</v>
      </c>
      <c r="ODY130" s="165" t="s">
        <v>5</v>
      </c>
      <c r="ODZ130" s="165" t="s">
        <v>5</v>
      </c>
      <c r="OEA130" s="165" t="s">
        <v>5</v>
      </c>
      <c r="OEB130" s="165" t="s">
        <v>5</v>
      </c>
      <c r="OEC130" s="165" t="s">
        <v>5</v>
      </c>
      <c r="OED130" s="165" t="s">
        <v>5</v>
      </c>
      <c r="OEE130" s="165" t="s">
        <v>5</v>
      </c>
      <c r="OEF130" s="165" t="s">
        <v>5</v>
      </c>
      <c r="OEG130" s="165" t="s">
        <v>5</v>
      </c>
      <c r="OEH130" s="165" t="s">
        <v>5</v>
      </c>
      <c r="OEI130" s="165" t="s">
        <v>5</v>
      </c>
      <c r="OEJ130" s="165" t="s">
        <v>5</v>
      </c>
      <c r="OEK130" s="165" t="s">
        <v>5</v>
      </c>
      <c r="OEL130" s="165" t="s">
        <v>5</v>
      </c>
      <c r="OEM130" s="165" t="s">
        <v>5</v>
      </c>
      <c r="OEN130" s="165" t="s">
        <v>5</v>
      </c>
      <c r="OEO130" s="165" t="s">
        <v>5</v>
      </c>
      <c r="OEP130" s="165" t="s">
        <v>5</v>
      </c>
      <c r="OEQ130" s="165" t="s">
        <v>5</v>
      </c>
      <c r="OER130" s="165" t="s">
        <v>5</v>
      </c>
      <c r="OES130" s="165" t="s">
        <v>5</v>
      </c>
      <c r="OET130" s="165" t="s">
        <v>5</v>
      </c>
      <c r="OEU130" s="165" t="s">
        <v>5</v>
      </c>
      <c r="OEV130" s="165" t="s">
        <v>5</v>
      </c>
      <c r="OEW130" s="165" t="s">
        <v>5</v>
      </c>
      <c r="OEX130" s="165" t="s">
        <v>5</v>
      </c>
      <c r="OEY130" s="165" t="s">
        <v>5</v>
      </c>
      <c r="OEZ130" s="165" t="s">
        <v>5</v>
      </c>
      <c r="OFA130" s="165" t="s">
        <v>5</v>
      </c>
      <c r="OFB130" s="165" t="s">
        <v>5</v>
      </c>
      <c r="OFC130" s="165" t="s">
        <v>5</v>
      </c>
      <c r="OFD130" s="165" t="s">
        <v>5</v>
      </c>
      <c r="OFE130" s="165" t="s">
        <v>5</v>
      </c>
      <c r="OFF130" s="165" t="s">
        <v>5</v>
      </c>
      <c r="OFG130" s="165" t="s">
        <v>5</v>
      </c>
      <c r="OFH130" s="165" t="s">
        <v>5</v>
      </c>
      <c r="OFI130" s="165" t="s">
        <v>5</v>
      </c>
      <c r="OFJ130" s="165" t="s">
        <v>5</v>
      </c>
      <c r="OFK130" s="165" t="s">
        <v>5</v>
      </c>
      <c r="OFL130" s="165" t="s">
        <v>5</v>
      </c>
      <c r="OFM130" s="165" t="s">
        <v>5</v>
      </c>
      <c r="OFN130" s="165" t="s">
        <v>5</v>
      </c>
      <c r="OFO130" s="165" t="s">
        <v>5</v>
      </c>
      <c r="OFP130" s="165" t="s">
        <v>5</v>
      </c>
      <c r="OFQ130" s="165" t="s">
        <v>5</v>
      </c>
      <c r="OFR130" s="165" t="s">
        <v>5</v>
      </c>
      <c r="OFS130" s="165" t="s">
        <v>5</v>
      </c>
      <c r="OFT130" s="165" t="s">
        <v>5</v>
      </c>
      <c r="OFU130" s="165" t="s">
        <v>5</v>
      </c>
      <c r="OFV130" s="165" t="s">
        <v>5</v>
      </c>
      <c r="OFW130" s="165" t="s">
        <v>5</v>
      </c>
      <c r="OFX130" s="165" t="s">
        <v>5</v>
      </c>
      <c r="OFY130" s="165" t="s">
        <v>5</v>
      </c>
      <c r="OFZ130" s="165" t="s">
        <v>5</v>
      </c>
      <c r="OGA130" s="165" t="s">
        <v>5</v>
      </c>
      <c r="OGB130" s="165" t="s">
        <v>5</v>
      </c>
      <c r="OGC130" s="165" t="s">
        <v>5</v>
      </c>
      <c r="OGD130" s="165" t="s">
        <v>5</v>
      </c>
      <c r="OGE130" s="165" t="s">
        <v>5</v>
      </c>
      <c r="OGF130" s="165" t="s">
        <v>5</v>
      </c>
      <c r="OGG130" s="165" t="s">
        <v>5</v>
      </c>
      <c r="OGH130" s="165" t="s">
        <v>5</v>
      </c>
      <c r="OGI130" s="165" t="s">
        <v>5</v>
      </c>
      <c r="OGJ130" s="165" t="s">
        <v>5</v>
      </c>
      <c r="OGK130" s="165" t="s">
        <v>5</v>
      </c>
      <c r="OGL130" s="165" t="s">
        <v>5</v>
      </c>
      <c r="OGM130" s="165" t="s">
        <v>5</v>
      </c>
      <c r="OGN130" s="165" t="s">
        <v>5</v>
      </c>
      <c r="OGO130" s="165" t="s">
        <v>5</v>
      </c>
      <c r="OGP130" s="165" t="s">
        <v>5</v>
      </c>
      <c r="OGQ130" s="165" t="s">
        <v>5</v>
      </c>
      <c r="OGR130" s="165" t="s">
        <v>5</v>
      </c>
      <c r="OGS130" s="165" t="s">
        <v>5</v>
      </c>
      <c r="OGT130" s="165" t="s">
        <v>5</v>
      </c>
      <c r="OGU130" s="165" t="s">
        <v>5</v>
      </c>
      <c r="OGV130" s="165" t="s">
        <v>5</v>
      </c>
      <c r="OGW130" s="165" t="s">
        <v>5</v>
      </c>
      <c r="OGX130" s="165" t="s">
        <v>5</v>
      </c>
      <c r="OGY130" s="165" t="s">
        <v>5</v>
      </c>
      <c r="OGZ130" s="165" t="s">
        <v>5</v>
      </c>
      <c r="OHA130" s="165" t="s">
        <v>5</v>
      </c>
      <c r="OHB130" s="165" t="s">
        <v>5</v>
      </c>
      <c r="OHC130" s="165" t="s">
        <v>5</v>
      </c>
      <c r="OHD130" s="165" t="s">
        <v>5</v>
      </c>
      <c r="OHE130" s="165" t="s">
        <v>5</v>
      </c>
      <c r="OHF130" s="165" t="s">
        <v>5</v>
      </c>
      <c r="OHG130" s="165" t="s">
        <v>5</v>
      </c>
      <c r="OHH130" s="165" t="s">
        <v>5</v>
      </c>
      <c r="OHI130" s="165" t="s">
        <v>5</v>
      </c>
      <c r="OHJ130" s="165" t="s">
        <v>5</v>
      </c>
      <c r="OHK130" s="165" t="s">
        <v>5</v>
      </c>
      <c r="OHL130" s="165" t="s">
        <v>5</v>
      </c>
      <c r="OHM130" s="165" t="s">
        <v>5</v>
      </c>
      <c r="OHN130" s="165" t="s">
        <v>5</v>
      </c>
      <c r="OHO130" s="165" t="s">
        <v>5</v>
      </c>
      <c r="OHP130" s="165" t="s">
        <v>5</v>
      </c>
      <c r="OHQ130" s="165" t="s">
        <v>5</v>
      </c>
      <c r="OHR130" s="165" t="s">
        <v>5</v>
      </c>
      <c r="OHS130" s="165" t="s">
        <v>5</v>
      </c>
      <c r="OHT130" s="165" t="s">
        <v>5</v>
      </c>
      <c r="OHU130" s="165" t="s">
        <v>5</v>
      </c>
      <c r="OHV130" s="165" t="s">
        <v>5</v>
      </c>
      <c r="OHW130" s="165" t="s">
        <v>5</v>
      </c>
      <c r="OHX130" s="165" t="s">
        <v>5</v>
      </c>
      <c r="OHY130" s="165" t="s">
        <v>5</v>
      </c>
      <c r="OHZ130" s="165" t="s">
        <v>5</v>
      </c>
      <c r="OIA130" s="165" t="s">
        <v>5</v>
      </c>
      <c r="OIB130" s="165" t="s">
        <v>5</v>
      </c>
      <c r="OIC130" s="165" t="s">
        <v>5</v>
      </c>
      <c r="OID130" s="165" t="s">
        <v>5</v>
      </c>
      <c r="OIE130" s="165" t="s">
        <v>5</v>
      </c>
      <c r="OIF130" s="165" t="s">
        <v>5</v>
      </c>
      <c r="OIG130" s="165" t="s">
        <v>5</v>
      </c>
      <c r="OIH130" s="165" t="s">
        <v>5</v>
      </c>
      <c r="OII130" s="165" t="s">
        <v>5</v>
      </c>
      <c r="OIJ130" s="165" t="s">
        <v>5</v>
      </c>
      <c r="OIK130" s="165" t="s">
        <v>5</v>
      </c>
      <c r="OIL130" s="165" t="s">
        <v>5</v>
      </c>
      <c r="OIM130" s="165" t="s">
        <v>5</v>
      </c>
      <c r="OIN130" s="165" t="s">
        <v>5</v>
      </c>
      <c r="OIO130" s="165" t="s">
        <v>5</v>
      </c>
      <c r="OIP130" s="165" t="s">
        <v>5</v>
      </c>
      <c r="OIQ130" s="165" t="s">
        <v>5</v>
      </c>
      <c r="OIR130" s="165" t="s">
        <v>5</v>
      </c>
      <c r="OIS130" s="165" t="s">
        <v>5</v>
      </c>
      <c r="OIT130" s="165" t="s">
        <v>5</v>
      </c>
      <c r="OIU130" s="165" t="s">
        <v>5</v>
      </c>
      <c r="OIV130" s="165" t="s">
        <v>5</v>
      </c>
      <c r="OIW130" s="165" t="s">
        <v>5</v>
      </c>
      <c r="OIX130" s="165" t="s">
        <v>5</v>
      </c>
      <c r="OIY130" s="165" t="s">
        <v>5</v>
      </c>
      <c r="OIZ130" s="165" t="s">
        <v>5</v>
      </c>
      <c r="OJA130" s="165" t="s">
        <v>5</v>
      </c>
      <c r="OJB130" s="165" t="s">
        <v>5</v>
      </c>
      <c r="OJC130" s="165" t="s">
        <v>5</v>
      </c>
      <c r="OJD130" s="165" t="s">
        <v>5</v>
      </c>
      <c r="OJE130" s="165" t="s">
        <v>5</v>
      </c>
      <c r="OJF130" s="165" t="s">
        <v>5</v>
      </c>
      <c r="OJG130" s="165" t="s">
        <v>5</v>
      </c>
      <c r="OJH130" s="165" t="s">
        <v>5</v>
      </c>
      <c r="OJI130" s="165" t="s">
        <v>5</v>
      </c>
      <c r="OJJ130" s="165" t="s">
        <v>5</v>
      </c>
      <c r="OJK130" s="165" t="s">
        <v>5</v>
      </c>
      <c r="OJL130" s="165" t="s">
        <v>5</v>
      </c>
      <c r="OJM130" s="165" t="s">
        <v>5</v>
      </c>
      <c r="OJN130" s="165" t="s">
        <v>5</v>
      </c>
      <c r="OJO130" s="165" t="s">
        <v>5</v>
      </c>
      <c r="OJP130" s="165" t="s">
        <v>5</v>
      </c>
      <c r="OJQ130" s="165" t="s">
        <v>5</v>
      </c>
      <c r="OJR130" s="165" t="s">
        <v>5</v>
      </c>
      <c r="OJS130" s="165" t="s">
        <v>5</v>
      </c>
      <c r="OJT130" s="165" t="s">
        <v>5</v>
      </c>
      <c r="OJU130" s="165" t="s">
        <v>5</v>
      </c>
      <c r="OJV130" s="165" t="s">
        <v>5</v>
      </c>
      <c r="OJW130" s="165" t="s">
        <v>5</v>
      </c>
      <c r="OJX130" s="165" t="s">
        <v>5</v>
      </c>
      <c r="OJY130" s="165" t="s">
        <v>5</v>
      </c>
      <c r="OJZ130" s="165" t="s">
        <v>5</v>
      </c>
      <c r="OKA130" s="165" t="s">
        <v>5</v>
      </c>
      <c r="OKB130" s="165" t="s">
        <v>5</v>
      </c>
      <c r="OKC130" s="165" t="s">
        <v>5</v>
      </c>
      <c r="OKD130" s="165" t="s">
        <v>5</v>
      </c>
      <c r="OKE130" s="165" t="s">
        <v>5</v>
      </c>
      <c r="OKF130" s="165" t="s">
        <v>5</v>
      </c>
      <c r="OKG130" s="165" t="s">
        <v>5</v>
      </c>
      <c r="OKH130" s="165" t="s">
        <v>5</v>
      </c>
      <c r="OKI130" s="165" t="s">
        <v>5</v>
      </c>
      <c r="OKJ130" s="165" t="s">
        <v>5</v>
      </c>
      <c r="OKK130" s="165" t="s">
        <v>5</v>
      </c>
      <c r="OKL130" s="165" t="s">
        <v>5</v>
      </c>
      <c r="OKM130" s="165" t="s">
        <v>5</v>
      </c>
      <c r="OKN130" s="165" t="s">
        <v>5</v>
      </c>
      <c r="OKO130" s="165" t="s">
        <v>5</v>
      </c>
      <c r="OKP130" s="165" t="s">
        <v>5</v>
      </c>
      <c r="OKQ130" s="165" t="s">
        <v>5</v>
      </c>
      <c r="OKR130" s="165" t="s">
        <v>5</v>
      </c>
      <c r="OKS130" s="165" t="s">
        <v>5</v>
      </c>
      <c r="OKT130" s="165" t="s">
        <v>5</v>
      </c>
      <c r="OKU130" s="165" t="s">
        <v>5</v>
      </c>
      <c r="OKV130" s="165" t="s">
        <v>5</v>
      </c>
      <c r="OKW130" s="165" t="s">
        <v>5</v>
      </c>
      <c r="OKX130" s="165" t="s">
        <v>5</v>
      </c>
      <c r="OKY130" s="165" t="s">
        <v>5</v>
      </c>
      <c r="OKZ130" s="165" t="s">
        <v>5</v>
      </c>
      <c r="OLA130" s="165" t="s">
        <v>5</v>
      </c>
      <c r="OLB130" s="165" t="s">
        <v>5</v>
      </c>
      <c r="OLC130" s="165" t="s">
        <v>5</v>
      </c>
      <c r="OLD130" s="165" t="s">
        <v>5</v>
      </c>
      <c r="OLE130" s="165" t="s">
        <v>5</v>
      </c>
      <c r="OLF130" s="165" t="s">
        <v>5</v>
      </c>
      <c r="OLG130" s="165" t="s">
        <v>5</v>
      </c>
      <c r="OLH130" s="165" t="s">
        <v>5</v>
      </c>
      <c r="OLI130" s="165" t="s">
        <v>5</v>
      </c>
      <c r="OLJ130" s="165" t="s">
        <v>5</v>
      </c>
      <c r="OLK130" s="165" t="s">
        <v>5</v>
      </c>
      <c r="OLL130" s="165" t="s">
        <v>5</v>
      </c>
      <c r="OLM130" s="165" t="s">
        <v>5</v>
      </c>
      <c r="OLN130" s="165" t="s">
        <v>5</v>
      </c>
      <c r="OLO130" s="165" t="s">
        <v>5</v>
      </c>
      <c r="OLP130" s="165" t="s">
        <v>5</v>
      </c>
      <c r="OLQ130" s="165" t="s">
        <v>5</v>
      </c>
      <c r="OLR130" s="165" t="s">
        <v>5</v>
      </c>
      <c r="OLS130" s="165" t="s">
        <v>5</v>
      </c>
      <c r="OLT130" s="165" t="s">
        <v>5</v>
      </c>
      <c r="OLU130" s="165" t="s">
        <v>5</v>
      </c>
      <c r="OLV130" s="165" t="s">
        <v>5</v>
      </c>
      <c r="OLW130" s="165" t="s">
        <v>5</v>
      </c>
      <c r="OLX130" s="165" t="s">
        <v>5</v>
      </c>
      <c r="OLY130" s="165" t="s">
        <v>5</v>
      </c>
      <c r="OLZ130" s="165" t="s">
        <v>5</v>
      </c>
      <c r="OMA130" s="165" t="s">
        <v>5</v>
      </c>
      <c r="OMB130" s="165" t="s">
        <v>5</v>
      </c>
      <c r="OMC130" s="165" t="s">
        <v>5</v>
      </c>
      <c r="OMD130" s="165" t="s">
        <v>5</v>
      </c>
      <c r="OME130" s="165" t="s">
        <v>5</v>
      </c>
      <c r="OMF130" s="165" t="s">
        <v>5</v>
      </c>
      <c r="OMG130" s="165" t="s">
        <v>5</v>
      </c>
      <c r="OMH130" s="165" t="s">
        <v>5</v>
      </c>
      <c r="OMI130" s="165" t="s">
        <v>5</v>
      </c>
      <c r="OMJ130" s="165" t="s">
        <v>5</v>
      </c>
      <c r="OMK130" s="165" t="s">
        <v>5</v>
      </c>
      <c r="OML130" s="165" t="s">
        <v>5</v>
      </c>
      <c r="OMM130" s="165" t="s">
        <v>5</v>
      </c>
      <c r="OMN130" s="165" t="s">
        <v>5</v>
      </c>
      <c r="OMO130" s="165" t="s">
        <v>5</v>
      </c>
      <c r="OMP130" s="165" t="s">
        <v>5</v>
      </c>
      <c r="OMQ130" s="165" t="s">
        <v>5</v>
      </c>
      <c r="OMR130" s="165" t="s">
        <v>5</v>
      </c>
      <c r="OMS130" s="165" t="s">
        <v>5</v>
      </c>
      <c r="OMT130" s="165" t="s">
        <v>5</v>
      </c>
      <c r="OMU130" s="165" t="s">
        <v>5</v>
      </c>
      <c r="OMV130" s="165" t="s">
        <v>5</v>
      </c>
      <c r="OMW130" s="165" t="s">
        <v>5</v>
      </c>
      <c r="OMX130" s="165" t="s">
        <v>5</v>
      </c>
      <c r="OMY130" s="165" t="s">
        <v>5</v>
      </c>
      <c r="OMZ130" s="165" t="s">
        <v>5</v>
      </c>
      <c r="ONA130" s="165" t="s">
        <v>5</v>
      </c>
      <c r="ONB130" s="165" t="s">
        <v>5</v>
      </c>
      <c r="ONC130" s="165" t="s">
        <v>5</v>
      </c>
      <c r="OND130" s="165" t="s">
        <v>5</v>
      </c>
      <c r="ONE130" s="165" t="s">
        <v>5</v>
      </c>
      <c r="ONF130" s="165" t="s">
        <v>5</v>
      </c>
      <c r="ONG130" s="165" t="s">
        <v>5</v>
      </c>
      <c r="ONH130" s="165" t="s">
        <v>5</v>
      </c>
      <c r="ONI130" s="165" t="s">
        <v>5</v>
      </c>
      <c r="ONJ130" s="165" t="s">
        <v>5</v>
      </c>
      <c r="ONK130" s="165" t="s">
        <v>5</v>
      </c>
      <c r="ONL130" s="165" t="s">
        <v>5</v>
      </c>
      <c r="ONM130" s="165" t="s">
        <v>5</v>
      </c>
      <c r="ONN130" s="165" t="s">
        <v>5</v>
      </c>
      <c r="ONO130" s="165" t="s">
        <v>5</v>
      </c>
      <c r="ONP130" s="165" t="s">
        <v>5</v>
      </c>
      <c r="ONQ130" s="165" t="s">
        <v>5</v>
      </c>
      <c r="ONR130" s="165" t="s">
        <v>5</v>
      </c>
      <c r="ONS130" s="165" t="s">
        <v>5</v>
      </c>
      <c r="ONT130" s="165" t="s">
        <v>5</v>
      </c>
      <c r="ONU130" s="165" t="s">
        <v>5</v>
      </c>
      <c r="ONV130" s="165" t="s">
        <v>5</v>
      </c>
      <c r="ONW130" s="165" t="s">
        <v>5</v>
      </c>
      <c r="ONX130" s="165" t="s">
        <v>5</v>
      </c>
      <c r="ONY130" s="165" t="s">
        <v>5</v>
      </c>
      <c r="ONZ130" s="165" t="s">
        <v>5</v>
      </c>
      <c r="OOA130" s="165" t="s">
        <v>5</v>
      </c>
      <c r="OOB130" s="165" t="s">
        <v>5</v>
      </c>
      <c r="OOC130" s="165" t="s">
        <v>5</v>
      </c>
      <c r="OOD130" s="165" t="s">
        <v>5</v>
      </c>
      <c r="OOE130" s="165" t="s">
        <v>5</v>
      </c>
      <c r="OOF130" s="165" t="s">
        <v>5</v>
      </c>
      <c r="OOG130" s="165" t="s">
        <v>5</v>
      </c>
      <c r="OOH130" s="165" t="s">
        <v>5</v>
      </c>
      <c r="OOI130" s="165" t="s">
        <v>5</v>
      </c>
      <c r="OOJ130" s="165" t="s">
        <v>5</v>
      </c>
      <c r="OOK130" s="165" t="s">
        <v>5</v>
      </c>
      <c r="OOL130" s="165" t="s">
        <v>5</v>
      </c>
      <c r="OOM130" s="165" t="s">
        <v>5</v>
      </c>
      <c r="OON130" s="165" t="s">
        <v>5</v>
      </c>
      <c r="OOO130" s="165" t="s">
        <v>5</v>
      </c>
      <c r="OOP130" s="165" t="s">
        <v>5</v>
      </c>
      <c r="OOQ130" s="165" t="s">
        <v>5</v>
      </c>
      <c r="OOR130" s="165" t="s">
        <v>5</v>
      </c>
      <c r="OOS130" s="165" t="s">
        <v>5</v>
      </c>
      <c r="OOT130" s="165" t="s">
        <v>5</v>
      </c>
      <c r="OOU130" s="165" t="s">
        <v>5</v>
      </c>
      <c r="OOV130" s="165" t="s">
        <v>5</v>
      </c>
      <c r="OOW130" s="165" t="s">
        <v>5</v>
      </c>
      <c r="OOX130" s="165" t="s">
        <v>5</v>
      </c>
      <c r="OOY130" s="165" t="s">
        <v>5</v>
      </c>
      <c r="OOZ130" s="165" t="s">
        <v>5</v>
      </c>
      <c r="OPA130" s="165" t="s">
        <v>5</v>
      </c>
      <c r="OPB130" s="165" t="s">
        <v>5</v>
      </c>
      <c r="OPC130" s="165" t="s">
        <v>5</v>
      </c>
      <c r="OPD130" s="165" t="s">
        <v>5</v>
      </c>
      <c r="OPE130" s="165" t="s">
        <v>5</v>
      </c>
      <c r="OPF130" s="165" t="s">
        <v>5</v>
      </c>
      <c r="OPG130" s="165" t="s">
        <v>5</v>
      </c>
      <c r="OPH130" s="165" t="s">
        <v>5</v>
      </c>
      <c r="OPI130" s="165" t="s">
        <v>5</v>
      </c>
      <c r="OPJ130" s="165" t="s">
        <v>5</v>
      </c>
      <c r="OPK130" s="165" t="s">
        <v>5</v>
      </c>
      <c r="OPL130" s="165" t="s">
        <v>5</v>
      </c>
      <c r="OPM130" s="165" t="s">
        <v>5</v>
      </c>
      <c r="OPN130" s="165" t="s">
        <v>5</v>
      </c>
      <c r="OPO130" s="165" t="s">
        <v>5</v>
      </c>
      <c r="OPP130" s="165" t="s">
        <v>5</v>
      </c>
      <c r="OPQ130" s="165" t="s">
        <v>5</v>
      </c>
      <c r="OPR130" s="165" t="s">
        <v>5</v>
      </c>
      <c r="OPS130" s="165" t="s">
        <v>5</v>
      </c>
      <c r="OPT130" s="165" t="s">
        <v>5</v>
      </c>
      <c r="OPU130" s="165" t="s">
        <v>5</v>
      </c>
      <c r="OPV130" s="165" t="s">
        <v>5</v>
      </c>
      <c r="OPW130" s="165" t="s">
        <v>5</v>
      </c>
      <c r="OPX130" s="165" t="s">
        <v>5</v>
      </c>
      <c r="OPY130" s="165" t="s">
        <v>5</v>
      </c>
      <c r="OPZ130" s="165" t="s">
        <v>5</v>
      </c>
      <c r="OQA130" s="165" t="s">
        <v>5</v>
      </c>
      <c r="OQB130" s="165" t="s">
        <v>5</v>
      </c>
      <c r="OQC130" s="165" t="s">
        <v>5</v>
      </c>
      <c r="OQD130" s="165" t="s">
        <v>5</v>
      </c>
      <c r="OQE130" s="165" t="s">
        <v>5</v>
      </c>
      <c r="OQF130" s="165" t="s">
        <v>5</v>
      </c>
      <c r="OQG130" s="165" t="s">
        <v>5</v>
      </c>
      <c r="OQH130" s="165" t="s">
        <v>5</v>
      </c>
      <c r="OQI130" s="165" t="s">
        <v>5</v>
      </c>
      <c r="OQJ130" s="165" t="s">
        <v>5</v>
      </c>
      <c r="OQK130" s="165" t="s">
        <v>5</v>
      </c>
      <c r="OQL130" s="165" t="s">
        <v>5</v>
      </c>
      <c r="OQM130" s="165" t="s">
        <v>5</v>
      </c>
      <c r="OQN130" s="165" t="s">
        <v>5</v>
      </c>
      <c r="OQO130" s="165" t="s">
        <v>5</v>
      </c>
      <c r="OQP130" s="165" t="s">
        <v>5</v>
      </c>
      <c r="OQQ130" s="165" t="s">
        <v>5</v>
      </c>
      <c r="OQR130" s="165" t="s">
        <v>5</v>
      </c>
      <c r="OQS130" s="165" t="s">
        <v>5</v>
      </c>
      <c r="OQT130" s="165" t="s">
        <v>5</v>
      </c>
      <c r="OQU130" s="165" t="s">
        <v>5</v>
      </c>
      <c r="OQV130" s="165" t="s">
        <v>5</v>
      </c>
      <c r="OQW130" s="165" t="s">
        <v>5</v>
      </c>
      <c r="OQX130" s="165" t="s">
        <v>5</v>
      </c>
      <c r="OQY130" s="165" t="s">
        <v>5</v>
      </c>
      <c r="OQZ130" s="165" t="s">
        <v>5</v>
      </c>
      <c r="ORA130" s="165" t="s">
        <v>5</v>
      </c>
      <c r="ORB130" s="165" t="s">
        <v>5</v>
      </c>
      <c r="ORC130" s="165" t="s">
        <v>5</v>
      </c>
      <c r="ORD130" s="165" t="s">
        <v>5</v>
      </c>
      <c r="ORE130" s="165" t="s">
        <v>5</v>
      </c>
      <c r="ORF130" s="165" t="s">
        <v>5</v>
      </c>
      <c r="ORG130" s="165" t="s">
        <v>5</v>
      </c>
      <c r="ORH130" s="165" t="s">
        <v>5</v>
      </c>
      <c r="ORI130" s="165" t="s">
        <v>5</v>
      </c>
      <c r="ORJ130" s="165" t="s">
        <v>5</v>
      </c>
      <c r="ORK130" s="165" t="s">
        <v>5</v>
      </c>
      <c r="ORL130" s="165" t="s">
        <v>5</v>
      </c>
      <c r="ORM130" s="165" t="s">
        <v>5</v>
      </c>
      <c r="ORN130" s="165" t="s">
        <v>5</v>
      </c>
      <c r="ORO130" s="165" t="s">
        <v>5</v>
      </c>
      <c r="ORP130" s="165" t="s">
        <v>5</v>
      </c>
      <c r="ORQ130" s="165" t="s">
        <v>5</v>
      </c>
      <c r="ORR130" s="165" t="s">
        <v>5</v>
      </c>
      <c r="ORS130" s="165" t="s">
        <v>5</v>
      </c>
      <c r="ORT130" s="165" t="s">
        <v>5</v>
      </c>
      <c r="ORU130" s="165" t="s">
        <v>5</v>
      </c>
      <c r="ORV130" s="165" t="s">
        <v>5</v>
      </c>
      <c r="ORW130" s="165" t="s">
        <v>5</v>
      </c>
      <c r="ORX130" s="165" t="s">
        <v>5</v>
      </c>
      <c r="ORY130" s="165" t="s">
        <v>5</v>
      </c>
      <c r="ORZ130" s="165" t="s">
        <v>5</v>
      </c>
      <c r="OSA130" s="165" t="s">
        <v>5</v>
      </c>
      <c r="OSB130" s="165" t="s">
        <v>5</v>
      </c>
      <c r="OSC130" s="165" t="s">
        <v>5</v>
      </c>
      <c r="OSD130" s="165" t="s">
        <v>5</v>
      </c>
      <c r="OSE130" s="165" t="s">
        <v>5</v>
      </c>
      <c r="OSF130" s="165" t="s">
        <v>5</v>
      </c>
      <c r="OSG130" s="165" t="s">
        <v>5</v>
      </c>
      <c r="OSH130" s="165" t="s">
        <v>5</v>
      </c>
      <c r="OSI130" s="165" t="s">
        <v>5</v>
      </c>
      <c r="OSJ130" s="165" t="s">
        <v>5</v>
      </c>
      <c r="OSK130" s="165" t="s">
        <v>5</v>
      </c>
      <c r="OSL130" s="165" t="s">
        <v>5</v>
      </c>
      <c r="OSM130" s="165" t="s">
        <v>5</v>
      </c>
      <c r="OSN130" s="165" t="s">
        <v>5</v>
      </c>
      <c r="OSO130" s="165" t="s">
        <v>5</v>
      </c>
      <c r="OSP130" s="165" t="s">
        <v>5</v>
      </c>
      <c r="OSQ130" s="165" t="s">
        <v>5</v>
      </c>
      <c r="OSR130" s="165" t="s">
        <v>5</v>
      </c>
      <c r="OSS130" s="165" t="s">
        <v>5</v>
      </c>
      <c r="OST130" s="165" t="s">
        <v>5</v>
      </c>
      <c r="OSU130" s="165" t="s">
        <v>5</v>
      </c>
      <c r="OSV130" s="165" t="s">
        <v>5</v>
      </c>
      <c r="OSW130" s="165" t="s">
        <v>5</v>
      </c>
      <c r="OSX130" s="165" t="s">
        <v>5</v>
      </c>
      <c r="OSY130" s="165" t="s">
        <v>5</v>
      </c>
      <c r="OSZ130" s="165" t="s">
        <v>5</v>
      </c>
      <c r="OTA130" s="165" t="s">
        <v>5</v>
      </c>
      <c r="OTB130" s="165" t="s">
        <v>5</v>
      </c>
      <c r="OTC130" s="165" t="s">
        <v>5</v>
      </c>
      <c r="OTD130" s="165" t="s">
        <v>5</v>
      </c>
      <c r="OTE130" s="165" t="s">
        <v>5</v>
      </c>
      <c r="OTF130" s="165" t="s">
        <v>5</v>
      </c>
      <c r="OTG130" s="165" t="s">
        <v>5</v>
      </c>
      <c r="OTH130" s="165" t="s">
        <v>5</v>
      </c>
      <c r="OTI130" s="165" t="s">
        <v>5</v>
      </c>
      <c r="OTJ130" s="165" t="s">
        <v>5</v>
      </c>
      <c r="OTK130" s="165" t="s">
        <v>5</v>
      </c>
      <c r="OTL130" s="165" t="s">
        <v>5</v>
      </c>
      <c r="OTM130" s="165" t="s">
        <v>5</v>
      </c>
      <c r="OTN130" s="165" t="s">
        <v>5</v>
      </c>
      <c r="OTO130" s="165" t="s">
        <v>5</v>
      </c>
      <c r="OTP130" s="165" t="s">
        <v>5</v>
      </c>
      <c r="OTQ130" s="165" t="s">
        <v>5</v>
      </c>
      <c r="OTR130" s="165" t="s">
        <v>5</v>
      </c>
      <c r="OTS130" s="165" t="s">
        <v>5</v>
      </c>
      <c r="OTT130" s="165" t="s">
        <v>5</v>
      </c>
      <c r="OTU130" s="165" t="s">
        <v>5</v>
      </c>
      <c r="OTV130" s="165" t="s">
        <v>5</v>
      </c>
      <c r="OTW130" s="165" t="s">
        <v>5</v>
      </c>
      <c r="OTX130" s="165" t="s">
        <v>5</v>
      </c>
      <c r="OTY130" s="165" t="s">
        <v>5</v>
      </c>
      <c r="OTZ130" s="165" t="s">
        <v>5</v>
      </c>
      <c r="OUA130" s="165" t="s">
        <v>5</v>
      </c>
      <c r="OUB130" s="165" t="s">
        <v>5</v>
      </c>
      <c r="OUC130" s="165" t="s">
        <v>5</v>
      </c>
      <c r="OUD130" s="165" t="s">
        <v>5</v>
      </c>
      <c r="OUE130" s="165" t="s">
        <v>5</v>
      </c>
      <c r="OUF130" s="165" t="s">
        <v>5</v>
      </c>
      <c r="OUG130" s="165" t="s">
        <v>5</v>
      </c>
      <c r="OUH130" s="165" t="s">
        <v>5</v>
      </c>
      <c r="OUI130" s="165" t="s">
        <v>5</v>
      </c>
      <c r="OUJ130" s="165" t="s">
        <v>5</v>
      </c>
      <c r="OUK130" s="165" t="s">
        <v>5</v>
      </c>
      <c r="OUL130" s="165" t="s">
        <v>5</v>
      </c>
      <c r="OUM130" s="165" t="s">
        <v>5</v>
      </c>
      <c r="OUN130" s="165" t="s">
        <v>5</v>
      </c>
      <c r="OUO130" s="165" t="s">
        <v>5</v>
      </c>
      <c r="OUP130" s="165" t="s">
        <v>5</v>
      </c>
      <c r="OUQ130" s="165" t="s">
        <v>5</v>
      </c>
      <c r="OUR130" s="165" t="s">
        <v>5</v>
      </c>
      <c r="OUS130" s="165" t="s">
        <v>5</v>
      </c>
      <c r="OUT130" s="165" t="s">
        <v>5</v>
      </c>
      <c r="OUU130" s="165" t="s">
        <v>5</v>
      </c>
      <c r="OUV130" s="165" t="s">
        <v>5</v>
      </c>
      <c r="OUW130" s="165" t="s">
        <v>5</v>
      </c>
      <c r="OUX130" s="165" t="s">
        <v>5</v>
      </c>
      <c r="OUY130" s="165" t="s">
        <v>5</v>
      </c>
      <c r="OUZ130" s="165" t="s">
        <v>5</v>
      </c>
      <c r="OVA130" s="165" t="s">
        <v>5</v>
      </c>
      <c r="OVB130" s="165" t="s">
        <v>5</v>
      </c>
      <c r="OVC130" s="165" t="s">
        <v>5</v>
      </c>
      <c r="OVD130" s="165" t="s">
        <v>5</v>
      </c>
      <c r="OVE130" s="165" t="s">
        <v>5</v>
      </c>
      <c r="OVF130" s="165" t="s">
        <v>5</v>
      </c>
      <c r="OVG130" s="165" t="s">
        <v>5</v>
      </c>
      <c r="OVH130" s="165" t="s">
        <v>5</v>
      </c>
      <c r="OVI130" s="165" t="s">
        <v>5</v>
      </c>
      <c r="OVJ130" s="165" t="s">
        <v>5</v>
      </c>
      <c r="OVK130" s="165" t="s">
        <v>5</v>
      </c>
      <c r="OVL130" s="165" t="s">
        <v>5</v>
      </c>
      <c r="OVM130" s="165" t="s">
        <v>5</v>
      </c>
      <c r="OVN130" s="165" t="s">
        <v>5</v>
      </c>
      <c r="OVO130" s="165" t="s">
        <v>5</v>
      </c>
      <c r="OVP130" s="165" t="s">
        <v>5</v>
      </c>
      <c r="OVQ130" s="165" t="s">
        <v>5</v>
      </c>
      <c r="OVR130" s="165" t="s">
        <v>5</v>
      </c>
      <c r="OVS130" s="165" t="s">
        <v>5</v>
      </c>
      <c r="OVT130" s="165" t="s">
        <v>5</v>
      </c>
      <c r="OVU130" s="165" t="s">
        <v>5</v>
      </c>
      <c r="OVV130" s="165" t="s">
        <v>5</v>
      </c>
      <c r="OVW130" s="165" t="s">
        <v>5</v>
      </c>
      <c r="OVX130" s="165" t="s">
        <v>5</v>
      </c>
      <c r="OVY130" s="165" t="s">
        <v>5</v>
      </c>
      <c r="OVZ130" s="165" t="s">
        <v>5</v>
      </c>
      <c r="OWA130" s="165" t="s">
        <v>5</v>
      </c>
      <c r="OWB130" s="165" t="s">
        <v>5</v>
      </c>
      <c r="OWC130" s="165" t="s">
        <v>5</v>
      </c>
      <c r="OWD130" s="165" t="s">
        <v>5</v>
      </c>
      <c r="OWE130" s="165" t="s">
        <v>5</v>
      </c>
      <c r="OWF130" s="165" t="s">
        <v>5</v>
      </c>
      <c r="OWG130" s="165" t="s">
        <v>5</v>
      </c>
      <c r="OWH130" s="165" t="s">
        <v>5</v>
      </c>
      <c r="OWI130" s="165" t="s">
        <v>5</v>
      </c>
      <c r="OWJ130" s="165" t="s">
        <v>5</v>
      </c>
      <c r="OWK130" s="165" t="s">
        <v>5</v>
      </c>
      <c r="OWL130" s="165" t="s">
        <v>5</v>
      </c>
      <c r="OWM130" s="165" t="s">
        <v>5</v>
      </c>
      <c r="OWN130" s="165" t="s">
        <v>5</v>
      </c>
      <c r="OWO130" s="165" t="s">
        <v>5</v>
      </c>
      <c r="OWP130" s="165" t="s">
        <v>5</v>
      </c>
      <c r="OWQ130" s="165" t="s">
        <v>5</v>
      </c>
      <c r="OWR130" s="165" t="s">
        <v>5</v>
      </c>
      <c r="OWS130" s="165" t="s">
        <v>5</v>
      </c>
      <c r="OWT130" s="165" t="s">
        <v>5</v>
      </c>
      <c r="OWU130" s="165" t="s">
        <v>5</v>
      </c>
      <c r="OWV130" s="165" t="s">
        <v>5</v>
      </c>
      <c r="OWW130" s="165" t="s">
        <v>5</v>
      </c>
      <c r="OWX130" s="165" t="s">
        <v>5</v>
      </c>
      <c r="OWY130" s="165" t="s">
        <v>5</v>
      </c>
      <c r="OWZ130" s="165" t="s">
        <v>5</v>
      </c>
      <c r="OXA130" s="165" t="s">
        <v>5</v>
      </c>
      <c r="OXB130" s="165" t="s">
        <v>5</v>
      </c>
      <c r="OXC130" s="165" t="s">
        <v>5</v>
      </c>
      <c r="OXD130" s="165" t="s">
        <v>5</v>
      </c>
      <c r="OXE130" s="165" t="s">
        <v>5</v>
      </c>
      <c r="OXF130" s="165" t="s">
        <v>5</v>
      </c>
      <c r="OXG130" s="165" t="s">
        <v>5</v>
      </c>
      <c r="OXH130" s="165" t="s">
        <v>5</v>
      </c>
      <c r="OXI130" s="165" t="s">
        <v>5</v>
      </c>
      <c r="OXJ130" s="165" t="s">
        <v>5</v>
      </c>
      <c r="OXK130" s="165" t="s">
        <v>5</v>
      </c>
      <c r="OXL130" s="165" t="s">
        <v>5</v>
      </c>
      <c r="OXM130" s="165" t="s">
        <v>5</v>
      </c>
      <c r="OXN130" s="165" t="s">
        <v>5</v>
      </c>
      <c r="OXO130" s="165" t="s">
        <v>5</v>
      </c>
      <c r="OXP130" s="165" t="s">
        <v>5</v>
      </c>
      <c r="OXQ130" s="165" t="s">
        <v>5</v>
      </c>
      <c r="OXR130" s="165" t="s">
        <v>5</v>
      </c>
      <c r="OXS130" s="165" t="s">
        <v>5</v>
      </c>
      <c r="OXT130" s="165" t="s">
        <v>5</v>
      </c>
      <c r="OXU130" s="165" t="s">
        <v>5</v>
      </c>
      <c r="OXV130" s="165" t="s">
        <v>5</v>
      </c>
      <c r="OXW130" s="165" t="s">
        <v>5</v>
      </c>
      <c r="OXX130" s="165" t="s">
        <v>5</v>
      </c>
      <c r="OXY130" s="165" t="s">
        <v>5</v>
      </c>
      <c r="OXZ130" s="165" t="s">
        <v>5</v>
      </c>
      <c r="OYA130" s="165" t="s">
        <v>5</v>
      </c>
      <c r="OYB130" s="165" t="s">
        <v>5</v>
      </c>
      <c r="OYC130" s="165" t="s">
        <v>5</v>
      </c>
      <c r="OYD130" s="165" t="s">
        <v>5</v>
      </c>
      <c r="OYE130" s="165" t="s">
        <v>5</v>
      </c>
      <c r="OYF130" s="165" t="s">
        <v>5</v>
      </c>
      <c r="OYG130" s="165" t="s">
        <v>5</v>
      </c>
      <c r="OYH130" s="165" t="s">
        <v>5</v>
      </c>
      <c r="OYI130" s="165" t="s">
        <v>5</v>
      </c>
      <c r="OYJ130" s="165" t="s">
        <v>5</v>
      </c>
      <c r="OYK130" s="165" t="s">
        <v>5</v>
      </c>
      <c r="OYL130" s="165" t="s">
        <v>5</v>
      </c>
      <c r="OYM130" s="165" t="s">
        <v>5</v>
      </c>
      <c r="OYN130" s="165" t="s">
        <v>5</v>
      </c>
      <c r="OYO130" s="165" t="s">
        <v>5</v>
      </c>
      <c r="OYP130" s="165" t="s">
        <v>5</v>
      </c>
      <c r="OYQ130" s="165" t="s">
        <v>5</v>
      </c>
      <c r="OYR130" s="165" t="s">
        <v>5</v>
      </c>
      <c r="OYS130" s="165" t="s">
        <v>5</v>
      </c>
      <c r="OYT130" s="165" t="s">
        <v>5</v>
      </c>
      <c r="OYU130" s="165" t="s">
        <v>5</v>
      </c>
      <c r="OYV130" s="165" t="s">
        <v>5</v>
      </c>
      <c r="OYW130" s="165" t="s">
        <v>5</v>
      </c>
      <c r="OYX130" s="165" t="s">
        <v>5</v>
      </c>
      <c r="OYY130" s="165" t="s">
        <v>5</v>
      </c>
      <c r="OYZ130" s="165" t="s">
        <v>5</v>
      </c>
      <c r="OZA130" s="165" t="s">
        <v>5</v>
      </c>
      <c r="OZB130" s="165" t="s">
        <v>5</v>
      </c>
      <c r="OZC130" s="165" t="s">
        <v>5</v>
      </c>
      <c r="OZD130" s="165" t="s">
        <v>5</v>
      </c>
      <c r="OZE130" s="165" t="s">
        <v>5</v>
      </c>
      <c r="OZF130" s="165" t="s">
        <v>5</v>
      </c>
      <c r="OZG130" s="165" t="s">
        <v>5</v>
      </c>
      <c r="OZH130" s="165" t="s">
        <v>5</v>
      </c>
      <c r="OZI130" s="165" t="s">
        <v>5</v>
      </c>
      <c r="OZJ130" s="165" t="s">
        <v>5</v>
      </c>
      <c r="OZK130" s="165" t="s">
        <v>5</v>
      </c>
      <c r="OZL130" s="165" t="s">
        <v>5</v>
      </c>
      <c r="OZM130" s="165" t="s">
        <v>5</v>
      </c>
      <c r="OZN130" s="165" t="s">
        <v>5</v>
      </c>
      <c r="OZO130" s="165" t="s">
        <v>5</v>
      </c>
      <c r="OZP130" s="165" t="s">
        <v>5</v>
      </c>
      <c r="OZQ130" s="165" t="s">
        <v>5</v>
      </c>
      <c r="OZR130" s="165" t="s">
        <v>5</v>
      </c>
      <c r="OZS130" s="165" t="s">
        <v>5</v>
      </c>
      <c r="OZT130" s="165" t="s">
        <v>5</v>
      </c>
      <c r="OZU130" s="165" t="s">
        <v>5</v>
      </c>
      <c r="OZV130" s="165" t="s">
        <v>5</v>
      </c>
      <c r="OZW130" s="165" t="s">
        <v>5</v>
      </c>
      <c r="OZX130" s="165" t="s">
        <v>5</v>
      </c>
      <c r="OZY130" s="165" t="s">
        <v>5</v>
      </c>
      <c r="OZZ130" s="165" t="s">
        <v>5</v>
      </c>
      <c r="PAA130" s="165" t="s">
        <v>5</v>
      </c>
      <c r="PAB130" s="165" t="s">
        <v>5</v>
      </c>
      <c r="PAC130" s="165" t="s">
        <v>5</v>
      </c>
      <c r="PAD130" s="165" t="s">
        <v>5</v>
      </c>
      <c r="PAE130" s="165" t="s">
        <v>5</v>
      </c>
      <c r="PAF130" s="165" t="s">
        <v>5</v>
      </c>
      <c r="PAG130" s="165" t="s">
        <v>5</v>
      </c>
      <c r="PAH130" s="165" t="s">
        <v>5</v>
      </c>
      <c r="PAI130" s="165" t="s">
        <v>5</v>
      </c>
      <c r="PAJ130" s="165" t="s">
        <v>5</v>
      </c>
      <c r="PAK130" s="165" t="s">
        <v>5</v>
      </c>
      <c r="PAL130" s="165" t="s">
        <v>5</v>
      </c>
      <c r="PAM130" s="165" t="s">
        <v>5</v>
      </c>
      <c r="PAN130" s="165" t="s">
        <v>5</v>
      </c>
      <c r="PAO130" s="165" t="s">
        <v>5</v>
      </c>
      <c r="PAP130" s="165" t="s">
        <v>5</v>
      </c>
      <c r="PAQ130" s="165" t="s">
        <v>5</v>
      </c>
      <c r="PAR130" s="165" t="s">
        <v>5</v>
      </c>
      <c r="PAS130" s="165" t="s">
        <v>5</v>
      </c>
      <c r="PAT130" s="165" t="s">
        <v>5</v>
      </c>
      <c r="PAU130" s="165" t="s">
        <v>5</v>
      </c>
      <c r="PAV130" s="165" t="s">
        <v>5</v>
      </c>
      <c r="PAW130" s="165" t="s">
        <v>5</v>
      </c>
      <c r="PAX130" s="165" t="s">
        <v>5</v>
      </c>
      <c r="PAY130" s="165" t="s">
        <v>5</v>
      </c>
      <c r="PAZ130" s="165" t="s">
        <v>5</v>
      </c>
      <c r="PBA130" s="165" t="s">
        <v>5</v>
      </c>
      <c r="PBB130" s="165" t="s">
        <v>5</v>
      </c>
      <c r="PBC130" s="165" t="s">
        <v>5</v>
      </c>
      <c r="PBD130" s="165" t="s">
        <v>5</v>
      </c>
      <c r="PBE130" s="165" t="s">
        <v>5</v>
      </c>
      <c r="PBF130" s="165" t="s">
        <v>5</v>
      </c>
      <c r="PBG130" s="165" t="s">
        <v>5</v>
      </c>
      <c r="PBH130" s="165" t="s">
        <v>5</v>
      </c>
      <c r="PBI130" s="165" t="s">
        <v>5</v>
      </c>
      <c r="PBJ130" s="165" t="s">
        <v>5</v>
      </c>
      <c r="PBK130" s="165" t="s">
        <v>5</v>
      </c>
      <c r="PBL130" s="165" t="s">
        <v>5</v>
      </c>
      <c r="PBM130" s="165" t="s">
        <v>5</v>
      </c>
      <c r="PBN130" s="165" t="s">
        <v>5</v>
      </c>
      <c r="PBO130" s="165" t="s">
        <v>5</v>
      </c>
      <c r="PBP130" s="165" t="s">
        <v>5</v>
      </c>
      <c r="PBQ130" s="165" t="s">
        <v>5</v>
      </c>
      <c r="PBR130" s="165" t="s">
        <v>5</v>
      </c>
      <c r="PBS130" s="165" t="s">
        <v>5</v>
      </c>
      <c r="PBT130" s="165" t="s">
        <v>5</v>
      </c>
      <c r="PBU130" s="165" t="s">
        <v>5</v>
      </c>
      <c r="PBV130" s="165" t="s">
        <v>5</v>
      </c>
      <c r="PBW130" s="165" t="s">
        <v>5</v>
      </c>
      <c r="PBX130" s="165" t="s">
        <v>5</v>
      </c>
      <c r="PBY130" s="165" t="s">
        <v>5</v>
      </c>
      <c r="PBZ130" s="165" t="s">
        <v>5</v>
      </c>
      <c r="PCA130" s="165" t="s">
        <v>5</v>
      </c>
      <c r="PCB130" s="165" t="s">
        <v>5</v>
      </c>
      <c r="PCC130" s="165" t="s">
        <v>5</v>
      </c>
      <c r="PCD130" s="165" t="s">
        <v>5</v>
      </c>
      <c r="PCE130" s="165" t="s">
        <v>5</v>
      </c>
      <c r="PCF130" s="165" t="s">
        <v>5</v>
      </c>
      <c r="PCG130" s="165" t="s">
        <v>5</v>
      </c>
      <c r="PCH130" s="165" t="s">
        <v>5</v>
      </c>
      <c r="PCI130" s="165" t="s">
        <v>5</v>
      </c>
      <c r="PCJ130" s="165" t="s">
        <v>5</v>
      </c>
      <c r="PCK130" s="165" t="s">
        <v>5</v>
      </c>
      <c r="PCL130" s="165" t="s">
        <v>5</v>
      </c>
      <c r="PCM130" s="165" t="s">
        <v>5</v>
      </c>
      <c r="PCN130" s="165" t="s">
        <v>5</v>
      </c>
      <c r="PCO130" s="165" t="s">
        <v>5</v>
      </c>
      <c r="PCP130" s="165" t="s">
        <v>5</v>
      </c>
      <c r="PCQ130" s="165" t="s">
        <v>5</v>
      </c>
      <c r="PCR130" s="165" t="s">
        <v>5</v>
      </c>
      <c r="PCS130" s="165" t="s">
        <v>5</v>
      </c>
      <c r="PCT130" s="165" t="s">
        <v>5</v>
      </c>
      <c r="PCU130" s="165" t="s">
        <v>5</v>
      </c>
      <c r="PCV130" s="165" t="s">
        <v>5</v>
      </c>
      <c r="PCW130" s="165" t="s">
        <v>5</v>
      </c>
      <c r="PCX130" s="165" t="s">
        <v>5</v>
      </c>
      <c r="PCY130" s="165" t="s">
        <v>5</v>
      </c>
      <c r="PCZ130" s="165" t="s">
        <v>5</v>
      </c>
      <c r="PDA130" s="165" t="s">
        <v>5</v>
      </c>
      <c r="PDB130" s="165" t="s">
        <v>5</v>
      </c>
      <c r="PDC130" s="165" t="s">
        <v>5</v>
      </c>
      <c r="PDD130" s="165" t="s">
        <v>5</v>
      </c>
      <c r="PDE130" s="165" t="s">
        <v>5</v>
      </c>
      <c r="PDF130" s="165" t="s">
        <v>5</v>
      </c>
      <c r="PDG130" s="165" t="s">
        <v>5</v>
      </c>
      <c r="PDH130" s="165" t="s">
        <v>5</v>
      </c>
      <c r="PDI130" s="165" t="s">
        <v>5</v>
      </c>
      <c r="PDJ130" s="165" t="s">
        <v>5</v>
      </c>
      <c r="PDK130" s="165" t="s">
        <v>5</v>
      </c>
      <c r="PDL130" s="165" t="s">
        <v>5</v>
      </c>
      <c r="PDM130" s="165" t="s">
        <v>5</v>
      </c>
      <c r="PDN130" s="165" t="s">
        <v>5</v>
      </c>
      <c r="PDO130" s="165" t="s">
        <v>5</v>
      </c>
      <c r="PDP130" s="165" t="s">
        <v>5</v>
      </c>
      <c r="PDQ130" s="165" t="s">
        <v>5</v>
      </c>
      <c r="PDR130" s="165" t="s">
        <v>5</v>
      </c>
      <c r="PDS130" s="165" t="s">
        <v>5</v>
      </c>
      <c r="PDT130" s="165" t="s">
        <v>5</v>
      </c>
      <c r="PDU130" s="165" t="s">
        <v>5</v>
      </c>
      <c r="PDV130" s="165" t="s">
        <v>5</v>
      </c>
      <c r="PDW130" s="165" t="s">
        <v>5</v>
      </c>
      <c r="PDX130" s="165" t="s">
        <v>5</v>
      </c>
      <c r="PDY130" s="165" t="s">
        <v>5</v>
      </c>
      <c r="PDZ130" s="165" t="s">
        <v>5</v>
      </c>
      <c r="PEA130" s="165" t="s">
        <v>5</v>
      </c>
      <c r="PEB130" s="165" t="s">
        <v>5</v>
      </c>
      <c r="PEC130" s="165" t="s">
        <v>5</v>
      </c>
      <c r="PED130" s="165" t="s">
        <v>5</v>
      </c>
      <c r="PEE130" s="165" t="s">
        <v>5</v>
      </c>
      <c r="PEF130" s="165" t="s">
        <v>5</v>
      </c>
      <c r="PEG130" s="165" t="s">
        <v>5</v>
      </c>
      <c r="PEH130" s="165" t="s">
        <v>5</v>
      </c>
      <c r="PEI130" s="165" t="s">
        <v>5</v>
      </c>
      <c r="PEJ130" s="165" t="s">
        <v>5</v>
      </c>
      <c r="PEK130" s="165" t="s">
        <v>5</v>
      </c>
      <c r="PEL130" s="165" t="s">
        <v>5</v>
      </c>
      <c r="PEM130" s="165" t="s">
        <v>5</v>
      </c>
      <c r="PEN130" s="165" t="s">
        <v>5</v>
      </c>
      <c r="PEO130" s="165" t="s">
        <v>5</v>
      </c>
      <c r="PEP130" s="165" t="s">
        <v>5</v>
      </c>
      <c r="PEQ130" s="165" t="s">
        <v>5</v>
      </c>
      <c r="PER130" s="165" t="s">
        <v>5</v>
      </c>
      <c r="PES130" s="165" t="s">
        <v>5</v>
      </c>
      <c r="PET130" s="165" t="s">
        <v>5</v>
      </c>
      <c r="PEU130" s="165" t="s">
        <v>5</v>
      </c>
      <c r="PEV130" s="165" t="s">
        <v>5</v>
      </c>
      <c r="PEW130" s="165" t="s">
        <v>5</v>
      </c>
      <c r="PEX130" s="165" t="s">
        <v>5</v>
      </c>
      <c r="PEY130" s="165" t="s">
        <v>5</v>
      </c>
      <c r="PEZ130" s="165" t="s">
        <v>5</v>
      </c>
      <c r="PFA130" s="165" t="s">
        <v>5</v>
      </c>
      <c r="PFB130" s="165" t="s">
        <v>5</v>
      </c>
      <c r="PFC130" s="165" t="s">
        <v>5</v>
      </c>
      <c r="PFD130" s="165" t="s">
        <v>5</v>
      </c>
      <c r="PFE130" s="165" t="s">
        <v>5</v>
      </c>
      <c r="PFF130" s="165" t="s">
        <v>5</v>
      </c>
      <c r="PFG130" s="165" t="s">
        <v>5</v>
      </c>
      <c r="PFH130" s="165" t="s">
        <v>5</v>
      </c>
      <c r="PFI130" s="165" t="s">
        <v>5</v>
      </c>
      <c r="PFJ130" s="165" t="s">
        <v>5</v>
      </c>
      <c r="PFK130" s="165" t="s">
        <v>5</v>
      </c>
      <c r="PFL130" s="165" t="s">
        <v>5</v>
      </c>
      <c r="PFM130" s="165" t="s">
        <v>5</v>
      </c>
      <c r="PFN130" s="165" t="s">
        <v>5</v>
      </c>
      <c r="PFO130" s="165" t="s">
        <v>5</v>
      </c>
      <c r="PFP130" s="165" t="s">
        <v>5</v>
      </c>
      <c r="PFQ130" s="165" t="s">
        <v>5</v>
      </c>
      <c r="PFR130" s="165" t="s">
        <v>5</v>
      </c>
      <c r="PFS130" s="165" t="s">
        <v>5</v>
      </c>
      <c r="PFT130" s="165" t="s">
        <v>5</v>
      </c>
      <c r="PFU130" s="165" t="s">
        <v>5</v>
      </c>
      <c r="PFV130" s="165" t="s">
        <v>5</v>
      </c>
      <c r="PFW130" s="165" t="s">
        <v>5</v>
      </c>
      <c r="PFX130" s="165" t="s">
        <v>5</v>
      </c>
      <c r="PFY130" s="165" t="s">
        <v>5</v>
      </c>
      <c r="PFZ130" s="165" t="s">
        <v>5</v>
      </c>
      <c r="PGA130" s="165" t="s">
        <v>5</v>
      </c>
      <c r="PGB130" s="165" t="s">
        <v>5</v>
      </c>
      <c r="PGC130" s="165" t="s">
        <v>5</v>
      </c>
      <c r="PGD130" s="165" t="s">
        <v>5</v>
      </c>
      <c r="PGE130" s="165" t="s">
        <v>5</v>
      </c>
      <c r="PGF130" s="165" t="s">
        <v>5</v>
      </c>
      <c r="PGG130" s="165" t="s">
        <v>5</v>
      </c>
      <c r="PGH130" s="165" t="s">
        <v>5</v>
      </c>
      <c r="PGI130" s="165" t="s">
        <v>5</v>
      </c>
      <c r="PGJ130" s="165" t="s">
        <v>5</v>
      </c>
      <c r="PGK130" s="165" t="s">
        <v>5</v>
      </c>
      <c r="PGL130" s="165" t="s">
        <v>5</v>
      </c>
      <c r="PGM130" s="165" t="s">
        <v>5</v>
      </c>
      <c r="PGN130" s="165" t="s">
        <v>5</v>
      </c>
      <c r="PGO130" s="165" t="s">
        <v>5</v>
      </c>
      <c r="PGP130" s="165" t="s">
        <v>5</v>
      </c>
      <c r="PGQ130" s="165" t="s">
        <v>5</v>
      </c>
      <c r="PGR130" s="165" t="s">
        <v>5</v>
      </c>
      <c r="PGS130" s="165" t="s">
        <v>5</v>
      </c>
      <c r="PGT130" s="165" t="s">
        <v>5</v>
      </c>
      <c r="PGU130" s="165" t="s">
        <v>5</v>
      </c>
      <c r="PGV130" s="165" t="s">
        <v>5</v>
      </c>
      <c r="PGW130" s="165" t="s">
        <v>5</v>
      </c>
      <c r="PGX130" s="165" t="s">
        <v>5</v>
      </c>
      <c r="PGY130" s="165" t="s">
        <v>5</v>
      </c>
      <c r="PGZ130" s="165" t="s">
        <v>5</v>
      </c>
      <c r="PHA130" s="165" t="s">
        <v>5</v>
      </c>
      <c r="PHB130" s="165" t="s">
        <v>5</v>
      </c>
      <c r="PHC130" s="165" t="s">
        <v>5</v>
      </c>
      <c r="PHD130" s="165" t="s">
        <v>5</v>
      </c>
      <c r="PHE130" s="165" t="s">
        <v>5</v>
      </c>
      <c r="PHF130" s="165" t="s">
        <v>5</v>
      </c>
      <c r="PHG130" s="165" t="s">
        <v>5</v>
      </c>
      <c r="PHH130" s="165" t="s">
        <v>5</v>
      </c>
      <c r="PHI130" s="165" t="s">
        <v>5</v>
      </c>
      <c r="PHJ130" s="165" t="s">
        <v>5</v>
      </c>
      <c r="PHK130" s="165" t="s">
        <v>5</v>
      </c>
      <c r="PHL130" s="165" t="s">
        <v>5</v>
      </c>
      <c r="PHM130" s="165" t="s">
        <v>5</v>
      </c>
      <c r="PHN130" s="165" t="s">
        <v>5</v>
      </c>
      <c r="PHO130" s="165" t="s">
        <v>5</v>
      </c>
      <c r="PHP130" s="165" t="s">
        <v>5</v>
      </c>
      <c r="PHQ130" s="165" t="s">
        <v>5</v>
      </c>
      <c r="PHR130" s="165" t="s">
        <v>5</v>
      </c>
      <c r="PHS130" s="165" t="s">
        <v>5</v>
      </c>
      <c r="PHT130" s="165" t="s">
        <v>5</v>
      </c>
      <c r="PHU130" s="165" t="s">
        <v>5</v>
      </c>
      <c r="PHV130" s="165" t="s">
        <v>5</v>
      </c>
      <c r="PHW130" s="165" t="s">
        <v>5</v>
      </c>
      <c r="PHX130" s="165" t="s">
        <v>5</v>
      </c>
      <c r="PHY130" s="165" t="s">
        <v>5</v>
      </c>
      <c r="PHZ130" s="165" t="s">
        <v>5</v>
      </c>
      <c r="PIA130" s="165" t="s">
        <v>5</v>
      </c>
      <c r="PIB130" s="165" t="s">
        <v>5</v>
      </c>
      <c r="PIC130" s="165" t="s">
        <v>5</v>
      </c>
      <c r="PID130" s="165" t="s">
        <v>5</v>
      </c>
      <c r="PIE130" s="165" t="s">
        <v>5</v>
      </c>
      <c r="PIF130" s="165" t="s">
        <v>5</v>
      </c>
      <c r="PIG130" s="165" t="s">
        <v>5</v>
      </c>
      <c r="PIH130" s="165" t="s">
        <v>5</v>
      </c>
      <c r="PII130" s="165" t="s">
        <v>5</v>
      </c>
      <c r="PIJ130" s="165" t="s">
        <v>5</v>
      </c>
      <c r="PIK130" s="165" t="s">
        <v>5</v>
      </c>
      <c r="PIL130" s="165" t="s">
        <v>5</v>
      </c>
      <c r="PIM130" s="165" t="s">
        <v>5</v>
      </c>
      <c r="PIN130" s="165" t="s">
        <v>5</v>
      </c>
      <c r="PIO130" s="165" t="s">
        <v>5</v>
      </c>
      <c r="PIP130" s="165" t="s">
        <v>5</v>
      </c>
      <c r="PIQ130" s="165" t="s">
        <v>5</v>
      </c>
      <c r="PIR130" s="165" t="s">
        <v>5</v>
      </c>
      <c r="PIS130" s="165" t="s">
        <v>5</v>
      </c>
      <c r="PIT130" s="165" t="s">
        <v>5</v>
      </c>
      <c r="PIU130" s="165" t="s">
        <v>5</v>
      </c>
      <c r="PIV130" s="165" t="s">
        <v>5</v>
      </c>
      <c r="PIW130" s="165" t="s">
        <v>5</v>
      </c>
      <c r="PIX130" s="165" t="s">
        <v>5</v>
      </c>
      <c r="PIY130" s="165" t="s">
        <v>5</v>
      </c>
      <c r="PIZ130" s="165" t="s">
        <v>5</v>
      </c>
      <c r="PJA130" s="165" t="s">
        <v>5</v>
      </c>
      <c r="PJB130" s="165" t="s">
        <v>5</v>
      </c>
      <c r="PJC130" s="165" t="s">
        <v>5</v>
      </c>
      <c r="PJD130" s="165" t="s">
        <v>5</v>
      </c>
      <c r="PJE130" s="165" t="s">
        <v>5</v>
      </c>
      <c r="PJF130" s="165" t="s">
        <v>5</v>
      </c>
      <c r="PJG130" s="165" t="s">
        <v>5</v>
      </c>
      <c r="PJH130" s="165" t="s">
        <v>5</v>
      </c>
      <c r="PJI130" s="165" t="s">
        <v>5</v>
      </c>
      <c r="PJJ130" s="165" t="s">
        <v>5</v>
      </c>
      <c r="PJK130" s="165" t="s">
        <v>5</v>
      </c>
      <c r="PJL130" s="165" t="s">
        <v>5</v>
      </c>
      <c r="PJM130" s="165" t="s">
        <v>5</v>
      </c>
      <c r="PJN130" s="165" t="s">
        <v>5</v>
      </c>
      <c r="PJO130" s="165" t="s">
        <v>5</v>
      </c>
      <c r="PJP130" s="165" t="s">
        <v>5</v>
      </c>
      <c r="PJQ130" s="165" t="s">
        <v>5</v>
      </c>
      <c r="PJR130" s="165" t="s">
        <v>5</v>
      </c>
      <c r="PJS130" s="165" t="s">
        <v>5</v>
      </c>
      <c r="PJT130" s="165" t="s">
        <v>5</v>
      </c>
      <c r="PJU130" s="165" t="s">
        <v>5</v>
      </c>
      <c r="PJV130" s="165" t="s">
        <v>5</v>
      </c>
      <c r="PJW130" s="165" t="s">
        <v>5</v>
      </c>
      <c r="PJX130" s="165" t="s">
        <v>5</v>
      </c>
      <c r="PJY130" s="165" t="s">
        <v>5</v>
      </c>
      <c r="PJZ130" s="165" t="s">
        <v>5</v>
      </c>
      <c r="PKA130" s="165" t="s">
        <v>5</v>
      </c>
      <c r="PKB130" s="165" t="s">
        <v>5</v>
      </c>
      <c r="PKC130" s="165" t="s">
        <v>5</v>
      </c>
      <c r="PKD130" s="165" t="s">
        <v>5</v>
      </c>
      <c r="PKE130" s="165" t="s">
        <v>5</v>
      </c>
      <c r="PKF130" s="165" t="s">
        <v>5</v>
      </c>
      <c r="PKG130" s="165" t="s">
        <v>5</v>
      </c>
      <c r="PKH130" s="165" t="s">
        <v>5</v>
      </c>
      <c r="PKI130" s="165" t="s">
        <v>5</v>
      </c>
      <c r="PKJ130" s="165" t="s">
        <v>5</v>
      </c>
      <c r="PKK130" s="165" t="s">
        <v>5</v>
      </c>
      <c r="PKL130" s="165" t="s">
        <v>5</v>
      </c>
      <c r="PKM130" s="165" t="s">
        <v>5</v>
      </c>
      <c r="PKN130" s="165" t="s">
        <v>5</v>
      </c>
      <c r="PKO130" s="165" t="s">
        <v>5</v>
      </c>
      <c r="PKP130" s="165" t="s">
        <v>5</v>
      </c>
      <c r="PKQ130" s="165" t="s">
        <v>5</v>
      </c>
      <c r="PKR130" s="165" t="s">
        <v>5</v>
      </c>
      <c r="PKS130" s="165" t="s">
        <v>5</v>
      </c>
      <c r="PKT130" s="165" t="s">
        <v>5</v>
      </c>
      <c r="PKU130" s="165" t="s">
        <v>5</v>
      </c>
      <c r="PKV130" s="165" t="s">
        <v>5</v>
      </c>
      <c r="PKW130" s="165" t="s">
        <v>5</v>
      </c>
      <c r="PKX130" s="165" t="s">
        <v>5</v>
      </c>
      <c r="PKY130" s="165" t="s">
        <v>5</v>
      </c>
      <c r="PKZ130" s="165" t="s">
        <v>5</v>
      </c>
      <c r="PLA130" s="165" t="s">
        <v>5</v>
      </c>
      <c r="PLB130" s="165" t="s">
        <v>5</v>
      </c>
      <c r="PLC130" s="165" t="s">
        <v>5</v>
      </c>
      <c r="PLD130" s="165" t="s">
        <v>5</v>
      </c>
      <c r="PLE130" s="165" t="s">
        <v>5</v>
      </c>
      <c r="PLF130" s="165" t="s">
        <v>5</v>
      </c>
      <c r="PLG130" s="165" t="s">
        <v>5</v>
      </c>
      <c r="PLH130" s="165" t="s">
        <v>5</v>
      </c>
      <c r="PLI130" s="165" t="s">
        <v>5</v>
      </c>
      <c r="PLJ130" s="165" t="s">
        <v>5</v>
      </c>
      <c r="PLK130" s="165" t="s">
        <v>5</v>
      </c>
      <c r="PLL130" s="165" t="s">
        <v>5</v>
      </c>
      <c r="PLM130" s="165" t="s">
        <v>5</v>
      </c>
      <c r="PLN130" s="165" t="s">
        <v>5</v>
      </c>
      <c r="PLO130" s="165" t="s">
        <v>5</v>
      </c>
      <c r="PLP130" s="165" t="s">
        <v>5</v>
      </c>
      <c r="PLQ130" s="165" t="s">
        <v>5</v>
      </c>
      <c r="PLR130" s="165" t="s">
        <v>5</v>
      </c>
      <c r="PLS130" s="165" t="s">
        <v>5</v>
      </c>
      <c r="PLT130" s="165" t="s">
        <v>5</v>
      </c>
      <c r="PLU130" s="165" t="s">
        <v>5</v>
      </c>
      <c r="PLV130" s="165" t="s">
        <v>5</v>
      </c>
      <c r="PLW130" s="165" t="s">
        <v>5</v>
      </c>
      <c r="PLX130" s="165" t="s">
        <v>5</v>
      </c>
      <c r="PLY130" s="165" t="s">
        <v>5</v>
      </c>
      <c r="PLZ130" s="165" t="s">
        <v>5</v>
      </c>
      <c r="PMA130" s="165" t="s">
        <v>5</v>
      </c>
      <c r="PMB130" s="165" t="s">
        <v>5</v>
      </c>
      <c r="PMC130" s="165" t="s">
        <v>5</v>
      </c>
      <c r="PMD130" s="165" t="s">
        <v>5</v>
      </c>
      <c r="PME130" s="165" t="s">
        <v>5</v>
      </c>
      <c r="PMF130" s="165" t="s">
        <v>5</v>
      </c>
      <c r="PMG130" s="165" t="s">
        <v>5</v>
      </c>
      <c r="PMH130" s="165" t="s">
        <v>5</v>
      </c>
      <c r="PMI130" s="165" t="s">
        <v>5</v>
      </c>
      <c r="PMJ130" s="165" t="s">
        <v>5</v>
      </c>
      <c r="PMK130" s="165" t="s">
        <v>5</v>
      </c>
      <c r="PML130" s="165" t="s">
        <v>5</v>
      </c>
      <c r="PMM130" s="165" t="s">
        <v>5</v>
      </c>
      <c r="PMN130" s="165" t="s">
        <v>5</v>
      </c>
      <c r="PMO130" s="165" t="s">
        <v>5</v>
      </c>
      <c r="PMP130" s="165" t="s">
        <v>5</v>
      </c>
      <c r="PMQ130" s="165" t="s">
        <v>5</v>
      </c>
      <c r="PMR130" s="165" t="s">
        <v>5</v>
      </c>
      <c r="PMS130" s="165" t="s">
        <v>5</v>
      </c>
      <c r="PMT130" s="165" t="s">
        <v>5</v>
      </c>
      <c r="PMU130" s="165" t="s">
        <v>5</v>
      </c>
      <c r="PMV130" s="165" t="s">
        <v>5</v>
      </c>
      <c r="PMW130" s="165" t="s">
        <v>5</v>
      </c>
      <c r="PMX130" s="165" t="s">
        <v>5</v>
      </c>
      <c r="PMY130" s="165" t="s">
        <v>5</v>
      </c>
      <c r="PMZ130" s="165" t="s">
        <v>5</v>
      </c>
      <c r="PNA130" s="165" t="s">
        <v>5</v>
      </c>
      <c r="PNB130" s="165" t="s">
        <v>5</v>
      </c>
      <c r="PNC130" s="165" t="s">
        <v>5</v>
      </c>
      <c r="PND130" s="165" t="s">
        <v>5</v>
      </c>
      <c r="PNE130" s="165" t="s">
        <v>5</v>
      </c>
      <c r="PNF130" s="165" t="s">
        <v>5</v>
      </c>
      <c r="PNG130" s="165" t="s">
        <v>5</v>
      </c>
      <c r="PNH130" s="165" t="s">
        <v>5</v>
      </c>
      <c r="PNI130" s="165" t="s">
        <v>5</v>
      </c>
      <c r="PNJ130" s="165" t="s">
        <v>5</v>
      </c>
      <c r="PNK130" s="165" t="s">
        <v>5</v>
      </c>
      <c r="PNL130" s="165" t="s">
        <v>5</v>
      </c>
      <c r="PNM130" s="165" t="s">
        <v>5</v>
      </c>
      <c r="PNN130" s="165" t="s">
        <v>5</v>
      </c>
      <c r="PNO130" s="165" t="s">
        <v>5</v>
      </c>
      <c r="PNP130" s="165" t="s">
        <v>5</v>
      </c>
      <c r="PNQ130" s="165" t="s">
        <v>5</v>
      </c>
      <c r="PNR130" s="165" t="s">
        <v>5</v>
      </c>
      <c r="PNS130" s="165" t="s">
        <v>5</v>
      </c>
      <c r="PNT130" s="165" t="s">
        <v>5</v>
      </c>
      <c r="PNU130" s="165" t="s">
        <v>5</v>
      </c>
      <c r="PNV130" s="165" t="s">
        <v>5</v>
      </c>
      <c r="PNW130" s="165" t="s">
        <v>5</v>
      </c>
      <c r="PNX130" s="165" t="s">
        <v>5</v>
      </c>
      <c r="PNY130" s="165" t="s">
        <v>5</v>
      </c>
      <c r="PNZ130" s="165" t="s">
        <v>5</v>
      </c>
      <c r="POA130" s="165" t="s">
        <v>5</v>
      </c>
      <c r="POB130" s="165" t="s">
        <v>5</v>
      </c>
      <c r="POC130" s="165" t="s">
        <v>5</v>
      </c>
      <c r="POD130" s="165" t="s">
        <v>5</v>
      </c>
      <c r="POE130" s="165" t="s">
        <v>5</v>
      </c>
      <c r="POF130" s="165" t="s">
        <v>5</v>
      </c>
      <c r="POG130" s="165" t="s">
        <v>5</v>
      </c>
      <c r="POH130" s="165" t="s">
        <v>5</v>
      </c>
      <c r="POI130" s="165" t="s">
        <v>5</v>
      </c>
      <c r="POJ130" s="165" t="s">
        <v>5</v>
      </c>
      <c r="POK130" s="165" t="s">
        <v>5</v>
      </c>
      <c r="POL130" s="165" t="s">
        <v>5</v>
      </c>
      <c r="POM130" s="165" t="s">
        <v>5</v>
      </c>
      <c r="PON130" s="165" t="s">
        <v>5</v>
      </c>
      <c r="POO130" s="165" t="s">
        <v>5</v>
      </c>
      <c r="POP130" s="165" t="s">
        <v>5</v>
      </c>
      <c r="POQ130" s="165" t="s">
        <v>5</v>
      </c>
      <c r="POR130" s="165" t="s">
        <v>5</v>
      </c>
      <c r="POS130" s="165" t="s">
        <v>5</v>
      </c>
      <c r="POT130" s="165" t="s">
        <v>5</v>
      </c>
      <c r="POU130" s="165" t="s">
        <v>5</v>
      </c>
      <c r="POV130" s="165" t="s">
        <v>5</v>
      </c>
      <c r="POW130" s="165" t="s">
        <v>5</v>
      </c>
      <c r="POX130" s="165" t="s">
        <v>5</v>
      </c>
      <c r="POY130" s="165" t="s">
        <v>5</v>
      </c>
      <c r="POZ130" s="165" t="s">
        <v>5</v>
      </c>
      <c r="PPA130" s="165" t="s">
        <v>5</v>
      </c>
      <c r="PPB130" s="165" t="s">
        <v>5</v>
      </c>
      <c r="PPC130" s="165" t="s">
        <v>5</v>
      </c>
      <c r="PPD130" s="165" t="s">
        <v>5</v>
      </c>
      <c r="PPE130" s="165" t="s">
        <v>5</v>
      </c>
      <c r="PPF130" s="165" t="s">
        <v>5</v>
      </c>
      <c r="PPG130" s="165" t="s">
        <v>5</v>
      </c>
      <c r="PPH130" s="165" t="s">
        <v>5</v>
      </c>
      <c r="PPI130" s="165" t="s">
        <v>5</v>
      </c>
      <c r="PPJ130" s="165" t="s">
        <v>5</v>
      </c>
      <c r="PPK130" s="165" t="s">
        <v>5</v>
      </c>
      <c r="PPL130" s="165" t="s">
        <v>5</v>
      </c>
      <c r="PPM130" s="165" t="s">
        <v>5</v>
      </c>
      <c r="PPN130" s="165" t="s">
        <v>5</v>
      </c>
      <c r="PPO130" s="165" t="s">
        <v>5</v>
      </c>
      <c r="PPP130" s="165" t="s">
        <v>5</v>
      </c>
      <c r="PPQ130" s="165" t="s">
        <v>5</v>
      </c>
      <c r="PPR130" s="165" t="s">
        <v>5</v>
      </c>
      <c r="PPS130" s="165" t="s">
        <v>5</v>
      </c>
      <c r="PPT130" s="165" t="s">
        <v>5</v>
      </c>
      <c r="PPU130" s="165" t="s">
        <v>5</v>
      </c>
      <c r="PPV130" s="165" t="s">
        <v>5</v>
      </c>
      <c r="PPW130" s="165" t="s">
        <v>5</v>
      </c>
      <c r="PPX130" s="165" t="s">
        <v>5</v>
      </c>
      <c r="PPY130" s="165" t="s">
        <v>5</v>
      </c>
      <c r="PPZ130" s="165" t="s">
        <v>5</v>
      </c>
      <c r="PQA130" s="165" t="s">
        <v>5</v>
      </c>
      <c r="PQB130" s="165" t="s">
        <v>5</v>
      </c>
      <c r="PQC130" s="165" t="s">
        <v>5</v>
      </c>
      <c r="PQD130" s="165" t="s">
        <v>5</v>
      </c>
      <c r="PQE130" s="165" t="s">
        <v>5</v>
      </c>
      <c r="PQF130" s="165" t="s">
        <v>5</v>
      </c>
      <c r="PQG130" s="165" t="s">
        <v>5</v>
      </c>
      <c r="PQH130" s="165" t="s">
        <v>5</v>
      </c>
      <c r="PQI130" s="165" t="s">
        <v>5</v>
      </c>
      <c r="PQJ130" s="165" t="s">
        <v>5</v>
      </c>
      <c r="PQK130" s="165" t="s">
        <v>5</v>
      </c>
      <c r="PQL130" s="165" t="s">
        <v>5</v>
      </c>
      <c r="PQM130" s="165" t="s">
        <v>5</v>
      </c>
      <c r="PQN130" s="165" t="s">
        <v>5</v>
      </c>
      <c r="PQO130" s="165" t="s">
        <v>5</v>
      </c>
      <c r="PQP130" s="165" t="s">
        <v>5</v>
      </c>
      <c r="PQQ130" s="165" t="s">
        <v>5</v>
      </c>
      <c r="PQR130" s="165" t="s">
        <v>5</v>
      </c>
      <c r="PQS130" s="165" t="s">
        <v>5</v>
      </c>
      <c r="PQT130" s="165" t="s">
        <v>5</v>
      </c>
      <c r="PQU130" s="165" t="s">
        <v>5</v>
      </c>
      <c r="PQV130" s="165" t="s">
        <v>5</v>
      </c>
      <c r="PQW130" s="165" t="s">
        <v>5</v>
      </c>
      <c r="PQX130" s="165" t="s">
        <v>5</v>
      </c>
      <c r="PQY130" s="165" t="s">
        <v>5</v>
      </c>
      <c r="PQZ130" s="165" t="s">
        <v>5</v>
      </c>
      <c r="PRA130" s="165" t="s">
        <v>5</v>
      </c>
      <c r="PRB130" s="165" t="s">
        <v>5</v>
      </c>
      <c r="PRC130" s="165" t="s">
        <v>5</v>
      </c>
      <c r="PRD130" s="165" t="s">
        <v>5</v>
      </c>
      <c r="PRE130" s="165" t="s">
        <v>5</v>
      </c>
      <c r="PRF130" s="165" t="s">
        <v>5</v>
      </c>
      <c r="PRG130" s="165" t="s">
        <v>5</v>
      </c>
      <c r="PRH130" s="165" t="s">
        <v>5</v>
      </c>
      <c r="PRI130" s="165" t="s">
        <v>5</v>
      </c>
      <c r="PRJ130" s="165" t="s">
        <v>5</v>
      </c>
      <c r="PRK130" s="165" t="s">
        <v>5</v>
      </c>
      <c r="PRL130" s="165" t="s">
        <v>5</v>
      </c>
      <c r="PRM130" s="165" t="s">
        <v>5</v>
      </c>
      <c r="PRN130" s="165" t="s">
        <v>5</v>
      </c>
      <c r="PRO130" s="165" t="s">
        <v>5</v>
      </c>
      <c r="PRP130" s="165" t="s">
        <v>5</v>
      </c>
      <c r="PRQ130" s="165" t="s">
        <v>5</v>
      </c>
      <c r="PRR130" s="165" t="s">
        <v>5</v>
      </c>
      <c r="PRS130" s="165" t="s">
        <v>5</v>
      </c>
      <c r="PRT130" s="165" t="s">
        <v>5</v>
      </c>
      <c r="PRU130" s="165" t="s">
        <v>5</v>
      </c>
      <c r="PRV130" s="165" t="s">
        <v>5</v>
      </c>
      <c r="PRW130" s="165" t="s">
        <v>5</v>
      </c>
      <c r="PRX130" s="165" t="s">
        <v>5</v>
      </c>
      <c r="PRY130" s="165" t="s">
        <v>5</v>
      </c>
      <c r="PRZ130" s="165" t="s">
        <v>5</v>
      </c>
      <c r="PSA130" s="165" t="s">
        <v>5</v>
      </c>
      <c r="PSB130" s="165" t="s">
        <v>5</v>
      </c>
      <c r="PSC130" s="165" t="s">
        <v>5</v>
      </c>
      <c r="PSD130" s="165" t="s">
        <v>5</v>
      </c>
      <c r="PSE130" s="165" t="s">
        <v>5</v>
      </c>
      <c r="PSF130" s="165" t="s">
        <v>5</v>
      </c>
      <c r="PSG130" s="165" t="s">
        <v>5</v>
      </c>
      <c r="PSH130" s="165" t="s">
        <v>5</v>
      </c>
      <c r="PSI130" s="165" t="s">
        <v>5</v>
      </c>
      <c r="PSJ130" s="165" t="s">
        <v>5</v>
      </c>
      <c r="PSK130" s="165" t="s">
        <v>5</v>
      </c>
      <c r="PSL130" s="165" t="s">
        <v>5</v>
      </c>
      <c r="PSM130" s="165" t="s">
        <v>5</v>
      </c>
      <c r="PSN130" s="165" t="s">
        <v>5</v>
      </c>
      <c r="PSO130" s="165" t="s">
        <v>5</v>
      </c>
      <c r="PSP130" s="165" t="s">
        <v>5</v>
      </c>
      <c r="PSQ130" s="165" t="s">
        <v>5</v>
      </c>
      <c r="PSR130" s="165" t="s">
        <v>5</v>
      </c>
      <c r="PSS130" s="165" t="s">
        <v>5</v>
      </c>
      <c r="PST130" s="165" t="s">
        <v>5</v>
      </c>
      <c r="PSU130" s="165" t="s">
        <v>5</v>
      </c>
      <c r="PSV130" s="165" t="s">
        <v>5</v>
      </c>
      <c r="PSW130" s="165" t="s">
        <v>5</v>
      </c>
      <c r="PSX130" s="165" t="s">
        <v>5</v>
      </c>
      <c r="PSY130" s="165" t="s">
        <v>5</v>
      </c>
      <c r="PSZ130" s="165" t="s">
        <v>5</v>
      </c>
      <c r="PTA130" s="165" t="s">
        <v>5</v>
      </c>
      <c r="PTB130" s="165" t="s">
        <v>5</v>
      </c>
      <c r="PTC130" s="165" t="s">
        <v>5</v>
      </c>
      <c r="PTD130" s="165" t="s">
        <v>5</v>
      </c>
      <c r="PTE130" s="165" t="s">
        <v>5</v>
      </c>
      <c r="PTF130" s="165" t="s">
        <v>5</v>
      </c>
      <c r="PTG130" s="165" t="s">
        <v>5</v>
      </c>
      <c r="PTH130" s="165" t="s">
        <v>5</v>
      </c>
      <c r="PTI130" s="165" t="s">
        <v>5</v>
      </c>
      <c r="PTJ130" s="165" t="s">
        <v>5</v>
      </c>
      <c r="PTK130" s="165" t="s">
        <v>5</v>
      </c>
      <c r="PTL130" s="165" t="s">
        <v>5</v>
      </c>
      <c r="PTM130" s="165" t="s">
        <v>5</v>
      </c>
      <c r="PTN130" s="165" t="s">
        <v>5</v>
      </c>
      <c r="PTO130" s="165" t="s">
        <v>5</v>
      </c>
      <c r="PTP130" s="165" t="s">
        <v>5</v>
      </c>
      <c r="PTQ130" s="165" t="s">
        <v>5</v>
      </c>
      <c r="PTR130" s="165" t="s">
        <v>5</v>
      </c>
      <c r="PTS130" s="165" t="s">
        <v>5</v>
      </c>
      <c r="PTT130" s="165" t="s">
        <v>5</v>
      </c>
      <c r="PTU130" s="165" t="s">
        <v>5</v>
      </c>
      <c r="PTV130" s="165" t="s">
        <v>5</v>
      </c>
      <c r="PTW130" s="165" t="s">
        <v>5</v>
      </c>
      <c r="PTX130" s="165" t="s">
        <v>5</v>
      </c>
      <c r="PTY130" s="165" t="s">
        <v>5</v>
      </c>
      <c r="PTZ130" s="165" t="s">
        <v>5</v>
      </c>
      <c r="PUA130" s="165" t="s">
        <v>5</v>
      </c>
      <c r="PUB130" s="165" t="s">
        <v>5</v>
      </c>
      <c r="PUC130" s="165" t="s">
        <v>5</v>
      </c>
      <c r="PUD130" s="165" t="s">
        <v>5</v>
      </c>
      <c r="PUE130" s="165" t="s">
        <v>5</v>
      </c>
      <c r="PUF130" s="165" t="s">
        <v>5</v>
      </c>
      <c r="PUG130" s="165" t="s">
        <v>5</v>
      </c>
      <c r="PUH130" s="165" t="s">
        <v>5</v>
      </c>
      <c r="PUI130" s="165" t="s">
        <v>5</v>
      </c>
      <c r="PUJ130" s="165" t="s">
        <v>5</v>
      </c>
      <c r="PUK130" s="165" t="s">
        <v>5</v>
      </c>
      <c r="PUL130" s="165" t="s">
        <v>5</v>
      </c>
      <c r="PUM130" s="165" t="s">
        <v>5</v>
      </c>
      <c r="PUN130" s="165" t="s">
        <v>5</v>
      </c>
      <c r="PUO130" s="165" t="s">
        <v>5</v>
      </c>
      <c r="PUP130" s="165" t="s">
        <v>5</v>
      </c>
      <c r="PUQ130" s="165" t="s">
        <v>5</v>
      </c>
      <c r="PUR130" s="165" t="s">
        <v>5</v>
      </c>
      <c r="PUS130" s="165" t="s">
        <v>5</v>
      </c>
      <c r="PUT130" s="165" t="s">
        <v>5</v>
      </c>
      <c r="PUU130" s="165" t="s">
        <v>5</v>
      </c>
      <c r="PUV130" s="165" t="s">
        <v>5</v>
      </c>
      <c r="PUW130" s="165" t="s">
        <v>5</v>
      </c>
      <c r="PUX130" s="165" t="s">
        <v>5</v>
      </c>
      <c r="PUY130" s="165" t="s">
        <v>5</v>
      </c>
      <c r="PUZ130" s="165" t="s">
        <v>5</v>
      </c>
      <c r="PVA130" s="165" t="s">
        <v>5</v>
      </c>
      <c r="PVB130" s="165" t="s">
        <v>5</v>
      </c>
      <c r="PVC130" s="165" t="s">
        <v>5</v>
      </c>
      <c r="PVD130" s="165" t="s">
        <v>5</v>
      </c>
      <c r="PVE130" s="165" t="s">
        <v>5</v>
      </c>
      <c r="PVF130" s="165" t="s">
        <v>5</v>
      </c>
      <c r="PVG130" s="165" t="s">
        <v>5</v>
      </c>
      <c r="PVH130" s="165" t="s">
        <v>5</v>
      </c>
      <c r="PVI130" s="165" t="s">
        <v>5</v>
      </c>
      <c r="PVJ130" s="165" t="s">
        <v>5</v>
      </c>
      <c r="PVK130" s="165" t="s">
        <v>5</v>
      </c>
      <c r="PVL130" s="165" t="s">
        <v>5</v>
      </c>
      <c r="PVM130" s="165" t="s">
        <v>5</v>
      </c>
      <c r="PVN130" s="165" t="s">
        <v>5</v>
      </c>
      <c r="PVO130" s="165" t="s">
        <v>5</v>
      </c>
      <c r="PVP130" s="165" t="s">
        <v>5</v>
      </c>
      <c r="PVQ130" s="165" t="s">
        <v>5</v>
      </c>
      <c r="PVR130" s="165" t="s">
        <v>5</v>
      </c>
      <c r="PVS130" s="165" t="s">
        <v>5</v>
      </c>
      <c r="PVT130" s="165" t="s">
        <v>5</v>
      </c>
      <c r="PVU130" s="165" t="s">
        <v>5</v>
      </c>
      <c r="PVV130" s="165" t="s">
        <v>5</v>
      </c>
      <c r="PVW130" s="165" t="s">
        <v>5</v>
      </c>
      <c r="PVX130" s="165" t="s">
        <v>5</v>
      </c>
      <c r="PVY130" s="165" t="s">
        <v>5</v>
      </c>
      <c r="PVZ130" s="165" t="s">
        <v>5</v>
      </c>
      <c r="PWA130" s="165" t="s">
        <v>5</v>
      </c>
      <c r="PWB130" s="165" t="s">
        <v>5</v>
      </c>
      <c r="PWC130" s="165" t="s">
        <v>5</v>
      </c>
      <c r="PWD130" s="165" t="s">
        <v>5</v>
      </c>
      <c r="PWE130" s="165" t="s">
        <v>5</v>
      </c>
      <c r="PWF130" s="165" t="s">
        <v>5</v>
      </c>
      <c r="PWG130" s="165" t="s">
        <v>5</v>
      </c>
      <c r="PWH130" s="165" t="s">
        <v>5</v>
      </c>
      <c r="PWI130" s="165" t="s">
        <v>5</v>
      </c>
      <c r="PWJ130" s="165" t="s">
        <v>5</v>
      </c>
      <c r="PWK130" s="165" t="s">
        <v>5</v>
      </c>
      <c r="PWL130" s="165" t="s">
        <v>5</v>
      </c>
      <c r="PWM130" s="165" t="s">
        <v>5</v>
      </c>
      <c r="PWN130" s="165" t="s">
        <v>5</v>
      </c>
      <c r="PWO130" s="165" t="s">
        <v>5</v>
      </c>
      <c r="PWP130" s="165" t="s">
        <v>5</v>
      </c>
      <c r="PWQ130" s="165" t="s">
        <v>5</v>
      </c>
      <c r="PWR130" s="165" t="s">
        <v>5</v>
      </c>
      <c r="PWS130" s="165" t="s">
        <v>5</v>
      </c>
      <c r="PWT130" s="165" t="s">
        <v>5</v>
      </c>
      <c r="PWU130" s="165" t="s">
        <v>5</v>
      </c>
      <c r="PWV130" s="165" t="s">
        <v>5</v>
      </c>
      <c r="PWW130" s="165" t="s">
        <v>5</v>
      </c>
      <c r="PWX130" s="165" t="s">
        <v>5</v>
      </c>
      <c r="PWY130" s="165" t="s">
        <v>5</v>
      </c>
      <c r="PWZ130" s="165" t="s">
        <v>5</v>
      </c>
      <c r="PXA130" s="165" t="s">
        <v>5</v>
      </c>
      <c r="PXB130" s="165" t="s">
        <v>5</v>
      </c>
      <c r="PXC130" s="165" t="s">
        <v>5</v>
      </c>
      <c r="PXD130" s="165" t="s">
        <v>5</v>
      </c>
      <c r="PXE130" s="165" t="s">
        <v>5</v>
      </c>
      <c r="PXF130" s="165" t="s">
        <v>5</v>
      </c>
      <c r="PXG130" s="165" t="s">
        <v>5</v>
      </c>
      <c r="PXH130" s="165" t="s">
        <v>5</v>
      </c>
      <c r="PXI130" s="165" t="s">
        <v>5</v>
      </c>
      <c r="PXJ130" s="165" t="s">
        <v>5</v>
      </c>
      <c r="PXK130" s="165" t="s">
        <v>5</v>
      </c>
      <c r="PXL130" s="165" t="s">
        <v>5</v>
      </c>
      <c r="PXM130" s="165" t="s">
        <v>5</v>
      </c>
      <c r="PXN130" s="165" t="s">
        <v>5</v>
      </c>
      <c r="PXO130" s="165" t="s">
        <v>5</v>
      </c>
      <c r="PXP130" s="165" t="s">
        <v>5</v>
      </c>
      <c r="PXQ130" s="165" t="s">
        <v>5</v>
      </c>
      <c r="PXR130" s="165" t="s">
        <v>5</v>
      </c>
      <c r="PXS130" s="165" t="s">
        <v>5</v>
      </c>
      <c r="PXT130" s="165" t="s">
        <v>5</v>
      </c>
      <c r="PXU130" s="165" t="s">
        <v>5</v>
      </c>
      <c r="PXV130" s="165" t="s">
        <v>5</v>
      </c>
      <c r="PXW130" s="165" t="s">
        <v>5</v>
      </c>
      <c r="PXX130" s="165" t="s">
        <v>5</v>
      </c>
      <c r="PXY130" s="165" t="s">
        <v>5</v>
      </c>
      <c r="PXZ130" s="165" t="s">
        <v>5</v>
      </c>
      <c r="PYA130" s="165" t="s">
        <v>5</v>
      </c>
      <c r="PYB130" s="165" t="s">
        <v>5</v>
      </c>
      <c r="PYC130" s="165" t="s">
        <v>5</v>
      </c>
      <c r="PYD130" s="165" t="s">
        <v>5</v>
      </c>
      <c r="PYE130" s="165" t="s">
        <v>5</v>
      </c>
      <c r="PYF130" s="165" t="s">
        <v>5</v>
      </c>
      <c r="PYG130" s="165" t="s">
        <v>5</v>
      </c>
      <c r="PYH130" s="165" t="s">
        <v>5</v>
      </c>
      <c r="PYI130" s="165" t="s">
        <v>5</v>
      </c>
      <c r="PYJ130" s="165" t="s">
        <v>5</v>
      </c>
      <c r="PYK130" s="165" t="s">
        <v>5</v>
      </c>
      <c r="PYL130" s="165" t="s">
        <v>5</v>
      </c>
      <c r="PYM130" s="165" t="s">
        <v>5</v>
      </c>
      <c r="PYN130" s="165" t="s">
        <v>5</v>
      </c>
      <c r="PYO130" s="165" t="s">
        <v>5</v>
      </c>
      <c r="PYP130" s="165" t="s">
        <v>5</v>
      </c>
      <c r="PYQ130" s="165" t="s">
        <v>5</v>
      </c>
      <c r="PYR130" s="165" t="s">
        <v>5</v>
      </c>
      <c r="PYS130" s="165" t="s">
        <v>5</v>
      </c>
      <c r="PYT130" s="165" t="s">
        <v>5</v>
      </c>
      <c r="PYU130" s="165" t="s">
        <v>5</v>
      </c>
      <c r="PYV130" s="165" t="s">
        <v>5</v>
      </c>
      <c r="PYW130" s="165" t="s">
        <v>5</v>
      </c>
      <c r="PYX130" s="165" t="s">
        <v>5</v>
      </c>
      <c r="PYY130" s="165" t="s">
        <v>5</v>
      </c>
      <c r="PYZ130" s="165" t="s">
        <v>5</v>
      </c>
      <c r="PZA130" s="165" t="s">
        <v>5</v>
      </c>
      <c r="PZB130" s="165" t="s">
        <v>5</v>
      </c>
      <c r="PZC130" s="165" t="s">
        <v>5</v>
      </c>
      <c r="PZD130" s="165" t="s">
        <v>5</v>
      </c>
      <c r="PZE130" s="165" t="s">
        <v>5</v>
      </c>
      <c r="PZF130" s="165" t="s">
        <v>5</v>
      </c>
      <c r="PZG130" s="165" t="s">
        <v>5</v>
      </c>
      <c r="PZH130" s="165" t="s">
        <v>5</v>
      </c>
      <c r="PZI130" s="165" t="s">
        <v>5</v>
      </c>
      <c r="PZJ130" s="165" t="s">
        <v>5</v>
      </c>
      <c r="PZK130" s="165" t="s">
        <v>5</v>
      </c>
      <c r="PZL130" s="165" t="s">
        <v>5</v>
      </c>
      <c r="PZM130" s="165" t="s">
        <v>5</v>
      </c>
      <c r="PZN130" s="165" t="s">
        <v>5</v>
      </c>
      <c r="PZO130" s="165" t="s">
        <v>5</v>
      </c>
      <c r="PZP130" s="165" t="s">
        <v>5</v>
      </c>
      <c r="PZQ130" s="165" t="s">
        <v>5</v>
      </c>
      <c r="PZR130" s="165" t="s">
        <v>5</v>
      </c>
      <c r="PZS130" s="165" t="s">
        <v>5</v>
      </c>
      <c r="PZT130" s="165" t="s">
        <v>5</v>
      </c>
      <c r="PZU130" s="165" t="s">
        <v>5</v>
      </c>
      <c r="PZV130" s="165" t="s">
        <v>5</v>
      </c>
      <c r="PZW130" s="165" t="s">
        <v>5</v>
      </c>
      <c r="PZX130" s="165" t="s">
        <v>5</v>
      </c>
      <c r="PZY130" s="165" t="s">
        <v>5</v>
      </c>
      <c r="PZZ130" s="165" t="s">
        <v>5</v>
      </c>
      <c r="QAA130" s="165" t="s">
        <v>5</v>
      </c>
      <c r="QAB130" s="165" t="s">
        <v>5</v>
      </c>
      <c r="QAC130" s="165" t="s">
        <v>5</v>
      </c>
      <c r="QAD130" s="165" t="s">
        <v>5</v>
      </c>
      <c r="QAE130" s="165" t="s">
        <v>5</v>
      </c>
      <c r="QAF130" s="165" t="s">
        <v>5</v>
      </c>
      <c r="QAG130" s="165" t="s">
        <v>5</v>
      </c>
      <c r="QAH130" s="165" t="s">
        <v>5</v>
      </c>
      <c r="QAI130" s="165" t="s">
        <v>5</v>
      </c>
      <c r="QAJ130" s="165" t="s">
        <v>5</v>
      </c>
      <c r="QAK130" s="165" t="s">
        <v>5</v>
      </c>
      <c r="QAL130" s="165" t="s">
        <v>5</v>
      </c>
      <c r="QAM130" s="165" t="s">
        <v>5</v>
      </c>
      <c r="QAN130" s="165" t="s">
        <v>5</v>
      </c>
      <c r="QAO130" s="165" t="s">
        <v>5</v>
      </c>
      <c r="QAP130" s="165" t="s">
        <v>5</v>
      </c>
      <c r="QAQ130" s="165" t="s">
        <v>5</v>
      </c>
      <c r="QAR130" s="165" t="s">
        <v>5</v>
      </c>
      <c r="QAS130" s="165" t="s">
        <v>5</v>
      </c>
      <c r="QAT130" s="165" t="s">
        <v>5</v>
      </c>
      <c r="QAU130" s="165" t="s">
        <v>5</v>
      </c>
      <c r="QAV130" s="165" t="s">
        <v>5</v>
      </c>
      <c r="QAW130" s="165" t="s">
        <v>5</v>
      </c>
      <c r="QAX130" s="165" t="s">
        <v>5</v>
      </c>
      <c r="QAY130" s="165" t="s">
        <v>5</v>
      </c>
      <c r="QAZ130" s="165" t="s">
        <v>5</v>
      </c>
      <c r="QBA130" s="165" t="s">
        <v>5</v>
      </c>
      <c r="QBB130" s="165" t="s">
        <v>5</v>
      </c>
      <c r="QBC130" s="165" t="s">
        <v>5</v>
      </c>
      <c r="QBD130" s="165" t="s">
        <v>5</v>
      </c>
      <c r="QBE130" s="165" t="s">
        <v>5</v>
      </c>
      <c r="QBF130" s="165" t="s">
        <v>5</v>
      </c>
      <c r="QBG130" s="165" t="s">
        <v>5</v>
      </c>
      <c r="QBH130" s="165" t="s">
        <v>5</v>
      </c>
      <c r="QBI130" s="165" t="s">
        <v>5</v>
      </c>
      <c r="QBJ130" s="165" t="s">
        <v>5</v>
      </c>
      <c r="QBK130" s="165" t="s">
        <v>5</v>
      </c>
      <c r="QBL130" s="165" t="s">
        <v>5</v>
      </c>
      <c r="QBM130" s="165" t="s">
        <v>5</v>
      </c>
      <c r="QBN130" s="165" t="s">
        <v>5</v>
      </c>
      <c r="QBO130" s="165" t="s">
        <v>5</v>
      </c>
      <c r="QBP130" s="165" t="s">
        <v>5</v>
      </c>
      <c r="QBQ130" s="165" t="s">
        <v>5</v>
      </c>
      <c r="QBR130" s="165" t="s">
        <v>5</v>
      </c>
      <c r="QBS130" s="165" t="s">
        <v>5</v>
      </c>
      <c r="QBT130" s="165" t="s">
        <v>5</v>
      </c>
      <c r="QBU130" s="165" t="s">
        <v>5</v>
      </c>
      <c r="QBV130" s="165" t="s">
        <v>5</v>
      </c>
      <c r="QBW130" s="165" t="s">
        <v>5</v>
      </c>
      <c r="QBX130" s="165" t="s">
        <v>5</v>
      </c>
      <c r="QBY130" s="165" t="s">
        <v>5</v>
      </c>
      <c r="QBZ130" s="165" t="s">
        <v>5</v>
      </c>
      <c r="QCA130" s="165" t="s">
        <v>5</v>
      </c>
      <c r="QCB130" s="165" t="s">
        <v>5</v>
      </c>
      <c r="QCC130" s="165" t="s">
        <v>5</v>
      </c>
      <c r="QCD130" s="165" t="s">
        <v>5</v>
      </c>
      <c r="QCE130" s="165" t="s">
        <v>5</v>
      </c>
      <c r="QCF130" s="165" t="s">
        <v>5</v>
      </c>
      <c r="QCG130" s="165" t="s">
        <v>5</v>
      </c>
      <c r="QCH130" s="165" t="s">
        <v>5</v>
      </c>
      <c r="QCI130" s="165" t="s">
        <v>5</v>
      </c>
      <c r="QCJ130" s="165" t="s">
        <v>5</v>
      </c>
      <c r="QCK130" s="165" t="s">
        <v>5</v>
      </c>
      <c r="QCL130" s="165" t="s">
        <v>5</v>
      </c>
      <c r="QCM130" s="165" t="s">
        <v>5</v>
      </c>
      <c r="QCN130" s="165" t="s">
        <v>5</v>
      </c>
      <c r="QCO130" s="165" t="s">
        <v>5</v>
      </c>
      <c r="QCP130" s="165" t="s">
        <v>5</v>
      </c>
      <c r="QCQ130" s="165" t="s">
        <v>5</v>
      </c>
      <c r="QCR130" s="165" t="s">
        <v>5</v>
      </c>
      <c r="QCS130" s="165" t="s">
        <v>5</v>
      </c>
      <c r="QCT130" s="165" t="s">
        <v>5</v>
      </c>
      <c r="QCU130" s="165" t="s">
        <v>5</v>
      </c>
      <c r="QCV130" s="165" t="s">
        <v>5</v>
      </c>
      <c r="QCW130" s="165" t="s">
        <v>5</v>
      </c>
      <c r="QCX130" s="165" t="s">
        <v>5</v>
      </c>
      <c r="QCY130" s="165" t="s">
        <v>5</v>
      </c>
      <c r="QCZ130" s="165" t="s">
        <v>5</v>
      </c>
      <c r="QDA130" s="165" t="s">
        <v>5</v>
      </c>
      <c r="QDB130" s="165" t="s">
        <v>5</v>
      </c>
      <c r="QDC130" s="165" t="s">
        <v>5</v>
      </c>
      <c r="QDD130" s="165" t="s">
        <v>5</v>
      </c>
      <c r="QDE130" s="165" t="s">
        <v>5</v>
      </c>
      <c r="QDF130" s="165" t="s">
        <v>5</v>
      </c>
      <c r="QDG130" s="165" t="s">
        <v>5</v>
      </c>
      <c r="QDH130" s="165" t="s">
        <v>5</v>
      </c>
      <c r="QDI130" s="165" t="s">
        <v>5</v>
      </c>
      <c r="QDJ130" s="165" t="s">
        <v>5</v>
      </c>
      <c r="QDK130" s="165" t="s">
        <v>5</v>
      </c>
      <c r="QDL130" s="165" t="s">
        <v>5</v>
      </c>
      <c r="QDM130" s="165" t="s">
        <v>5</v>
      </c>
      <c r="QDN130" s="165" t="s">
        <v>5</v>
      </c>
      <c r="QDO130" s="165" t="s">
        <v>5</v>
      </c>
      <c r="QDP130" s="165" t="s">
        <v>5</v>
      </c>
      <c r="QDQ130" s="165" t="s">
        <v>5</v>
      </c>
      <c r="QDR130" s="165" t="s">
        <v>5</v>
      </c>
      <c r="QDS130" s="165" t="s">
        <v>5</v>
      </c>
      <c r="QDT130" s="165" t="s">
        <v>5</v>
      </c>
      <c r="QDU130" s="165" t="s">
        <v>5</v>
      </c>
      <c r="QDV130" s="165" t="s">
        <v>5</v>
      </c>
      <c r="QDW130" s="165" t="s">
        <v>5</v>
      </c>
      <c r="QDX130" s="165" t="s">
        <v>5</v>
      </c>
      <c r="QDY130" s="165" t="s">
        <v>5</v>
      </c>
      <c r="QDZ130" s="165" t="s">
        <v>5</v>
      </c>
      <c r="QEA130" s="165" t="s">
        <v>5</v>
      </c>
      <c r="QEB130" s="165" t="s">
        <v>5</v>
      </c>
      <c r="QEC130" s="165" t="s">
        <v>5</v>
      </c>
      <c r="QED130" s="165" t="s">
        <v>5</v>
      </c>
      <c r="QEE130" s="165" t="s">
        <v>5</v>
      </c>
      <c r="QEF130" s="165" t="s">
        <v>5</v>
      </c>
      <c r="QEG130" s="165" t="s">
        <v>5</v>
      </c>
      <c r="QEH130" s="165" t="s">
        <v>5</v>
      </c>
      <c r="QEI130" s="165" t="s">
        <v>5</v>
      </c>
      <c r="QEJ130" s="165" t="s">
        <v>5</v>
      </c>
      <c r="QEK130" s="165" t="s">
        <v>5</v>
      </c>
      <c r="QEL130" s="165" t="s">
        <v>5</v>
      </c>
      <c r="QEM130" s="165" t="s">
        <v>5</v>
      </c>
      <c r="QEN130" s="165" t="s">
        <v>5</v>
      </c>
      <c r="QEO130" s="165" t="s">
        <v>5</v>
      </c>
      <c r="QEP130" s="165" t="s">
        <v>5</v>
      </c>
      <c r="QEQ130" s="165" t="s">
        <v>5</v>
      </c>
      <c r="QER130" s="165" t="s">
        <v>5</v>
      </c>
      <c r="QES130" s="165" t="s">
        <v>5</v>
      </c>
      <c r="QET130" s="165" t="s">
        <v>5</v>
      </c>
      <c r="QEU130" s="165" t="s">
        <v>5</v>
      </c>
      <c r="QEV130" s="165" t="s">
        <v>5</v>
      </c>
      <c r="QEW130" s="165" t="s">
        <v>5</v>
      </c>
      <c r="QEX130" s="165" t="s">
        <v>5</v>
      </c>
      <c r="QEY130" s="165" t="s">
        <v>5</v>
      </c>
      <c r="QEZ130" s="165" t="s">
        <v>5</v>
      </c>
      <c r="QFA130" s="165" t="s">
        <v>5</v>
      </c>
      <c r="QFB130" s="165" t="s">
        <v>5</v>
      </c>
      <c r="QFC130" s="165" t="s">
        <v>5</v>
      </c>
      <c r="QFD130" s="165" t="s">
        <v>5</v>
      </c>
      <c r="QFE130" s="165" t="s">
        <v>5</v>
      </c>
      <c r="QFF130" s="165" t="s">
        <v>5</v>
      </c>
      <c r="QFG130" s="165" t="s">
        <v>5</v>
      </c>
      <c r="QFH130" s="165" t="s">
        <v>5</v>
      </c>
      <c r="QFI130" s="165" t="s">
        <v>5</v>
      </c>
      <c r="QFJ130" s="165" t="s">
        <v>5</v>
      </c>
      <c r="QFK130" s="165" t="s">
        <v>5</v>
      </c>
      <c r="QFL130" s="165" t="s">
        <v>5</v>
      </c>
      <c r="QFM130" s="165" t="s">
        <v>5</v>
      </c>
      <c r="QFN130" s="165" t="s">
        <v>5</v>
      </c>
      <c r="QFO130" s="165" t="s">
        <v>5</v>
      </c>
      <c r="QFP130" s="165" t="s">
        <v>5</v>
      </c>
      <c r="QFQ130" s="165" t="s">
        <v>5</v>
      </c>
      <c r="QFR130" s="165" t="s">
        <v>5</v>
      </c>
      <c r="QFS130" s="165" t="s">
        <v>5</v>
      </c>
      <c r="QFT130" s="165" t="s">
        <v>5</v>
      </c>
      <c r="QFU130" s="165" t="s">
        <v>5</v>
      </c>
      <c r="QFV130" s="165" t="s">
        <v>5</v>
      </c>
      <c r="QFW130" s="165" t="s">
        <v>5</v>
      </c>
      <c r="QFX130" s="165" t="s">
        <v>5</v>
      </c>
      <c r="QFY130" s="165" t="s">
        <v>5</v>
      </c>
      <c r="QFZ130" s="165" t="s">
        <v>5</v>
      </c>
      <c r="QGA130" s="165" t="s">
        <v>5</v>
      </c>
      <c r="QGB130" s="165" t="s">
        <v>5</v>
      </c>
      <c r="QGC130" s="165" t="s">
        <v>5</v>
      </c>
      <c r="QGD130" s="165" t="s">
        <v>5</v>
      </c>
      <c r="QGE130" s="165" t="s">
        <v>5</v>
      </c>
      <c r="QGF130" s="165" t="s">
        <v>5</v>
      </c>
      <c r="QGG130" s="165" t="s">
        <v>5</v>
      </c>
      <c r="QGH130" s="165" t="s">
        <v>5</v>
      </c>
      <c r="QGI130" s="165" t="s">
        <v>5</v>
      </c>
      <c r="QGJ130" s="165" t="s">
        <v>5</v>
      </c>
      <c r="QGK130" s="165" t="s">
        <v>5</v>
      </c>
      <c r="QGL130" s="165" t="s">
        <v>5</v>
      </c>
      <c r="QGM130" s="165" t="s">
        <v>5</v>
      </c>
      <c r="QGN130" s="165" t="s">
        <v>5</v>
      </c>
      <c r="QGO130" s="165" t="s">
        <v>5</v>
      </c>
      <c r="QGP130" s="165" t="s">
        <v>5</v>
      </c>
      <c r="QGQ130" s="165" t="s">
        <v>5</v>
      </c>
      <c r="QGR130" s="165" t="s">
        <v>5</v>
      </c>
      <c r="QGS130" s="165" t="s">
        <v>5</v>
      </c>
      <c r="QGT130" s="165" t="s">
        <v>5</v>
      </c>
      <c r="QGU130" s="165" t="s">
        <v>5</v>
      </c>
      <c r="QGV130" s="165" t="s">
        <v>5</v>
      </c>
      <c r="QGW130" s="165" t="s">
        <v>5</v>
      </c>
      <c r="QGX130" s="165" t="s">
        <v>5</v>
      </c>
      <c r="QGY130" s="165" t="s">
        <v>5</v>
      </c>
      <c r="QGZ130" s="165" t="s">
        <v>5</v>
      </c>
      <c r="QHA130" s="165" t="s">
        <v>5</v>
      </c>
      <c r="QHB130" s="165" t="s">
        <v>5</v>
      </c>
      <c r="QHC130" s="165" t="s">
        <v>5</v>
      </c>
      <c r="QHD130" s="165" t="s">
        <v>5</v>
      </c>
      <c r="QHE130" s="165" t="s">
        <v>5</v>
      </c>
      <c r="QHF130" s="165" t="s">
        <v>5</v>
      </c>
      <c r="QHG130" s="165" t="s">
        <v>5</v>
      </c>
      <c r="QHH130" s="165" t="s">
        <v>5</v>
      </c>
      <c r="QHI130" s="165" t="s">
        <v>5</v>
      </c>
      <c r="QHJ130" s="165" t="s">
        <v>5</v>
      </c>
      <c r="QHK130" s="165" t="s">
        <v>5</v>
      </c>
      <c r="QHL130" s="165" t="s">
        <v>5</v>
      </c>
      <c r="QHM130" s="165" t="s">
        <v>5</v>
      </c>
      <c r="QHN130" s="165" t="s">
        <v>5</v>
      </c>
      <c r="QHO130" s="165" t="s">
        <v>5</v>
      </c>
      <c r="QHP130" s="165" t="s">
        <v>5</v>
      </c>
      <c r="QHQ130" s="165" t="s">
        <v>5</v>
      </c>
      <c r="QHR130" s="165" t="s">
        <v>5</v>
      </c>
      <c r="QHS130" s="165" t="s">
        <v>5</v>
      </c>
      <c r="QHT130" s="165" t="s">
        <v>5</v>
      </c>
      <c r="QHU130" s="165" t="s">
        <v>5</v>
      </c>
      <c r="QHV130" s="165" t="s">
        <v>5</v>
      </c>
      <c r="QHW130" s="165" t="s">
        <v>5</v>
      </c>
      <c r="QHX130" s="165" t="s">
        <v>5</v>
      </c>
      <c r="QHY130" s="165" t="s">
        <v>5</v>
      </c>
      <c r="QHZ130" s="165" t="s">
        <v>5</v>
      </c>
      <c r="QIA130" s="165" t="s">
        <v>5</v>
      </c>
      <c r="QIB130" s="165" t="s">
        <v>5</v>
      </c>
      <c r="QIC130" s="165" t="s">
        <v>5</v>
      </c>
      <c r="QID130" s="165" t="s">
        <v>5</v>
      </c>
      <c r="QIE130" s="165" t="s">
        <v>5</v>
      </c>
      <c r="QIF130" s="165" t="s">
        <v>5</v>
      </c>
      <c r="QIG130" s="165" t="s">
        <v>5</v>
      </c>
      <c r="QIH130" s="165" t="s">
        <v>5</v>
      </c>
      <c r="QII130" s="165" t="s">
        <v>5</v>
      </c>
      <c r="QIJ130" s="165" t="s">
        <v>5</v>
      </c>
      <c r="QIK130" s="165" t="s">
        <v>5</v>
      </c>
      <c r="QIL130" s="165" t="s">
        <v>5</v>
      </c>
      <c r="QIM130" s="165" t="s">
        <v>5</v>
      </c>
      <c r="QIN130" s="165" t="s">
        <v>5</v>
      </c>
      <c r="QIO130" s="165" t="s">
        <v>5</v>
      </c>
      <c r="QIP130" s="165" t="s">
        <v>5</v>
      </c>
      <c r="QIQ130" s="165" t="s">
        <v>5</v>
      </c>
      <c r="QIR130" s="165" t="s">
        <v>5</v>
      </c>
      <c r="QIS130" s="165" t="s">
        <v>5</v>
      </c>
      <c r="QIT130" s="165" t="s">
        <v>5</v>
      </c>
      <c r="QIU130" s="165" t="s">
        <v>5</v>
      </c>
      <c r="QIV130" s="165" t="s">
        <v>5</v>
      </c>
      <c r="QIW130" s="165" t="s">
        <v>5</v>
      </c>
      <c r="QIX130" s="165" t="s">
        <v>5</v>
      </c>
      <c r="QIY130" s="165" t="s">
        <v>5</v>
      </c>
      <c r="QIZ130" s="165" t="s">
        <v>5</v>
      </c>
      <c r="QJA130" s="165" t="s">
        <v>5</v>
      </c>
      <c r="QJB130" s="165" t="s">
        <v>5</v>
      </c>
      <c r="QJC130" s="165" t="s">
        <v>5</v>
      </c>
      <c r="QJD130" s="165" t="s">
        <v>5</v>
      </c>
      <c r="QJE130" s="165" t="s">
        <v>5</v>
      </c>
      <c r="QJF130" s="165" t="s">
        <v>5</v>
      </c>
      <c r="QJG130" s="165" t="s">
        <v>5</v>
      </c>
      <c r="QJH130" s="165" t="s">
        <v>5</v>
      </c>
      <c r="QJI130" s="165" t="s">
        <v>5</v>
      </c>
      <c r="QJJ130" s="165" t="s">
        <v>5</v>
      </c>
      <c r="QJK130" s="165" t="s">
        <v>5</v>
      </c>
      <c r="QJL130" s="165" t="s">
        <v>5</v>
      </c>
      <c r="QJM130" s="165" t="s">
        <v>5</v>
      </c>
      <c r="QJN130" s="165" t="s">
        <v>5</v>
      </c>
      <c r="QJO130" s="165" t="s">
        <v>5</v>
      </c>
      <c r="QJP130" s="165" t="s">
        <v>5</v>
      </c>
      <c r="QJQ130" s="165" t="s">
        <v>5</v>
      </c>
      <c r="QJR130" s="165" t="s">
        <v>5</v>
      </c>
      <c r="QJS130" s="165" t="s">
        <v>5</v>
      </c>
      <c r="QJT130" s="165" t="s">
        <v>5</v>
      </c>
      <c r="QJU130" s="165" t="s">
        <v>5</v>
      </c>
      <c r="QJV130" s="165" t="s">
        <v>5</v>
      </c>
      <c r="QJW130" s="165" t="s">
        <v>5</v>
      </c>
      <c r="QJX130" s="165" t="s">
        <v>5</v>
      </c>
      <c r="QJY130" s="165" t="s">
        <v>5</v>
      </c>
      <c r="QJZ130" s="165" t="s">
        <v>5</v>
      </c>
      <c r="QKA130" s="165" t="s">
        <v>5</v>
      </c>
      <c r="QKB130" s="165" t="s">
        <v>5</v>
      </c>
      <c r="QKC130" s="165" t="s">
        <v>5</v>
      </c>
      <c r="QKD130" s="165" t="s">
        <v>5</v>
      </c>
      <c r="QKE130" s="165" t="s">
        <v>5</v>
      </c>
      <c r="QKF130" s="165" t="s">
        <v>5</v>
      </c>
      <c r="QKG130" s="165" t="s">
        <v>5</v>
      </c>
      <c r="QKH130" s="165" t="s">
        <v>5</v>
      </c>
      <c r="QKI130" s="165" t="s">
        <v>5</v>
      </c>
      <c r="QKJ130" s="165" t="s">
        <v>5</v>
      </c>
      <c r="QKK130" s="165" t="s">
        <v>5</v>
      </c>
      <c r="QKL130" s="165" t="s">
        <v>5</v>
      </c>
      <c r="QKM130" s="165" t="s">
        <v>5</v>
      </c>
      <c r="QKN130" s="165" t="s">
        <v>5</v>
      </c>
      <c r="QKO130" s="165" t="s">
        <v>5</v>
      </c>
      <c r="QKP130" s="165" t="s">
        <v>5</v>
      </c>
      <c r="QKQ130" s="165" t="s">
        <v>5</v>
      </c>
      <c r="QKR130" s="165" t="s">
        <v>5</v>
      </c>
      <c r="QKS130" s="165" t="s">
        <v>5</v>
      </c>
      <c r="QKT130" s="165" t="s">
        <v>5</v>
      </c>
      <c r="QKU130" s="165" t="s">
        <v>5</v>
      </c>
      <c r="QKV130" s="165" t="s">
        <v>5</v>
      </c>
      <c r="QKW130" s="165" t="s">
        <v>5</v>
      </c>
      <c r="QKX130" s="165" t="s">
        <v>5</v>
      </c>
      <c r="QKY130" s="165" t="s">
        <v>5</v>
      </c>
      <c r="QKZ130" s="165" t="s">
        <v>5</v>
      </c>
      <c r="QLA130" s="165" t="s">
        <v>5</v>
      </c>
      <c r="QLB130" s="165" t="s">
        <v>5</v>
      </c>
      <c r="QLC130" s="165" t="s">
        <v>5</v>
      </c>
      <c r="QLD130" s="165" t="s">
        <v>5</v>
      </c>
      <c r="QLE130" s="165" t="s">
        <v>5</v>
      </c>
      <c r="QLF130" s="165" t="s">
        <v>5</v>
      </c>
      <c r="QLG130" s="165" t="s">
        <v>5</v>
      </c>
      <c r="QLH130" s="165" t="s">
        <v>5</v>
      </c>
      <c r="QLI130" s="165" t="s">
        <v>5</v>
      </c>
      <c r="QLJ130" s="165" t="s">
        <v>5</v>
      </c>
      <c r="QLK130" s="165" t="s">
        <v>5</v>
      </c>
      <c r="QLL130" s="165" t="s">
        <v>5</v>
      </c>
      <c r="QLM130" s="165" t="s">
        <v>5</v>
      </c>
      <c r="QLN130" s="165" t="s">
        <v>5</v>
      </c>
      <c r="QLO130" s="165" t="s">
        <v>5</v>
      </c>
      <c r="QLP130" s="165" t="s">
        <v>5</v>
      </c>
      <c r="QLQ130" s="165" t="s">
        <v>5</v>
      </c>
      <c r="QLR130" s="165" t="s">
        <v>5</v>
      </c>
      <c r="QLS130" s="165" t="s">
        <v>5</v>
      </c>
      <c r="QLT130" s="165" t="s">
        <v>5</v>
      </c>
      <c r="QLU130" s="165" t="s">
        <v>5</v>
      </c>
      <c r="QLV130" s="165" t="s">
        <v>5</v>
      </c>
      <c r="QLW130" s="165" t="s">
        <v>5</v>
      </c>
      <c r="QLX130" s="165" t="s">
        <v>5</v>
      </c>
      <c r="QLY130" s="165" t="s">
        <v>5</v>
      </c>
      <c r="QLZ130" s="165" t="s">
        <v>5</v>
      </c>
      <c r="QMA130" s="165" t="s">
        <v>5</v>
      </c>
      <c r="QMB130" s="165" t="s">
        <v>5</v>
      </c>
      <c r="QMC130" s="165" t="s">
        <v>5</v>
      </c>
      <c r="QMD130" s="165" t="s">
        <v>5</v>
      </c>
      <c r="QME130" s="165" t="s">
        <v>5</v>
      </c>
      <c r="QMF130" s="165" t="s">
        <v>5</v>
      </c>
      <c r="QMG130" s="165" t="s">
        <v>5</v>
      </c>
      <c r="QMH130" s="165" t="s">
        <v>5</v>
      </c>
      <c r="QMI130" s="165" t="s">
        <v>5</v>
      </c>
      <c r="QMJ130" s="165" t="s">
        <v>5</v>
      </c>
      <c r="QMK130" s="165" t="s">
        <v>5</v>
      </c>
      <c r="QML130" s="165" t="s">
        <v>5</v>
      </c>
      <c r="QMM130" s="165" t="s">
        <v>5</v>
      </c>
      <c r="QMN130" s="165" t="s">
        <v>5</v>
      </c>
      <c r="QMO130" s="165" t="s">
        <v>5</v>
      </c>
      <c r="QMP130" s="165" t="s">
        <v>5</v>
      </c>
      <c r="QMQ130" s="165" t="s">
        <v>5</v>
      </c>
      <c r="QMR130" s="165" t="s">
        <v>5</v>
      </c>
      <c r="QMS130" s="165" t="s">
        <v>5</v>
      </c>
      <c r="QMT130" s="165" t="s">
        <v>5</v>
      </c>
      <c r="QMU130" s="165" t="s">
        <v>5</v>
      </c>
      <c r="QMV130" s="165" t="s">
        <v>5</v>
      </c>
      <c r="QMW130" s="165" t="s">
        <v>5</v>
      </c>
      <c r="QMX130" s="165" t="s">
        <v>5</v>
      </c>
      <c r="QMY130" s="165" t="s">
        <v>5</v>
      </c>
      <c r="QMZ130" s="165" t="s">
        <v>5</v>
      </c>
      <c r="QNA130" s="165" t="s">
        <v>5</v>
      </c>
      <c r="QNB130" s="165" t="s">
        <v>5</v>
      </c>
      <c r="QNC130" s="165" t="s">
        <v>5</v>
      </c>
      <c r="QND130" s="165" t="s">
        <v>5</v>
      </c>
      <c r="QNE130" s="165" t="s">
        <v>5</v>
      </c>
      <c r="QNF130" s="165" t="s">
        <v>5</v>
      </c>
      <c r="QNG130" s="165" t="s">
        <v>5</v>
      </c>
      <c r="QNH130" s="165" t="s">
        <v>5</v>
      </c>
      <c r="QNI130" s="165" t="s">
        <v>5</v>
      </c>
      <c r="QNJ130" s="165" t="s">
        <v>5</v>
      </c>
      <c r="QNK130" s="165" t="s">
        <v>5</v>
      </c>
      <c r="QNL130" s="165" t="s">
        <v>5</v>
      </c>
      <c r="QNM130" s="165" t="s">
        <v>5</v>
      </c>
      <c r="QNN130" s="165" t="s">
        <v>5</v>
      </c>
      <c r="QNO130" s="165" t="s">
        <v>5</v>
      </c>
      <c r="QNP130" s="165" t="s">
        <v>5</v>
      </c>
      <c r="QNQ130" s="165" t="s">
        <v>5</v>
      </c>
      <c r="QNR130" s="165" t="s">
        <v>5</v>
      </c>
      <c r="QNS130" s="165" t="s">
        <v>5</v>
      </c>
      <c r="QNT130" s="165" t="s">
        <v>5</v>
      </c>
      <c r="QNU130" s="165" t="s">
        <v>5</v>
      </c>
      <c r="QNV130" s="165" t="s">
        <v>5</v>
      </c>
      <c r="QNW130" s="165" t="s">
        <v>5</v>
      </c>
      <c r="QNX130" s="165" t="s">
        <v>5</v>
      </c>
      <c r="QNY130" s="165" t="s">
        <v>5</v>
      </c>
      <c r="QNZ130" s="165" t="s">
        <v>5</v>
      </c>
      <c r="QOA130" s="165" t="s">
        <v>5</v>
      </c>
      <c r="QOB130" s="165" t="s">
        <v>5</v>
      </c>
      <c r="QOC130" s="165" t="s">
        <v>5</v>
      </c>
      <c r="QOD130" s="165" t="s">
        <v>5</v>
      </c>
      <c r="QOE130" s="165" t="s">
        <v>5</v>
      </c>
      <c r="QOF130" s="165" t="s">
        <v>5</v>
      </c>
      <c r="QOG130" s="165" t="s">
        <v>5</v>
      </c>
      <c r="QOH130" s="165" t="s">
        <v>5</v>
      </c>
      <c r="QOI130" s="165" t="s">
        <v>5</v>
      </c>
      <c r="QOJ130" s="165" t="s">
        <v>5</v>
      </c>
      <c r="QOK130" s="165" t="s">
        <v>5</v>
      </c>
      <c r="QOL130" s="165" t="s">
        <v>5</v>
      </c>
      <c r="QOM130" s="165" t="s">
        <v>5</v>
      </c>
      <c r="QON130" s="165" t="s">
        <v>5</v>
      </c>
      <c r="QOO130" s="165" t="s">
        <v>5</v>
      </c>
      <c r="QOP130" s="165" t="s">
        <v>5</v>
      </c>
      <c r="QOQ130" s="165" t="s">
        <v>5</v>
      </c>
      <c r="QOR130" s="165" t="s">
        <v>5</v>
      </c>
      <c r="QOS130" s="165" t="s">
        <v>5</v>
      </c>
      <c r="QOT130" s="165" t="s">
        <v>5</v>
      </c>
      <c r="QOU130" s="165" t="s">
        <v>5</v>
      </c>
      <c r="QOV130" s="165" t="s">
        <v>5</v>
      </c>
      <c r="QOW130" s="165" t="s">
        <v>5</v>
      </c>
      <c r="QOX130" s="165" t="s">
        <v>5</v>
      </c>
      <c r="QOY130" s="165" t="s">
        <v>5</v>
      </c>
      <c r="QOZ130" s="165" t="s">
        <v>5</v>
      </c>
      <c r="QPA130" s="165" t="s">
        <v>5</v>
      </c>
      <c r="QPB130" s="165" t="s">
        <v>5</v>
      </c>
      <c r="QPC130" s="165" t="s">
        <v>5</v>
      </c>
      <c r="QPD130" s="165" t="s">
        <v>5</v>
      </c>
      <c r="QPE130" s="165" t="s">
        <v>5</v>
      </c>
      <c r="QPF130" s="165" t="s">
        <v>5</v>
      </c>
      <c r="QPG130" s="165" t="s">
        <v>5</v>
      </c>
      <c r="QPH130" s="165" t="s">
        <v>5</v>
      </c>
      <c r="QPI130" s="165" t="s">
        <v>5</v>
      </c>
      <c r="QPJ130" s="165" t="s">
        <v>5</v>
      </c>
      <c r="QPK130" s="165" t="s">
        <v>5</v>
      </c>
      <c r="QPL130" s="165" t="s">
        <v>5</v>
      </c>
      <c r="QPM130" s="165" t="s">
        <v>5</v>
      </c>
      <c r="QPN130" s="165" t="s">
        <v>5</v>
      </c>
      <c r="QPO130" s="165" t="s">
        <v>5</v>
      </c>
      <c r="QPP130" s="165" t="s">
        <v>5</v>
      </c>
      <c r="QPQ130" s="165" t="s">
        <v>5</v>
      </c>
      <c r="QPR130" s="165" t="s">
        <v>5</v>
      </c>
      <c r="QPS130" s="165" t="s">
        <v>5</v>
      </c>
      <c r="QPT130" s="165" t="s">
        <v>5</v>
      </c>
      <c r="QPU130" s="165" t="s">
        <v>5</v>
      </c>
      <c r="QPV130" s="165" t="s">
        <v>5</v>
      </c>
      <c r="QPW130" s="165" t="s">
        <v>5</v>
      </c>
      <c r="QPX130" s="165" t="s">
        <v>5</v>
      </c>
      <c r="QPY130" s="165" t="s">
        <v>5</v>
      </c>
      <c r="QPZ130" s="165" t="s">
        <v>5</v>
      </c>
      <c r="QQA130" s="165" t="s">
        <v>5</v>
      </c>
      <c r="QQB130" s="165" t="s">
        <v>5</v>
      </c>
      <c r="QQC130" s="165" t="s">
        <v>5</v>
      </c>
      <c r="QQD130" s="165" t="s">
        <v>5</v>
      </c>
      <c r="QQE130" s="165" t="s">
        <v>5</v>
      </c>
      <c r="QQF130" s="165" t="s">
        <v>5</v>
      </c>
      <c r="QQG130" s="165" t="s">
        <v>5</v>
      </c>
      <c r="QQH130" s="165" t="s">
        <v>5</v>
      </c>
      <c r="QQI130" s="165" t="s">
        <v>5</v>
      </c>
      <c r="QQJ130" s="165" t="s">
        <v>5</v>
      </c>
      <c r="QQK130" s="165" t="s">
        <v>5</v>
      </c>
      <c r="QQL130" s="165" t="s">
        <v>5</v>
      </c>
      <c r="QQM130" s="165" t="s">
        <v>5</v>
      </c>
      <c r="QQN130" s="165" t="s">
        <v>5</v>
      </c>
      <c r="QQO130" s="165" t="s">
        <v>5</v>
      </c>
      <c r="QQP130" s="165" t="s">
        <v>5</v>
      </c>
      <c r="QQQ130" s="165" t="s">
        <v>5</v>
      </c>
      <c r="QQR130" s="165" t="s">
        <v>5</v>
      </c>
      <c r="QQS130" s="165" t="s">
        <v>5</v>
      </c>
      <c r="QQT130" s="165" t="s">
        <v>5</v>
      </c>
      <c r="QQU130" s="165" t="s">
        <v>5</v>
      </c>
      <c r="QQV130" s="165" t="s">
        <v>5</v>
      </c>
      <c r="QQW130" s="165" t="s">
        <v>5</v>
      </c>
      <c r="QQX130" s="165" t="s">
        <v>5</v>
      </c>
      <c r="QQY130" s="165" t="s">
        <v>5</v>
      </c>
      <c r="QQZ130" s="165" t="s">
        <v>5</v>
      </c>
      <c r="QRA130" s="165" t="s">
        <v>5</v>
      </c>
      <c r="QRB130" s="165" t="s">
        <v>5</v>
      </c>
      <c r="QRC130" s="165" t="s">
        <v>5</v>
      </c>
      <c r="QRD130" s="165" t="s">
        <v>5</v>
      </c>
      <c r="QRE130" s="165" t="s">
        <v>5</v>
      </c>
      <c r="QRF130" s="165" t="s">
        <v>5</v>
      </c>
      <c r="QRG130" s="165" t="s">
        <v>5</v>
      </c>
      <c r="QRH130" s="165" t="s">
        <v>5</v>
      </c>
      <c r="QRI130" s="165" t="s">
        <v>5</v>
      </c>
      <c r="QRJ130" s="165" t="s">
        <v>5</v>
      </c>
      <c r="QRK130" s="165" t="s">
        <v>5</v>
      </c>
      <c r="QRL130" s="165" t="s">
        <v>5</v>
      </c>
      <c r="QRM130" s="165" t="s">
        <v>5</v>
      </c>
      <c r="QRN130" s="165" t="s">
        <v>5</v>
      </c>
      <c r="QRO130" s="165" t="s">
        <v>5</v>
      </c>
      <c r="QRP130" s="165" t="s">
        <v>5</v>
      </c>
      <c r="QRQ130" s="165" t="s">
        <v>5</v>
      </c>
      <c r="QRR130" s="165" t="s">
        <v>5</v>
      </c>
      <c r="QRS130" s="165" t="s">
        <v>5</v>
      </c>
      <c r="QRT130" s="165" t="s">
        <v>5</v>
      </c>
      <c r="QRU130" s="165" t="s">
        <v>5</v>
      </c>
      <c r="QRV130" s="165" t="s">
        <v>5</v>
      </c>
      <c r="QRW130" s="165" t="s">
        <v>5</v>
      </c>
      <c r="QRX130" s="165" t="s">
        <v>5</v>
      </c>
      <c r="QRY130" s="165" t="s">
        <v>5</v>
      </c>
      <c r="QRZ130" s="165" t="s">
        <v>5</v>
      </c>
      <c r="QSA130" s="165" t="s">
        <v>5</v>
      </c>
      <c r="QSB130" s="165" t="s">
        <v>5</v>
      </c>
      <c r="QSC130" s="165" t="s">
        <v>5</v>
      </c>
      <c r="QSD130" s="165" t="s">
        <v>5</v>
      </c>
      <c r="QSE130" s="165" t="s">
        <v>5</v>
      </c>
      <c r="QSF130" s="165" t="s">
        <v>5</v>
      </c>
      <c r="QSG130" s="165" t="s">
        <v>5</v>
      </c>
      <c r="QSH130" s="165" t="s">
        <v>5</v>
      </c>
      <c r="QSI130" s="165" t="s">
        <v>5</v>
      </c>
      <c r="QSJ130" s="165" t="s">
        <v>5</v>
      </c>
      <c r="QSK130" s="165" t="s">
        <v>5</v>
      </c>
      <c r="QSL130" s="165" t="s">
        <v>5</v>
      </c>
      <c r="QSM130" s="165" t="s">
        <v>5</v>
      </c>
      <c r="QSN130" s="165" t="s">
        <v>5</v>
      </c>
      <c r="QSO130" s="165" t="s">
        <v>5</v>
      </c>
      <c r="QSP130" s="165" t="s">
        <v>5</v>
      </c>
      <c r="QSQ130" s="165" t="s">
        <v>5</v>
      </c>
      <c r="QSR130" s="165" t="s">
        <v>5</v>
      </c>
      <c r="QSS130" s="165" t="s">
        <v>5</v>
      </c>
      <c r="QST130" s="165" t="s">
        <v>5</v>
      </c>
      <c r="QSU130" s="165" t="s">
        <v>5</v>
      </c>
      <c r="QSV130" s="165" t="s">
        <v>5</v>
      </c>
      <c r="QSW130" s="165" t="s">
        <v>5</v>
      </c>
      <c r="QSX130" s="165" t="s">
        <v>5</v>
      </c>
      <c r="QSY130" s="165" t="s">
        <v>5</v>
      </c>
      <c r="QSZ130" s="165" t="s">
        <v>5</v>
      </c>
      <c r="QTA130" s="165" t="s">
        <v>5</v>
      </c>
      <c r="QTB130" s="165" t="s">
        <v>5</v>
      </c>
      <c r="QTC130" s="165" t="s">
        <v>5</v>
      </c>
      <c r="QTD130" s="165" t="s">
        <v>5</v>
      </c>
      <c r="QTE130" s="165" t="s">
        <v>5</v>
      </c>
      <c r="QTF130" s="165" t="s">
        <v>5</v>
      </c>
      <c r="QTG130" s="165" t="s">
        <v>5</v>
      </c>
      <c r="QTH130" s="165" t="s">
        <v>5</v>
      </c>
      <c r="QTI130" s="165" t="s">
        <v>5</v>
      </c>
      <c r="QTJ130" s="165" t="s">
        <v>5</v>
      </c>
      <c r="QTK130" s="165" t="s">
        <v>5</v>
      </c>
      <c r="QTL130" s="165" t="s">
        <v>5</v>
      </c>
      <c r="QTM130" s="165" t="s">
        <v>5</v>
      </c>
      <c r="QTN130" s="165" t="s">
        <v>5</v>
      </c>
      <c r="QTO130" s="165" t="s">
        <v>5</v>
      </c>
      <c r="QTP130" s="165" t="s">
        <v>5</v>
      </c>
      <c r="QTQ130" s="165" t="s">
        <v>5</v>
      </c>
      <c r="QTR130" s="165" t="s">
        <v>5</v>
      </c>
      <c r="QTS130" s="165" t="s">
        <v>5</v>
      </c>
      <c r="QTT130" s="165" t="s">
        <v>5</v>
      </c>
      <c r="QTU130" s="165" t="s">
        <v>5</v>
      </c>
      <c r="QTV130" s="165" t="s">
        <v>5</v>
      </c>
      <c r="QTW130" s="165" t="s">
        <v>5</v>
      </c>
      <c r="QTX130" s="165" t="s">
        <v>5</v>
      </c>
      <c r="QTY130" s="165" t="s">
        <v>5</v>
      </c>
      <c r="QTZ130" s="165" t="s">
        <v>5</v>
      </c>
      <c r="QUA130" s="165" t="s">
        <v>5</v>
      </c>
      <c r="QUB130" s="165" t="s">
        <v>5</v>
      </c>
      <c r="QUC130" s="165" t="s">
        <v>5</v>
      </c>
      <c r="QUD130" s="165" t="s">
        <v>5</v>
      </c>
      <c r="QUE130" s="165" t="s">
        <v>5</v>
      </c>
      <c r="QUF130" s="165" t="s">
        <v>5</v>
      </c>
      <c r="QUG130" s="165" t="s">
        <v>5</v>
      </c>
      <c r="QUH130" s="165" t="s">
        <v>5</v>
      </c>
      <c r="QUI130" s="165" t="s">
        <v>5</v>
      </c>
      <c r="QUJ130" s="165" t="s">
        <v>5</v>
      </c>
      <c r="QUK130" s="165" t="s">
        <v>5</v>
      </c>
      <c r="QUL130" s="165" t="s">
        <v>5</v>
      </c>
      <c r="QUM130" s="165" t="s">
        <v>5</v>
      </c>
      <c r="QUN130" s="165" t="s">
        <v>5</v>
      </c>
      <c r="QUO130" s="165" t="s">
        <v>5</v>
      </c>
      <c r="QUP130" s="165" t="s">
        <v>5</v>
      </c>
      <c r="QUQ130" s="165" t="s">
        <v>5</v>
      </c>
      <c r="QUR130" s="165" t="s">
        <v>5</v>
      </c>
      <c r="QUS130" s="165" t="s">
        <v>5</v>
      </c>
      <c r="QUT130" s="165" t="s">
        <v>5</v>
      </c>
      <c r="QUU130" s="165" t="s">
        <v>5</v>
      </c>
      <c r="QUV130" s="165" t="s">
        <v>5</v>
      </c>
      <c r="QUW130" s="165" t="s">
        <v>5</v>
      </c>
      <c r="QUX130" s="165" t="s">
        <v>5</v>
      </c>
      <c r="QUY130" s="165" t="s">
        <v>5</v>
      </c>
      <c r="QUZ130" s="165" t="s">
        <v>5</v>
      </c>
      <c r="QVA130" s="165" t="s">
        <v>5</v>
      </c>
      <c r="QVB130" s="165" t="s">
        <v>5</v>
      </c>
      <c r="QVC130" s="165" t="s">
        <v>5</v>
      </c>
      <c r="QVD130" s="165" t="s">
        <v>5</v>
      </c>
      <c r="QVE130" s="165" t="s">
        <v>5</v>
      </c>
      <c r="QVF130" s="165" t="s">
        <v>5</v>
      </c>
      <c r="QVG130" s="165" t="s">
        <v>5</v>
      </c>
      <c r="QVH130" s="165" t="s">
        <v>5</v>
      </c>
      <c r="QVI130" s="165" t="s">
        <v>5</v>
      </c>
      <c r="QVJ130" s="165" t="s">
        <v>5</v>
      </c>
      <c r="QVK130" s="165" t="s">
        <v>5</v>
      </c>
      <c r="QVL130" s="165" t="s">
        <v>5</v>
      </c>
      <c r="QVM130" s="165" t="s">
        <v>5</v>
      </c>
      <c r="QVN130" s="165" t="s">
        <v>5</v>
      </c>
      <c r="QVO130" s="165" t="s">
        <v>5</v>
      </c>
      <c r="QVP130" s="165" t="s">
        <v>5</v>
      </c>
      <c r="QVQ130" s="165" t="s">
        <v>5</v>
      </c>
      <c r="QVR130" s="165" t="s">
        <v>5</v>
      </c>
      <c r="QVS130" s="165" t="s">
        <v>5</v>
      </c>
      <c r="QVT130" s="165" t="s">
        <v>5</v>
      </c>
      <c r="QVU130" s="165" t="s">
        <v>5</v>
      </c>
      <c r="QVV130" s="165" t="s">
        <v>5</v>
      </c>
      <c r="QVW130" s="165" t="s">
        <v>5</v>
      </c>
      <c r="QVX130" s="165" t="s">
        <v>5</v>
      </c>
      <c r="QVY130" s="165" t="s">
        <v>5</v>
      </c>
      <c r="QVZ130" s="165" t="s">
        <v>5</v>
      </c>
      <c r="QWA130" s="165" t="s">
        <v>5</v>
      </c>
      <c r="QWB130" s="165" t="s">
        <v>5</v>
      </c>
      <c r="QWC130" s="165" t="s">
        <v>5</v>
      </c>
      <c r="QWD130" s="165" t="s">
        <v>5</v>
      </c>
      <c r="QWE130" s="165" t="s">
        <v>5</v>
      </c>
      <c r="QWF130" s="165" t="s">
        <v>5</v>
      </c>
      <c r="QWG130" s="165" t="s">
        <v>5</v>
      </c>
      <c r="QWH130" s="165" t="s">
        <v>5</v>
      </c>
      <c r="QWI130" s="165" t="s">
        <v>5</v>
      </c>
      <c r="QWJ130" s="165" t="s">
        <v>5</v>
      </c>
      <c r="QWK130" s="165" t="s">
        <v>5</v>
      </c>
      <c r="QWL130" s="165" t="s">
        <v>5</v>
      </c>
      <c r="QWM130" s="165" t="s">
        <v>5</v>
      </c>
      <c r="QWN130" s="165" t="s">
        <v>5</v>
      </c>
      <c r="QWO130" s="165" t="s">
        <v>5</v>
      </c>
      <c r="QWP130" s="165" t="s">
        <v>5</v>
      </c>
      <c r="QWQ130" s="165" t="s">
        <v>5</v>
      </c>
      <c r="QWR130" s="165" t="s">
        <v>5</v>
      </c>
      <c r="QWS130" s="165" t="s">
        <v>5</v>
      </c>
      <c r="QWT130" s="165" t="s">
        <v>5</v>
      </c>
      <c r="QWU130" s="165" t="s">
        <v>5</v>
      </c>
      <c r="QWV130" s="165" t="s">
        <v>5</v>
      </c>
      <c r="QWW130" s="165" t="s">
        <v>5</v>
      </c>
      <c r="QWX130" s="165" t="s">
        <v>5</v>
      </c>
      <c r="QWY130" s="165" t="s">
        <v>5</v>
      </c>
      <c r="QWZ130" s="165" t="s">
        <v>5</v>
      </c>
      <c r="QXA130" s="165" t="s">
        <v>5</v>
      </c>
      <c r="QXB130" s="165" t="s">
        <v>5</v>
      </c>
      <c r="QXC130" s="165" t="s">
        <v>5</v>
      </c>
      <c r="QXD130" s="165" t="s">
        <v>5</v>
      </c>
      <c r="QXE130" s="165" t="s">
        <v>5</v>
      </c>
      <c r="QXF130" s="165" t="s">
        <v>5</v>
      </c>
      <c r="QXG130" s="165" t="s">
        <v>5</v>
      </c>
      <c r="QXH130" s="165" t="s">
        <v>5</v>
      </c>
      <c r="QXI130" s="165" t="s">
        <v>5</v>
      </c>
      <c r="QXJ130" s="165" t="s">
        <v>5</v>
      </c>
      <c r="QXK130" s="165" t="s">
        <v>5</v>
      </c>
      <c r="QXL130" s="165" t="s">
        <v>5</v>
      </c>
      <c r="QXM130" s="165" t="s">
        <v>5</v>
      </c>
      <c r="QXN130" s="165" t="s">
        <v>5</v>
      </c>
      <c r="QXO130" s="165" t="s">
        <v>5</v>
      </c>
      <c r="QXP130" s="165" t="s">
        <v>5</v>
      </c>
      <c r="QXQ130" s="165" t="s">
        <v>5</v>
      </c>
      <c r="QXR130" s="165" t="s">
        <v>5</v>
      </c>
      <c r="QXS130" s="165" t="s">
        <v>5</v>
      </c>
      <c r="QXT130" s="165" t="s">
        <v>5</v>
      </c>
      <c r="QXU130" s="165" t="s">
        <v>5</v>
      </c>
      <c r="QXV130" s="165" t="s">
        <v>5</v>
      </c>
      <c r="QXW130" s="165" t="s">
        <v>5</v>
      </c>
      <c r="QXX130" s="165" t="s">
        <v>5</v>
      </c>
      <c r="QXY130" s="165" t="s">
        <v>5</v>
      </c>
      <c r="QXZ130" s="165" t="s">
        <v>5</v>
      </c>
      <c r="QYA130" s="165" t="s">
        <v>5</v>
      </c>
      <c r="QYB130" s="165" t="s">
        <v>5</v>
      </c>
      <c r="QYC130" s="165" t="s">
        <v>5</v>
      </c>
      <c r="QYD130" s="165" t="s">
        <v>5</v>
      </c>
      <c r="QYE130" s="165" t="s">
        <v>5</v>
      </c>
      <c r="QYF130" s="165" t="s">
        <v>5</v>
      </c>
      <c r="QYG130" s="165" t="s">
        <v>5</v>
      </c>
      <c r="QYH130" s="165" t="s">
        <v>5</v>
      </c>
      <c r="QYI130" s="165" t="s">
        <v>5</v>
      </c>
      <c r="QYJ130" s="165" t="s">
        <v>5</v>
      </c>
      <c r="QYK130" s="165" t="s">
        <v>5</v>
      </c>
      <c r="QYL130" s="165" t="s">
        <v>5</v>
      </c>
      <c r="QYM130" s="165" t="s">
        <v>5</v>
      </c>
      <c r="QYN130" s="165" t="s">
        <v>5</v>
      </c>
      <c r="QYO130" s="165" t="s">
        <v>5</v>
      </c>
      <c r="QYP130" s="165" t="s">
        <v>5</v>
      </c>
      <c r="QYQ130" s="165" t="s">
        <v>5</v>
      </c>
      <c r="QYR130" s="165" t="s">
        <v>5</v>
      </c>
      <c r="QYS130" s="165" t="s">
        <v>5</v>
      </c>
      <c r="QYT130" s="165" t="s">
        <v>5</v>
      </c>
      <c r="QYU130" s="165" t="s">
        <v>5</v>
      </c>
      <c r="QYV130" s="165" t="s">
        <v>5</v>
      </c>
      <c r="QYW130" s="165" t="s">
        <v>5</v>
      </c>
      <c r="QYX130" s="165" t="s">
        <v>5</v>
      </c>
      <c r="QYY130" s="165" t="s">
        <v>5</v>
      </c>
      <c r="QYZ130" s="165" t="s">
        <v>5</v>
      </c>
      <c r="QZA130" s="165" t="s">
        <v>5</v>
      </c>
      <c r="QZB130" s="165" t="s">
        <v>5</v>
      </c>
      <c r="QZC130" s="165" t="s">
        <v>5</v>
      </c>
      <c r="QZD130" s="165" t="s">
        <v>5</v>
      </c>
      <c r="QZE130" s="165" t="s">
        <v>5</v>
      </c>
      <c r="QZF130" s="165" t="s">
        <v>5</v>
      </c>
      <c r="QZG130" s="165" t="s">
        <v>5</v>
      </c>
      <c r="QZH130" s="165" t="s">
        <v>5</v>
      </c>
      <c r="QZI130" s="165" t="s">
        <v>5</v>
      </c>
      <c r="QZJ130" s="165" t="s">
        <v>5</v>
      </c>
      <c r="QZK130" s="165" t="s">
        <v>5</v>
      </c>
      <c r="QZL130" s="165" t="s">
        <v>5</v>
      </c>
      <c r="QZM130" s="165" t="s">
        <v>5</v>
      </c>
      <c r="QZN130" s="165" t="s">
        <v>5</v>
      </c>
      <c r="QZO130" s="165" t="s">
        <v>5</v>
      </c>
      <c r="QZP130" s="165" t="s">
        <v>5</v>
      </c>
      <c r="QZQ130" s="165" t="s">
        <v>5</v>
      </c>
      <c r="QZR130" s="165" t="s">
        <v>5</v>
      </c>
      <c r="QZS130" s="165" t="s">
        <v>5</v>
      </c>
      <c r="QZT130" s="165" t="s">
        <v>5</v>
      </c>
      <c r="QZU130" s="165" t="s">
        <v>5</v>
      </c>
      <c r="QZV130" s="165" t="s">
        <v>5</v>
      </c>
      <c r="QZW130" s="165" t="s">
        <v>5</v>
      </c>
      <c r="QZX130" s="165" t="s">
        <v>5</v>
      </c>
      <c r="QZY130" s="165" t="s">
        <v>5</v>
      </c>
      <c r="QZZ130" s="165" t="s">
        <v>5</v>
      </c>
      <c r="RAA130" s="165" t="s">
        <v>5</v>
      </c>
      <c r="RAB130" s="165" t="s">
        <v>5</v>
      </c>
      <c r="RAC130" s="165" t="s">
        <v>5</v>
      </c>
      <c r="RAD130" s="165" t="s">
        <v>5</v>
      </c>
      <c r="RAE130" s="165" t="s">
        <v>5</v>
      </c>
      <c r="RAF130" s="165" t="s">
        <v>5</v>
      </c>
      <c r="RAG130" s="165" t="s">
        <v>5</v>
      </c>
      <c r="RAH130" s="165" t="s">
        <v>5</v>
      </c>
      <c r="RAI130" s="165" t="s">
        <v>5</v>
      </c>
      <c r="RAJ130" s="165" t="s">
        <v>5</v>
      </c>
      <c r="RAK130" s="165" t="s">
        <v>5</v>
      </c>
      <c r="RAL130" s="165" t="s">
        <v>5</v>
      </c>
      <c r="RAM130" s="165" t="s">
        <v>5</v>
      </c>
      <c r="RAN130" s="165" t="s">
        <v>5</v>
      </c>
      <c r="RAO130" s="165" t="s">
        <v>5</v>
      </c>
      <c r="RAP130" s="165" t="s">
        <v>5</v>
      </c>
      <c r="RAQ130" s="165" t="s">
        <v>5</v>
      </c>
      <c r="RAR130" s="165" t="s">
        <v>5</v>
      </c>
      <c r="RAS130" s="165" t="s">
        <v>5</v>
      </c>
      <c r="RAT130" s="165" t="s">
        <v>5</v>
      </c>
      <c r="RAU130" s="165" t="s">
        <v>5</v>
      </c>
      <c r="RAV130" s="165" t="s">
        <v>5</v>
      </c>
      <c r="RAW130" s="165" t="s">
        <v>5</v>
      </c>
      <c r="RAX130" s="165" t="s">
        <v>5</v>
      </c>
      <c r="RAY130" s="165" t="s">
        <v>5</v>
      </c>
      <c r="RAZ130" s="165" t="s">
        <v>5</v>
      </c>
      <c r="RBA130" s="165" t="s">
        <v>5</v>
      </c>
      <c r="RBB130" s="165" t="s">
        <v>5</v>
      </c>
      <c r="RBC130" s="165" t="s">
        <v>5</v>
      </c>
      <c r="RBD130" s="165" t="s">
        <v>5</v>
      </c>
      <c r="RBE130" s="165" t="s">
        <v>5</v>
      </c>
      <c r="RBF130" s="165" t="s">
        <v>5</v>
      </c>
      <c r="RBG130" s="165" t="s">
        <v>5</v>
      </c>
      <c r="RBH130" s="165" t="s">
        <v>5</v>
      </c>
      <c r="RBI130" s="165" t="s">
        <v>5</v>
      </c>
      <c r="RBJ130" s="165" t="s">
        <v>5</v>
      </c>
      <c r="RBK130" s="165" t="s">
        <v>5</v>
      </c>
      <c r="RBL130" s="165" t="s">
        <v>5</v>
      </c>
      <c r="RBM130" s="165" t="s">
        <v>5</v>
      </c>
      <c r="RBN130" s="165" t="s">
        <v>5</v>
      </c>
      <c r="RBO130" s="165" t="s">
        <v>5</v>
      </c>
      <c r="RBP130" s="165" t="s">
        <v>5</v>
      </c>
      <c r="RBQ130" s="165" t="s">
        <v>5</v>
      </c>
      <c r="RBR130" s="165" t="s">
        <v>5</v>
      </c>
      <c r="RBS130" s="165" t="s">
        <v>5</v>
      </c>
      <c r="RBT130" s="165" t="s">
        <v>5</v>
      </c>
      <c r="RBU130" s="165" t="s">
        <v>5</v>
      </c>
      <c r="RBV130" s="165" t="s">
        <v>5</v>
      </c>
      <c r="RBW130" s="165" t="s">
        <v>5</v>
      </c>
      <c r="RBX130" s="165" t="s">
        <v>5</v>
      </c>
      <c r="RBY130" s="165" t="s">
        <v>5</v>
      </c>
      <c r="RBZ130" s="165" t="s">
        <v>5</v>
      </c>
      <c r="RCA130" s="165" t="s">
        <v>5</v>
      </c>
      <c r="RCB130" s="165" t="s">
        <v>5</v>
      </c>
      <c r="RCC130" s="165" t="s">
        <v>5</v>
      </c>
      <c r="RCD130" s="165" t="s">
        <v>5</v>
      </c>
      <c r="RCE130" s="165" t="s">
        <v>5</v>
      </c>
      <c r="RCF130" s="165" t="s">
        <v>5</v>
      </c>
      <c r="RCG130" s="165" t="s">
        <v>5</v>
      </c>
      <c r="RCH130" s="165" t="s">
        <v>5</v>
      </c>
      <c r="RCI130" s="165" t="s">
        <v>5</v>
      </c>
      <c r="RCJ130" s="165" t="s">
        <v>5</v>
      </c>
      <c r="RCK130" s="165" t="s">
        <v>5</v>
      </c>
      <c r="RCL130" s="165" t="s">
        <v>5</v>
      </c>
      <c r="RCM130" s="165" t="s">
        <v>5</v>
      </c>
      <c r="RCN130" s="165" t="s">
        <v>5</v>
      </c>
      <c r="RCO130" s="165" t="s">
        <v>5</v>
      </c>
      <c r="RCP130" s="165" t="s">
        <v>5</v>
      </c>
      <c r="RCQ130" s="165" t="s">
        <v>5</v>
      </c>
      <c r="RCR130" s="165" t="s">
        <v>5</v>
      </c>
      <c r="RCS130" s="165" t="s">
        <v>5</v>
      </c>
      <c r="RCT130" s="165" t="s">
        <v>5</v>
      </c>
      <c r="RCU130" s="165" t="s">
        <v>5</v>
      </c>
      <c r="RCV130" s="165" t="s">
        <v>5</v>
      </c>
      <c r="RCW130" s="165" t="s">
        <v>5</v>
      </c>
      <c r="RCX130" s="165" t="s">
        <v>5</v>
      </c>
      <c r="RCY130" s="165" t="s">
        <v>5</v>
      </c>
      <c r="RCZ130" s="165" t="s">
        <v>5</v>
      </c>
      <c r="RDA130" s="165" t="s">
        <v>5</v>
      </c>
      <c r="RDB130" s="165" t="s">
        <v>5</v>
      </c>
      <c r="RDC130" s="165" t="s">
        <v>5</v>
      </c>
      <c r="RDD130" s="165" t="s">
        <v>5</v>
      </c>
      <c r="RDE130" s="165" t="s">
        <v>5</v>
      </c>
      <c r="RDF130" s="165" t="s">
        <v>5</v>
      </c>
      <c r="RDG130" s="165" t="s">
        <v>5</v>
      </c>
      <c r="RDH130" s="165" t="s">
        <v>5</v>
      </c>
      <c r="RDI130" s="165" t="s">
        <v>5</v>
      </c>
      <c r="RDJ130" s="165" t="s">
        <v>5</v>
      </c>
      <c r="RDK130" s="165" t="s">
        <v>5</v>
      </c>
      <c r="RDL130" s="165" t="s">
        <v>5</v>
      </c>
      <c r="RDM130" s="165" t="s">
        <v>5</v>
      </c>
      <c r="RDN130" s="165" t="s">
        <v>5</v>
      </c>
      <c r="RDO130" s="165" t="s">
        <v>5</v>
      </c>
      <c r="RDP130" s="165" t="s">
        <v>5</v>
      </c>
      <c r="RDQ130" s="165" t="s">
        <v>5</v>
      </c>
      <c r="RDR130" s="165" t="s">
        <v>5</v>
      </c>
      <c r="RDS130" s="165" t="s">
        <v>5</v>
      </c>
      <c r="RDT130" s="165" t="s">
        <v>5</v>
      </c>
      <c r="RDU130" s="165" t="s">
        <v>5</v>
      </c>
      <c r="RDV130" s="165" t="s">
        <v>5</v>
      </c>
      <c r="RDW130" s="165" t="s">
        <v>5</v>
      </c>
      <c r="RDX130" s="165" t="s">
        <v>5</v>
      </c>
      <c r="RDY130" s="165" t="s">
        <v>5</v>
      </c>
      <c r="RDZ130" s="165" t="s">
        <v>5</v>
      </c>
      <c r="REA130" s="165" t="s">
        <v>5</v>
      </c>
      <c r="REB130" s="165" t="s">
        <v>5</v>
      </c>
      <c r="REC130" s="165" t="s">
        <v>5</v>
      </c>
      <c r="RED130" s="165" t="s">
        <v>5</v>
      </c>
      <c r="REE130" s="165" t="s">
        <v>5</v>
      </c>
      <c r="REF130" s="165" t="s">
        <v>5</v>
      </c>
      <c r="REG130" s="165" t="s">
        <v>5</v>
      </c>
      <c r="REH130" s="165" t="s">
        <v>5</v>
      </c>
      <c r="REI130" s="165" t="s">
        <v>5</v>
      </c>
      <c r="REJ130" s="165" t="s">
        <v>5</v>
      </c>
      <c r="REK130" s="165" t="s">
        <v>5</v>
      </c>
      <c r="REL130" s="165" t="s">
        <v>5</v>
      </c>
      <c r="REM130" s="165" t="s">
        <v>5</v>
      </c>
      <c r="REN130" s="165" t="s">
        <v>5</v>
      </c>
      <c r="REO130" s="165" t="s">
        <v>5</v>
      </c>
      <c r="REP130" s="165" t="s">
        <v>5</v>
      </c>
      <c r="REQ130" s="165" t="s">
        <v>5</v>
      </c>
      <c r="RER130" s="165" t="s">
        <v>5</v>
      </c>
      <c r="RES130" s="165" t="s">
        <v>5</v>
      </c>
      <c r="RET130" s="165" t="s">
        <v>5</v>
      </c>
      <c r="REU130" s="165" t="s">
        <v>5</v>
      </c>
      <c r="REV130" s="165" t="s">
        <v>5</v>
      </c>
      <c r="REW130" s="165" t="s">
        <v>5</v>
      </c>
      <c r="REX130" s="165" t="s">
        <v>5</v>
      </c>
      <c r="REY130" s="165" t="s">
        <v>5</v>
      </c>
      <c r="REZ130" s="165" t="s">
        <v>5</v>
      </c>
      <c r="RFA130" s="165" t="s">
        <v>5</v>
      </c>
      <c r="RFB130" s="165" t="s">
        <v>5</v>
      </c>
      <c r="RFC130" s="165" t="s">
        <v>5</v>
      </c>
      <c r="RFD130" s="165" t="s">
        <v>5</v>
      </c>
      <c r="RFE130" s="165" t="s">
        <v>5</v>
      </c>
      <c r="RFF130" s="165" t="s">
        <v>5</v>
      </c>
      <c r="RFG130" s="165" t="s">
        <v>5</v>
      </c>
      <c r="RFH130" s="165" t="s">
        <v>5</v>
      </c>
      <c r="RFI130" s="165" t="s">
        <v>5</v>
      </c>
      <c r="RFJ130" s="165" t="s">
        <v>5</v>
      </c>
      <c r="RFK130" s="165" t="s">
        <v>5</v>
      </c>
      <c r="RFL130" s="165" t="s">
        <v>5</v>
      </c>
      <c r="RFM130" s="165" t="s">
        <v>5</v>
      </c>
      <c r="RFN130" s="165" t="s">
        <v>5</v>
      </c>
      <c r="RFO130" s="165" t="s">
        <v>5</v>
      </c>
      <c r="RFP130" s="165" t="s">
        <v>5</v>
      </c>
      <c r="RFQ130" s="165" t="s">
        <v>5</v>
      </c>
      <c r="RFR130" s="165" t="s">
        <v>5</v>
      </c>
      <c r="RFS130" s="165" t="s">
        <v>5</v>
      </c>
      <c r="RFT130" s="165" t="s">
        <v>5</v>
      </c>
      <c r="RFU130" s="165" t="s">
        <v>5</v>
      </c>
      <c r="RFV130" s="165" t="s">
        <v>5</v>
      </c>
      <c r="RFW130" s="165" t="s">
        <v>5</v>
      </c>
      <c r="RFX130" s="165" t="s">
        <v>5</v>
      </c>
      <c r="RFY130" s="165" t="s">
        <v>5</v>
      </c>
      <c r="RFZ130" s="165" t="s">
        <v>5</v>
      </c>
      <c r="RGA130" s="165" t="s">
        <v>5</v>
      </c>
      <c r="RGB130" s="165" t="s">
        <v>5</v>
      </c>
      <c r="RGC130" s="165" t="s">
        <v>5</v>
      </c>
      <c r="RGD130" s="165" t="s">
        <v>5</v>
      </c>
      <c r="RGE130" s="165" t="s">
        <v>5</v>
      </c>
      <c r="RGF130" s="165" t="s">
        <v>5</v>
      </c>
      <c r="RGG130" s="165" t="s">
        <v>5</v>
      </c>
      <c r="RGH130" s="165" t="s">
        <v>5</v>
      </c>
      <c r="RGI130" s="165" t="s">
        <v>5</v>
      </c>
      <c r="RGJ130" s="165" t="s">
        <v>5</v>
      </c>
      <c r="RGK130" s="165" t="s">
        <v>5</v>
      </c>
      <c r="RGL130" s="165" t="s">
        <v>5</v>
      </c>
      <c r="RGM130" s="165" t="s">
        <v>5</v>
      </c>
      <c r="RGN130" s="165" t="s">
        <v>5</v>
      </c>
      <c r="RGO130" s="165" t="s">
        <v>5</v>
      </c>
      <c r="RGP130" s="165" t="s">
        <v>5</v>
      </c>
      <c r="RGQ130" s="165" t="s">
        <v>5</v>
      </c>
      <c r="RGR130" s="165" t="s">
        <v>5</v>
      </c>
      <c r="RGS130" s="165" t="s">
        <v>5</v>
      </c>
      <c r="RGT130" s="165" t="s">
        <v>5</v>
      </c>
      <c r="RGU130" s="165" t="s">
        <v>5</v>
      </c>
      <c r="RGV130" s="165" t="s">
        <v>5</v>
      </c>
      <c r="RGW130" s="165" t="s">
        <v>5</v>
      </c>
      <c r="RGX130" s="165" t="s">
        <v>5</v>
      </c>
      <c r="RGY130" s="165" t="s">
        <v>5</v>
      </c>
      <c r="RGZ130" s="165" t="s">
        <v>5</v>
      </c>
      <c r="RHA130" s="165" t="s">
        <v>5</v>
      </c>
      <c r="RHB130" s="165" t="s">
        <v>5</v>
      </c>
      <c r="RHC130" s="165" t="s">
        <v>5</v>
      </c>
      <c r="RHD130" s="165" t="s">
        <v>5</v>
      </c>
      <c r="RHE130" s="165" t="s">
        <v>5</v>
      </c>
      <c r="RHF130" s="165" t="s">
        <v>5</v>
      </c>
      <c r="RHG130" s="165" t="s">
        <v>5</v>
      </c>
      <c r="RHH130" s="165" t="s">
        <v>5</v>
      </c>
      <c r="RHI130" s="165" t="s">
        <v>5</v>
      </c>
      <c r="RHJ130" s="165" t="s">
        <v>5</v>
      </c>
      <c r="RHK130" s="165" t="s">
        <v>5</v>
      </c>
      <c r="RHL130" s="165" t="s">
        <v>5</v>
      </c>
      <c r="RHM130" s="165" t="s">
        <v>5</v>
      </c>
      <c r="RHN130" s="165" t="s">
        <v>5</v>
      </c>
      <c r="RHO130" s="165" t="s">
        <v>5</v>
      </c>
      <c r="RHP130" s="165" t="s">
        <v>5</v>
      </c>
      <c r="RHQ130" s="165" t="s">
        <v>5</v>
      </c>
      <c r="RHR130" s="165" t="s">
        <v>5</v>
      </c>
      <c r="RHS130" s="165" t="s">
        <v>5</v>
      </c>
      <c r="RHT130" s="165" t="s">
        <v>5</v>
      </c>
      <c r="RHU130" s="165" t="s">
        <v>5</v>
      </c>
      <c r="RHV130" s="165" t="s">
        <v>5</v>
      </c>
      <c r="RHW130" s="165" t="s">
        <v>5</v>
      </c>
      <c r="RHX130" s="165" t="s">
        <v>5</v>
      </c>
      <c r="RHY130" s="165" t="s">
        <v>5</v>
      </c>
      <c r="RHZ130" s="165" t="s">
        <v>5</v>
      </c>
      <c r="RIA130" s="165" t="s">
        <v>5</v>
      </c>
      <c r="RIB130" s="165" t="s">
        <v>5</v>
      </c>
      <c r="RIC130" s="165" t="s">
        <v>5</v>
      </c>
      <c r="RID130" s="165" t="s">
        <v>5</v>
      </c>
      <c r="RIE130" s="165" t="s">
        <v>5</v>
      </c>
      <c r="RIF130" s="165" t="s">
        <v>5</v>
      </c>
      <c r="RIG130" s="165" t="s">
        <v>5</v>
      </c>
      <c r="RIH130" s="165" t="s">
        <v>5</v>
      </c>
      <c r="RII130" s="165" t="s">
        <v>5</v>
      </c>
      <c r="RIJ130" s="165" t="s">
        <v>5</v>
      </c>
      <c r="RIK130" s="165" t="s">
        <v>5</v>
      </c>
      <c r="RIL130" s="165" t="s">
        <v>5</v>
      </c>
      <c r="RIM130" s="165" t="s">
        <v>5</v>
      </c>
      <c r="RIN130" s="165" t="s">
        <v>5</v>
      </c>
      <c r="RIO130" s="165" t="s">
        <v>5</v>
      </c>
      <c r="RIP130" s="165" t="s">
        <v>5</v>
      </c>
      <c r="RIQ130" s="165" t="s">
        <v>5</v>
      </c>
      <c r="RIR130" s="165" t="s">
        <v>5</v>
      </c>
      <c r="RIS130" s="165" t="s">
        <v>5</v>
      </c>
      <c r="RIT130" s="165" t="s">
        <v>5</v>
      </c>
      <c r="RIU130" s="165" t="s">
        <v>5</v>
      </c>
      <c r="RIV130" s="165" t="s">
        <v>5</v>
      </c>
      <c r="RIW130" s="165" t="s">
        <v>5</v>
      </c>
      <c r="RIX130" s="165" t="s">
        <v>5</v>
      </c>
      <c r="RIY130" s="165" t="s">
        <v>5</v>
      </c>
      <c r="RIZ130" s="165" t="s">
        <v>5</v>
      </c>
      <c r="RJA130" s="165" t="s">
        <v>5</v>
      </c>
      <c r="RJB130" s="165" t="s">
        <v>5</v>
      </c>
      <c r="RJC130" s="165" t="s">
        <v>5</v>
      </c>
      <c r="RJD130" s="165" t="s">
        <v>5</v>
      </c>
      <c r="RJE130" s="165" t="s">
        <v>5</v>
      </c>
      <c r="RJF130" s="165" t="s">
        <v>5</v>
      </c>
      <c r="RJG130" s="165" t="s">
        <v>5</v>
      </c>
      <c r="RJH130" s="165" t="s">
        <v>5</v>
      </c>
      <c r="RJI130" s="165" t="s">
        <v>5</v>
      </c>
      <c r="RJJ130" s="165" t="s">
        <v>5</v>
      </c>
      <c r="RJK130" s="165" t="s">
        <v>5</v>
      </c>
      <c r="RJL130" s="165" t="s">
        <v>5</v>
      </c>
      <c r="RJM130" s="165" t="s">
        <v>5</v>
      </c>
      <c r="RJN130" s="165" t="s">
        <v>5</v>
      </c>
      <c r="RJO130" s="165" t="s">
        <v>5</v>
      </c>
      <c r="RJP130" s="165" t="s">
        <v>5</v>
      </c>
      <c r="RJQ130" s="165" t="s">
        <v>5</v>
      </c>
      <c r="RJR130" s="165" t="s">
        <v>5</v>
      </c>
      <c r="RJS130" s="165" t="s">
        <v>5</v>
      </c>
      <c r="RJT130" s="165" t="s">
        <v>5</v>
      </c>
      <c r="RJU130" s="165" t="s">
        <v>5</v>
      </c>
      <c r="RJV130" s="165" t="s">
        <v>5</v>
      </c>
      <c r="RJW130" s="165" t="s">
        <v>5</v>
      </c>
      <c r="RJX130" s="165" t="s">
        <v>5</v>
      </c>
      <c r="RJY130" s="165" t="s">
        <v>5</v>
      </c>
      <c r="RJZ130" s="165" t="s">
        <v>5</v>
      </c>
      <c r="RKA130" s="165" t="s">
        <v>5</v>
      </c>
      <c r="RKB130" s="165" t="s">
        <v>5</v>
      </c>
      <c r="RKC130" s="165" t="s">
        <v>5</v>
      </c>
      <c r="RKD130" s="165" t="s">
        <v>5</v>
      </c>
      <c r="RKE130" s="165" t="s">
        <v>5</v>
      </c>
      <c r="RKF130" s="165" t="s">
        <v>5</v>
      </c>
      <c r="RKG130" s="165" t="s">
        <v>5</v>
      </c>
      <c r="RKH130" s="165" t="s">
        <v>5</v>
      </c>
      <c r="RKI130" s="165" t="s">
        <v>5</v>
      </c>
      <c r="RKJ130" s="165" t="s">
        <v>5</v>
      </c>
      <c r="RKK130" s="165" t="s">
        <v>5</v>
      </c>
      <c r="RKL130" s="165" t="s">
        <v>5</v>
      </c>
      <c r="RKM130" s="165" t="s">
        <v>5</v>
      </c>
      <c r="RKN130" s="165" t="s">
        <v>5</v>
      </c>
      <c r="RKO130" s="165" t="s">
        <v>5</v>
      </c>
      <c r="RKP130" s="165" t="s">
        <v>5</v>
      </c>
      <c r="RKQ130" s="165" t="s">
        <v>5</v>
      </c>
      <c r="RKR130" s="165" t="s">
        <v>5</v>
      </c>
      <c r="RKS130" s="165" t="s">
        <v>5</v>
      </c>
      <c r="RKT130" s="165" t="s">
        <v>5</v>
      </c>
      <c r="RKU130" s="165" t="s">
        <v>5</v>
      </c>
      <c r="RKV130" s="165" t="s">
        <v>5</v>
      </c>
      <c r="RKW130" s="165" t="s">
        <v>5</v>
      </c>
      <c r="RKX130" s="165" t="s">
        <v>5</v>
      </c>
      <c r="RKY130" s="165" t="s">
        <v>5</v>
      </c>
      <c r="RKZ130" s="165" t="s">
        <v>5</v>
      </c>
      <c r="RLA130" s="165" t="s">
        <v>5</v>
      </c>
      <c r="RLB130" s="165" t="s">
        <v>5</v>
      </c>
      <c r="RLC130" s="165" t="s">
        <v>5</v>
      </c>
      <c r="RLD130" s="165" t="s">
        <v>5</v>
      </c>
      <c r="RLE130" s="165" t="s">
        <v>5</v>
      </c>
      <c r="RLF130" s="165" t="s">
        <v>5</v>
      </c>
      <c r="RLG130" s="165" t="s">
        <v>5</v>
      </c>
      <c r="RLH130" s="165" t="s">
        <v>5</v>
      </c>
      <c r="RLI130" s="165" t="s">
        <v>5</v>
      </c>
      <c r="RLJ130" s="165" t="s">
        <v>5</v>
      </c>
      <c r="RLK130" s="165" t="s">
        <v>5</v>
      </c>
      <c r="RLL130" s="165" t="s">
        <v>5</v>
      </c>
      <c r="RLM130" s="165" t="s">
        <v>5</v>
      </c>
      <c r="RLN130" s="165" t="s">
        <v>5</v>
      </c>
      <c r="RLO130" s="165" t="s">
        <v>5</v>
      </c>
      <c r="RLP130" s="165" t="s">
        <v>5</v>
      </c>
      <c r="RLQ130" s="165" t="s">
        <v>5</v>
      </c>
      <c r="RLR130" s="165" t="s">
        <v>5</v>
      </c>
      <c r="RLS130" s="165" t="s">
        <v>5</v>
      </c>
      <c r="RLT130" s="165" t="s">
        <v>5</v>
      </c>
      <c r="RLU130" s="165" t="s">
        <v>5</v>
      </c>
      <c r="RLV130" s="165" t="s">
        <v>5</v>
      </c>
      <c r="RLW130" s="165" t="s">
        <v>5</v>
      </c>
      <c r="RLX130" s="165" t="s">
        <v>5</v>
      </c>
      <c r="RLY130" s="165" t="s">
        <v>5</v>
      </c>
      <c r="RLZ130" s="165" t="s">
        <v>5</v>
      </c>
      <c r="RMA130" s="165" t="s">
        <v>5</v>
      </c>
      <c r="RMB130" s="165" t="s">
        <v>5</v>
      </c>
      <c r="RMC130" s="165" t="s">
        <v>5</v>
      </c>
      <c r="RMD130" s="165" t="s">
        <v>5</v>
      </c>
      <c r="RME130" s="165" t="s">
        <v>5</v>
      </c>
      <c r="RMF130" s="165" t="s">
        <v>5</v>
      </c>
      <c r="RMG130" s="165" t="s">
        <v>5</v>
      </c>
      <c r="RMH130" s="165" t="s">
        <v>5</v>
      </c>
      <c r="RMI130" s="165" t="s">
        <v>5</v>
      </c>
      <c r="RMJ130" s="165" t="s">
        <v>5</v>
      </c>
      <c r="RMK130" s="165" t="s">
        <v>5</v>
      </c>
      <c r="RML130" s="165" t="s">
        <v>5</v>
      </c>
      <c r="RMM130" s="165" t="s">
        <v>5</v>
      </c>
      <c r="RMN130" s="165" t="s">
        <v>5</v>
      </c>
      <c r="RMO130" s="165" t="s">
        <v>5</v>
      </c>
      <c r="RMP130" s="165" t="s">
        <v>5</v>
      </c>
      <c r="RMQ130" s="165" t="s">
        <v>5</v>
      </c>
      <c r="RMR130" s="165" t="s">
        <v>5</v>
      </c>
      <c r="RMS130" s="165" t="s">
        <v>5</v>
      </c>
      <c r="RMT130" s="165" t="s">
        <v>5</v>
      </c>
      <c r="RMU130" s="165" t="s">
        <v>5</v>
      </c>
      <c r="RMV130" s="165" t="s">
        <v>5</v>
      </c>
      <c r="RMW130" s="165" t="s">
        <v>5</v>
      </c>
      <c r="RMX130" s="165" t="s">
        <v>5</v>
      </c>
      <c r="RMY130" s="165" t="s">
        <v>5</v>
      </c>
      <c r="RMZ130" s="165" t="s">
        <v>5</v>
      </c>
      <c r="RNA130" s="165" t="s">
        <v>5</v>
      </c>
      <c r="RNB130" s="165" t="s">
        <v>5</v>
      </c>
      <c r="RNC130" s="165" t="s">
        <v>5</v>
      </c>
      <c r="RND130" s="165" t="s">
        <v>5</v>
      </c>
      <c r="RNE130" s="165" t="s">
        <v>5</v>
      </c>
      <c r="RNF130" s="165" t="s">
        <v>5</v>
      </c>
      <c r="RNG130" s="165" t="s">
        <v>5</v>
      </c>
      <c r="RNH130" s="165" t="s">
        <v>5</v>
      </c>
      <c r="RNI130" s="165" t="s">
        <v>5</v>
      </c>
      <c r="RNJ130" s="165" t="s">
        <v>5</v>
      </c>
      <c r="RNK130" s="165" t="s">
        <v>5</v>
      </c>
      <c r="RNL130" s="165" t="s">
        <v>5</v>
      </c>
      <c r="RNM130" s="165" t="s">
        <v>5</v>
      </c>
      <c r="RNN130" s="165" t="s">
        <v>5</v>
      </c>
      <c r="RNO130" s="165" t="s">
        <v>5</v>
      </c>
      <c r="RNP130" s="165" t="s">
        <v>5</v>
      </c>
      <c r="RNQ130" s="165" t="s">
        <v>5</v>
      </c>
      <c r="RNR130" s="165" t="s">
        <v>5</v>
      </c>
      <c r="RNS130" s="165" t="s">
        <v>5</v>
      </c>
      <c r="RNT130" s="165" t="s">
        <v>5</v>
      </c>
      <c r="RNU130" s="165" t="s">
        <v>5</v>
      </c>
      <c r="RNV130" s="165" t="s">
        <v>5</v>
      </c>
      <c r="RNW130" s="165" t="s">
        <v>5</v>
      </c>
      <c r="RNX130" s="165" t="s">
        <v>5</v>
      </c>
      <c r="RNY130" s="165" t="s">
        <v>5</v>
      </c>
      <c r="RNZ130" s="165" t="s">
        <v>5</v>
      </c>
      <c r="ROA130" s="165" t="s">
        <v>5</v>
      </c>
      <c r="ROB130" s="165" t="s">
        <v>5</v>
      </c>
      <c r="ROC130" s="165" t="s">
        <v>5</v>
      </c>
      <c r="ROD130" s="165" t="s">
        <v>5</v>
      </c>
      <c r="ROE130" s="165" t="s">
        <v>5</v>
      </c>
      <c r="ROF130" s="165" t="s">
        <v>5</v>
      </c>
      <c r="ROG130" s="165" t="s">
        <v>5</v>
      </c>
      <c r="ROH130" s="165" t="s">
        <v>5</v>
      </c>
      <c r="ROI130" s="165" t="s">
        <v>5</v>
      </c>
      <c r="ROJ130" s="165" t="s">
        <v>5</v>
      </c>
      <c r="ROK130" s="165" t="s">
        <v>5</v>
      </c>
      <c r="ROL130" s="165" t="s">
        <v>5</v>
      </c>
      <c r="ROM130" s="165" t="s">
        <v>5</v>
      </c>
      <c r="RON130" s="165" t="s">
        <v>5</v>
      </c>
      <c r="ROO130" s="165" t="s">
        <v>5</v>
      </c>
      <c r="ROP130" s="165" t="s">
        <v>5</v>
      </c>
      <c r="ROQ130" s="165" t="s">
        <v>5</v>
      </c>
      <c r="ROR130" s="165" t="s">
        <v>5</v>
      </c>
      <c r="ROS130" s="165" t="s">
        <v>5</v>
      </c>
      <c r="ROT130" s="165" t="s">
        <v>5</v>
      </c>
      <c r="ROU130" s="165" t="s">
        <v>5</v>
      </c>
      <c r="ROV130" s="165" t="s">
        <v>5</v>
      </c>
      <c r="ROW130" s="165" t="s">
        <v>5</v>
      </c>
      <c r="ROX130" s="165" t="s">
        <v>5</v>
      </c>
      <c r="ROY130" s="165" t="s">
        <v>5</v>
      </c>
      <c r="ROZ130" s="165" t="s">
        <v>5</v>
      </c>
      <c r="RPA130" s="165" t="s">
        <v>5</v>
      </c>
      <c r="RPB130" s="165" t="s">
        <v>5</v>
      </c>
      <c r="RPC130" s="165" t="s">
        <v>5</v>
      </c>
      <c r="RPD130" s="165" t="s">
        <v>5</v>
      </c>
      <c r="RPE130" s="165" t="s">
        <v>5</v>
      </c>
      <c r="RPF130" s="165" t="s">
        <v>5</v>
      </c>
      <c r="RPG130" s="165" t="s">
        <v>5</v>
      </c>
      <c r="RPH130" s="165" t="s">
        <v>5</v>
      </c>
      <c r="RPI130" s="165" t="s">
        <v>5</v>
      </c>
      <c r="RPJ130" s="165" t="s">
        <v>5</v>
      </c>
      <c r="RPK130" s="165" t="s">
        <v>5</v>
      </c>
      <c r="RPL130" s="165" t="s">
        <v>5</v>
      </c>
      <c r="RPM130" s="165" t="s">
        <v>5</v>
      </c>
      <c r="RPN130" s="165" t="s">
        <v>5</v>
      </c>
      <c r="RPO130" s="165" t="s">
        <v>5</v>
      </c>
      <c r="RPP130" s="165" t="s">
        <v>5</v>
      </c>
      <c r="RPQ130" s="165" t="s">
        <v>5</v>
      </c>
      <c r="RPR130" s="165" t="s">
        <v>5</v>
      </c>
      <c r="RPS130" s="165" t="s">
        <v>5</v>
      </c>
      <c r="RPT130" s="165" t="s">
        <v>5</v>
      </c>
      <c r="RPU130" s="165" t="s">
        <v>5</v>
      </c>
      <c r="RPV130" s="165" t="s">
        <v>5</v>
      </c>
      <c r="RPW130" s="165" t="s">
        <v>5</v>
      </c>
      <c r="RPX130" s="165" t="s">
        <v>5</v>
      </c>
      <c r="RPY130" s="165" t="s">
        <v>5</v>
      </c>
      <c r="RPZ130" s="165" t="s">
        <v>5</v>
      </c>
      <c r="RQA130" s="165" t="s">
        <v>5</v>
      </c>
      <c r="RQB130" s="165" t="s">
        <v>5</v>
      </c>
      <c r="RQC130" s="165" t="s">
        <v>5</v>
      </c>
      <c r="RQD130" s="165" t="s">
        <v>5</v>
      </c>
      <c r="RQE130" s="165" t="s">
        <v>5</v>
      </c>
      <c r="RQF130" s="165" t="s">
        <v>5</v>
      </c>
      <c r="RQG130" s="165" t="s">
        <v>5</v>
      </c>
      <c r="RQH130" s="165" t="s">
        <v>5</v>
      </c>
      <c r="RQI130" s="165" t="s">
        <v>5</v>
      </c>
      <c r="RQJ130" s="165" t="s">
        <v>5</v>
      </c>
      <c r="RQK130" s="165" t="s">
        <v>5</v>
      </c>
      <c r="RQL130" s="165" t="s">
        <v>5</v>
      </c>
      <c r="RQM130" s="165" t="s">
        <v>5</v>
      </c>
      <c r="RQN130" s="165" t="s">
        <v>5</v>
      </c>
      <c r="RQO130" s="165" t="s">
        <v>5</v>
      </c>
      <c r="RQP130" s="165" t="s">
        <v>5</v>
      </c>
      <c r="RQQ130" s="165" t="s">
        <v>5</v>
      </c>
      <c r="RQR130" s="165" t="s">
        <v>5</v>
      </c>
      <c r="RQS130" s="165" t="s">
        <v>5</v>
      </c>
      <c r="RQT130" s="165" t="s">
        <v>5</v>
      </c>
      <c r="RQU130" s="165" t="s">
        <v>5</v>
      </c>
      <c r="RQV130" s="165" t="s">
        <v>5</v>
      </c>
      <c r="RQW130" s="165" t="s">
        <v>5</v>
      </c>
      <c r="RQX130" s="165" t="s">
        <v>5</v>
      </c>
      <c r="RQY130" s="165" t="s">
        <v>5</v>
      </c>
      <c r="RQZ130" s="165" t="s">
        <v>5</v>
      </c>
      <c r="RRA130" s="165" t="s">
        <v>5</v>
      </c>
      <c r="RRB130" s="165" t="s">
        <v>5</v>
      </c>
      <c r="RRC130" s="165" t="s">
        <v>5</v>
      </c>
      <c r="RRD130" s="165" t="s">
        <v>5</v>
      </c>
      <c r="RRE130" s="165" t="s">
        <v>5</v>
      </c>
      <c r="RRF130" s="165" t="s">
        <v>5</v>
      </c>
      <c r="RRG130" s="165" t="s">
        <v>5</v>
      </c>
      <c r="RRH130" s="165" t="s">
        <v>5</v>
      </c>
      <c r="RRI130" s="165" t="s">
        <v>5</v>
      </c>
      <c r="RRJ130" s="165" t="s">
        <v>5</v>
      </c>
      <c r="RRK130" s="165" t="s">
        <v>5</v>
      </c>
      <c r="RRL130" s="165" t="s">
        <v>5</v>
      </c>
      <c r="RRM130" s="165" t="s">
        <v>5</v>
      </c>
      <c r="RRN130" s="165" t="s">
        <v>5</v>
      </c>
      <c r="RRO130" s="165" t="s">
        <v>5</v>
      </c>
      <c r="RRP130" s="165" t="s">
        <v>5</v>
      </c>
      <c r="RRQ130" s="165" t="s">
        <v>5</v>
      </c>
      <c r="RRR130" s="165" t="s">
        <v>5</v>
      </c>
      <c r="RRS130" s="165" t="s">
        <v>5</v>
      </c>
      <c r="RRT130" s="165" t="s">
        <v>5</v>
      </c>
      <c r="RRU130" s="165" t="s">
        <v>5</v>
      </c>
      <c r="RRV130" s="165" t="s">
        <v>5</v>
      </c>
      <c r="RRW130" s="165" t="s">
        <v>5</v>
      </c>
      <c r="RRX130" s="165" t="s">
        <v>5</v>
      </c>
      <c r="RRY130" s="165" t="s">
        <v>5</v>
      </c>
      <c r="RRZ130" s="165" t="s">
        <v>5</v>
      </c>
      <c r="RSA130" s="165" t="s">
        <v>5</v>
      </c>
      <c r="RSB130" s="165" t="s">
        <v>5</v>
      </c>
      <c r="RSC130" s="165" t="s">
        <v>5</v>
      </c>
      <c r="RSD130" s="165" t="s">
        <v>5</v>
      </c>
      <c r="RSE130" s="165" t="s">
        <v>5</v>
      </c>
      <c r="RSF130" s="165" t="s">
        <v>5</v>
      </c>
      <c r="RSG130" s="165" t="s">
        <v>5</v>
      </c>
      <c r="RSH130" s="165" t="s">
        <v>5</v>
      </c>
      <c r="RSI130" s="165" t="s">
        <v>5</v>
      </c>
      <c r="RSJ130" s="165" t="s">
        <v>5</v>
      </c>
      <c r="RSK130" s="165" t="s">
        <v>5</v>
      </c>
      <c r="RSL130" s="165" t="s">
        <v>5</v>
      </c>
      <c r="RSM130" s="165" t="s">
        <v>5</v>
      </c>
      <c r="RSN130" s="165" t="s">
        <v>5</v>
      </c>
      <c r="RSO130" s="165" t="s">
        <v>5</v>
      </c>
      <c r="RSP130" s="165" t="s">
        <v>5</v>
      </c>
      <c r="RSQ130" s="165" t="s">
        <v>5</v>
      </c>
      <c r="RSR130" s="165" t="s">
        <v>5</v>
      </c>
      <c r="RSS130" s="165" t="s">
        <v>5</v>
      </c>
      <c r="RST130" s="165" t="s">
        <v>5</v>
      </c>
      <c r="RSU130" s="165" t="s">
        <v>5</v>
      </c>
      <c r="RSV130" s="165" t="s">
        <v>5</v>
      </c>
      <c r="RSW130" s="165" t="s">
        <v>5</v>
      </c>
      <c r="RSX130" s="165" t="s">
        <v>5</v>
      </c>
      <c r="RSY130" s="165" t="s">
        <v>5</v>
      </c>
      <c r="RSZ130" s="165" t="s">
        <v>5</v>
      </c>
      <c r="RTA130" s="165" t="s">
        <v>5</v>
      </c>
      <c r="RTB130" s="165" t="s">
        <v>5</v>
      </c>
      <c r="RTC130" s="165" t="s">
        <v>5</v>
      </c>
      <c r="RTD130" s="165" t="s">
        <v>5</v>
      </c>
      <c r="RTE130" s="165" t="s">
        <v>5</v>
      </c>
      <c r="RTF130" s="165" t="s">
        <v>5</v>
      </c>
      <c r="RTG130" s="165" t="s">
        <v>5</v>
      </c>
      <c r="RTH130" s="165" t="s">
        <v>5</v>
      </c>
      <c r="RTI130" s="165" t="s">
        <v>5</v>
      </c>
      <c r="RTJ130" s="165" t="s">
        <v>5</v>
      </c>
      <c r="RTK130" s="165" t="s">
        <v>5</v>
      </c>
      <c r="RTL130" s="165" t="s">
        <v>5</v>
      </c>
      <c r="RTM130" s="165" t="s">
        <v>5</v>
      </c>
      <c r="RTN130" s="165" t="s">
        <v>5</v>
      </c>
      <c r="RTO130" s="165" t="s">
        <v>5</v>
      </c>
      <c r="RTP130" s="165" t="s">
        <v>5</v>
      </c>
      <c r="RTQ130" s="165" t="s">
        <v>5</v>
      </c>
      <c r="RTR130" s="165" t="s">
        <v>5</v>
      </c>
      <c r="RTS130" s="165" t="s">
        <v>5</v>
      </c>
      <c r="RTT130" s="165" t="s">
        <v>5</v>
      </c>
      <c r="RTU130" s="165" t="s">
        <v>5</v>
      </c>
      <c r="RTV130" s="165" t="s">
        <v>5</v>
      </c>
      <c r="RTW130" s="165" t="s">
        <v>5</v>
      </c>
      <c r="RTX130" s="165" t="s">
        <v>5</v>
      </c>
      <c r="RTY130" s="165" t="s">
        <v>5</v>
      </c>
      <c r="RTZ130" s="165" t="s">
        <v>5</v>
      </c>
      <c r="RUA130" s="165" t="s">
        <v>5</v>
      </c>
      <c r="RUB130" s="165" t="s">
        <v>5</v>
      </c>
      <c r="RUC130" s="165" t="s">
        <v>5</v>
      </c>
      <c r="RUD130" s="165" t="s">
        <v>5</v>
      </c>
      <c r="RUE130" s="165" t="s">
        <v>5</v>
      </c>
      <c r="RUF130" s="165" t="s">
        <v>5</v>
      </c>
      <c r="RUG130" s="165" t="s">
        <v>5</v>
      </c>
      <c r="RUH130" s="165" t="s">
        <v>5</v>
      </c>
      <c r="RUI130" s="165" t="s">
        <v>5</v>
      </c>
      <c r="RUJ130" s="165" t="s">
        <v>5</v>
      </c>
      <c r="RUK130" s="165" t="s">
        <v>5</v>
      </c>
      <c r="RUL130" s="165" t="s">
        <v>5</v>
      </c>
      <c r="RUM130" s="165" t="s">
        <v>5</v>
      </c>
      <c r="RUN130" s="165" t="s">
        <v>5</v>
      </c>
      <c r="RUO130" s="165" t="s">
        <v>5</v>
      </c>
      <c r="RUP130" s="165" t="s">
        <v>5</v>
      </c>
      <c r="RUQ130" s="165" t="s">
        <v>5</v>
      </c>
      <c r="RUR130" s="165" t="s">
        <v>5</v>
      </c>
      <c r="RUS130" s="165" t="s">
        <v>5</v>
      </c>
      <c r="RUT130" s="165" t="s">
        <v>5</v>
      </c>
      <c r="RUU130" s="165" t="s">
        <v>5</v>
      </c>
      <c r="RUV130" s="165" t="s">
        <v>5</v>
      </c>
      <c r="RUW130" s="165" t="s">
        <v>5</v>
      </c>
      <c r="RUX130" s="165" t="s">
        <v>5</v>
      </c>
      <c r="RUY130" s="165" t="s">
        <v>5</v>
      </c>
      <c r="RUZ130" s="165" t="s">
        <v>5</v>
      </c>
      <c r="RVA130" s="165" t="s">
        <v>5</v>
      </c>
      <c r="RVB130" s="165" t="s">
        <v>5</v>
      </c>
      <c r="RVC130" s="165" t="s">
        <v>5</v>
      </c>
      <c r="RVD130" s="165" t="s">
        <v>5</v>
      </c>
      <c r="RVE130" s="165" t="s">
        <v>5</v>
      </c>
      <c r="RVF130" s="165" t="s">
        <v>5</v>
      </c>
      <c r="RVG130" s="165" t="s">
        <v>5</v>
      </c>
      <c r="RVH130" s="165" t="s">
        <v>5</v>
      </c>
      <c r="RVI130" s="165" t="s">
        <v>5</v>
      </c>
      <c r="RVJ130" s="165" t="s">
        <v>5</v>
      </c>
      <c r="RVK130" s="165" t="s">
        <v>5</v>
      </c>
      <c r="RVL130" s="165" t="s">
        <v>5</v>
      </c>
      <c r="RVM130" s="165" t="s">
        <v>5</v>
      </c>
      <c r="RVN130" s="165" t="s">
        <v>5</v>
      </c>
      <c r="RVO130" s="165" t="s">
        <v>5</v>
      </c>
      <c r="RVP130" s="165" t="s">
        <v>5</v>
      </c>
      <c r="RVQ130" s="165" t="s">
        <v>5</v>
      </c>
      <c r="RVR130" s="165" t="s">
        <v>5</v>
      </c>
      <c r="RVS130" s="165" t="s">
        <v>5</v>
      </c>
      <c r="RVT130" s="165" t="s">
        <v>5</v>
      </c>
      <c r="RVU130" s="165" t="s">
        <v>5</v>
      </c>
      <c r="RVV130" s="165" t="s">
        <v>5</v>
      </c>
      <c r="RVW130" s="165" t="s">
        <v>5</v>
      </c>
      <c r="RVX130" s="165" t="s">
        <v>5</v>
      </c>
      <c r="RVY130" s="165" t="s">
        <v>5</v>
      </c>
      <c r="RVZ130" s="165" t="s">
        <v>5</v>
      </c>
      <c r="RWA130" s="165" t="s">
        <v>5</v>
      </c>
      <c r="RWB130" s="165" t="s">
        <v>5</v>
      </c>
      <c r="RWC130" s="165" t="s">
        <v>5</v>
      </c>
      <c r="RWD130" s="165" t="s">
        <v>5</v>
      </c>
      <c r="RWE130" s="165" t="s">
        <v>5</v>
      </c>
      <c r="RWF130" s="165" t="s">
        <v>5</v>
      </c>
      <c r="RWG130" s="165" t="s">
        <v>5</v>
      </c>
      <c r="RWH130" s="165" t="s">
        <v>5</v>
      </c>
      <c r="RWI130" s="165" t="s">
        <v>5</v>
      </c>
      <c r="RWJ130" s="165" t="s">
        <v>5</v>
      </c>
      <c r="RWK130" s="165" t="s">
        <v>5</v>
      </c>
      <c r="RWL130" s="165" t="s">
        <v>5</v>
      </c>
      <c r="RWM130" s="165" t="s">
        <v>5</v>
      </c>
      <c r="RWN130" s="165" t="s">
        <v>5</v>
      </c>
      <c r="RWO130" s="165" t="s">
        <v>5</v>
      </c>
      <c r="RWP130" s="165" t="s">
        <v>5</v>
      </c>
      <c r="RWQ130" s="165" t="s">
        <v>5</v>
      </c>
      <c r="RWR130" s="165" t="s">
        <v>5</v>
      </c>
      <c r="RWS130" s="165" t="s">
        <v>5</v>
      </c>
      <c r="RWT130" s="165" t="s">
        <v>5</v>
      </c>
      <c r="RWU130" s="165" t="s">
        <v>5</v>
      </c>
      <c r="RWV130" s="165" t="s">
        <v>5</v>
      </c>
      <c r="RWW130" s="165" t="s">
        <v>5</v>
      </c>
      <c r="RWX130" s="165" t="s">
        <v>5</v>
      </c>
      <c r="RWY130" s="165" t="s">
        <v>5</v>
      </c>
      <c r="RWZ130" s="165" t="s">
        <v>5</v>
      </c>
      <c r="RXA130" s="165" t="s">
        <v>5</v>
      </c>
      <c r="RXB130" s="165" t="s">
        <v>5</v>
      </c>
      <c r="RXC130" s="165" t="s">
        <v>5</v>
      </c>
      <c r="RXD130" s="165" t="s">
        <v>5</v>
      </c>
      <c r="RXE130" s="165" t="s">
        <v>5</v>
      </c>
      <c r="RXF130" s="165" t="s">
        <v>5</v>
      </c>
      <c r="RXG130" s="165" t="s">
        <v>5</v>
      </c>
      <c r="RXH130" s="165" t="s">
        <v>5</v>
      </c>
      <c r="RXI130" s="165" t="s">
        <v>5</v>
      </c>
      <c r="RXJ130" s="165" t="s">
        <v>5</v>
      </c>
      <c r="RXK130" s="165" t="s">
        <v>5</v>
      </c>
      <c r="RXL130" s="165" t="s">
        <v>5</v>
      </c>
      <c r="RXM130" s="165" t="s">
        <v>5</v>
      </c>
      <c r="RXN130" s="165" t="s">
        <v>5</v>
      </c>
      <c r="RXO130" s="165" t="s">
        <v>5</v>
      </c>
      <c r="RXP130" s="165" t="s">
        <v>5</v>
      </c>
      <c r="RXQ130" s="165" t="s">
        <v>5</v>
      </c>
      <c r="RXR130" s="165" t="s">
        <v>5</v>
      </c>
      <c r="RXS130" s="165" t="s">
        <v>5</v>
      </c>
      <c r="RXT130" s="165" t="s">
        <v>5</v>
      </c>
      <c r="RXU130" s="165" t="s">
        <v>5</v>
      </c>
      <c r="RXV130" s="165" t="s">
        <v>5</v>
      </c>
      <c r="RXW130" s="165" t="s">
        <v>5</v>
      </c>
      <c r="RXX130" s="165" t="s">
        <v>5</v>
      </c>
      <c r="RXY130" s="165" t="s">
        <v>5</v>
      </c>
      <c r="RXZ130" s="165" t="s">
        <v>5</v>
      </c>
      <c r="RYA130" s="165" t="s">
        <v>5</v>
      </c>
      <c r="RYB130" s="165" t="s">
        <v>5</v>
      </c>
      <c r="RYC130" s="165" t="s">
        <v>5</v>
      </c>
      <c r="RYD130" s="165" t="s">
        <v>5</v>
      </c>
      <c r="RYE130" s="165" t="s">
        <v>5</v>
      </c>
      <c r="RYF130" s="165" t="s">
        <v>5</v>
      </c>
      <c r="RYG130" s="165" t="s">
        <v>5</v>
      </c>
      <c r="RYH130" s="165" t="s">
        <v>5</v>
      </c>
      <c r="RYI130" s="165" t="s">
        <v>5</v>
      </c>
      <c r="RYJ130" s="165" t="s">
        <v>5</v>
      </c>
      <c r="RYK130" s="165" t="s">
        <v>5</v>
      </c>
      <c r="RYL130" s="165" t="s">
        <v>5</v>
      </c>
      <c r="RYM130" s="165" t="s">
        <v>5</v>
      </c>
      <c r="RYN130" s="165" t="s">
        <v>5</v>
      </c>
      <c r="RYO130" s="165" t="s">
        <v>5</v>
      </c>
      <c r="RYP130" s="165" t="s">
        <v>5</v>
      </c>
      <c r="RYQ130" s="165" t="s">
        <v>5</v>
      </c>
      <c r="RYR130" s="165" t="s">
        <v>5</v>
      </c>
      <c r="RYS130" s="165" t="s">
        <v>5</v>
      </c>
      <c r="RYT130" s="165" t="s">
        <v>5</v>
      </c>
      <c r="RYU130" s="165" t="s">
        <v>5</v>
      </c>
      <c r="RYV130" s="165" t="s">
        <v>5</v>
      </c>
      <c r="RYW130" s="165" t="s">
        <v>5</v>
      </c>
      <c r="RYX130" s="165" t="s">
        <v>5</v>
      </c>
      <c r="RYY130" s="165" t="s">
        <v>5</v>
      </c>
      <c r="RYZ130" s="165" t="s">
        <v>5</v>
      </c>
      <c r="RZA130" s="165" t="s">
        <v>5</v>
      </c>
      <c r="RZB130" s="165" t="s">
        <v>5</v>
      </c>
      <c r="RZC130" s="165" t="s">
        <v>5</v>
      </c>
      <c r="RZD130" s="165" t="s">
        <v>5</v>
      </c>
      <c r="RZE130" s="165" t="s">
        <v>5</v>
      </c>
      <c r="RZF130" s="165" t="s">
        <v>5</v>
      </c>
      <c r="RZG130" s="165" t="s">
        <v>5</v>
      </c>
      <c r="RZH130" s="165" t="s">
        <v>5</v>
      </c>
      <c r="RZI130" s="165" t="s">
        <v>5</v>
      </c>
      <c r="RZJ130" s="165" t="s">
        <v>5</v>
      </c>
      <c r="RZK130" s="165" t="s">
        <v>5</v>
      </c>
      <c r="RZL130" s="165" t="s">
        <v>5</v>
      </c>
      <c r="RZM130" s="165" t="s">
        <v>5</v>
      </c>
      <c r="RZN130" s="165" t="s">
        <v>5</v>
      </c>
      <c r="RZO130" s="165" t="s">
        <v>5</v>
      </c>
      <c r="RZP130" s="165" t="s">
        <v>5</v>
      </c>
      <c r="RZQ130" s="165" t="s">
        <v>5</v>
      </c>
      <c r="RZR130" s="165" t="s">
        <v>5</v>
      </c>
      <c r="RZS130" s="165" t="s">
        <v>5</v>
      </c>
      <c r="RZT130" s="165" t="s">
        <v>5</v>
      </c>
      <c r="RZU130" s="165" t="s">
        <v>5</v>
      </c>
      <c r="RZV130" s="165" t="s">
        <v>5</v>
      </c>
      <c r="RZW130" s="165" t="s">
        <v>5</v>
      </c>
      <c r="RZX130" s="165" t="s">
        <v>5</v>
      </c>
      <c r="RZY130" s="165" t="s">
        <v>5</v>
      </c>
      <c r="RZZ130" s="165" t="s">
        <v>5</v>
      </c>
      <c r="SAA130" s="165" t="s">
        <v>5</v>
      </c>
      <c r="SAB130" s="165" t="s">
        <v>5</v>
      </c>
      <c r="SAC130" s="165" t="s">
        <v>5</v>
      </c>
      <c r="SAD130" s="165" t="s">
        <v>5</v>
      </c>
      <c r="SAE130" s="165" t="s">
        <v>5</v>
      </c>
      <c r="SAF130" s="165" t="s">
        <v>5</v>
      </c>
      <c r="SAG130" s="165" t="s">
        <v>5</v>
      </c>
      <c r="SAH130" s="165" t="s">
        <v>5</v>
      </c>
      <c r="SAI130" s="165" t="s">
        <v>5</v>
      </c>
      <c r="SAJ130" s="165" t="s">
        <v>5</v>
      </c>
      <c r="SAK130" s="165" t="s">
        <v>5</v>
      </c>
      <c r="SAL130" s="165" t="s">
        <v>5</v>
      </c>
      <c r="SAM130" s="165" t="s">
        <v>5</v>
      </c>
      <c r="SAN130" s="165" t="s">
        <v>5</v>
      </c>
      <c r="SAO130" s="165" t="s">
        <v>5</v>
      </c>
      <c r="SAP130" s="165" t="s">
        <v>5</v>
      </c>
      <c r="SAQ130" s="165" t="s">
        <v>5</v>
      </c>
      <c r="SAR130" s="165" t="s">
        <v>5</v>
      </c>
      <c r="SAS130" s="165" t="s">
        <v>5</v>
      </c>
      <c r="SAT130" s="165" t="s">
        <v>5</v>
      </c>
      <c r="SAU130" s="165" t="s">
        <v>5</v>
      </c>
      <c r="SAV130" s="165" t="s">
        <v>5</v>
      </c>
      <c r="SAW130" s="165" t="s">
        <v>5</v>
      </c>
      <c r="SAX130" s="165" t="s">
        <v>5</v>
      </c>
      <c r="SAY130" s="165" t="s">
        <v>5</v>
      </c>
      <c r="SAZ130" s="165" t="s">
        <v>5</v>
      </c>
      <c r="SBA130" s="165" t="s">
        <v>5</v>
      </c>
      <c r="SBB130" s="165" t="s">
        <v>5</v>
      </c>
      <c r="SBC130" s="165" t="s">
        <v>5</v>
      </c>
      <c r="SBD130" s="165" t="s">
        <v>5</v>
      </c>
      <c r="SBE130" s="165" t="s">
        <v>5</v>
      </c>
      <c r="SBF130" s="165" t="s">
        <v>5</v>
      </c>
      <c r="SBG130" s="165" t="s">
        <v>5</v>
      </c>
      <c r="SBH130" s="165" t="s">
        <v>5</v>
      </c>
      <c r="SBI130" s="165" t="s">
        <v>5</v>
      </c>
      <c r="SBJ130" s="165" t="s">
        <v>5</v>
      </c>
      <c r="SBK130" s="165" t="s">
        <v>5</v>
      </c>
      <c r="SBL130" s="165" t="s">
        <v>5</v>
      </c>
      <c r="SBM130" s="165" t="s">
        <v>5</v>
      </c>
      <c r="SBN130" s="165" t="s">
        <v>5</v>
      </c>
      <c r="SBO130" s="165" t="s">
        <v>5</v>
      </c>
      <c r="SBP130" s="165" t="s">
        <v>5</v>
      </c>
      <c r="SBQ130" s="165" t="s">
        <v>5</v>
      </c>
      <c r="SBR130" s="165" t="s">
        <v>5</v>
      </c>
      <c r="SBS130" s="165" t="s">
        <v>5</v>
      </c>
      <c r="SBT130" s="165" t="s">
        <v>5</v>
      </c>
      <c r="SBU130" s="165" t="s">
        <v>5</v>
      </c>
      <c r="SBV130" s="165" t="s">
        <v>5</v>
      </c>
      <c r="SBW130" s="165" t="s">
        <v>5</v>
      </c>
      <c r="SBX130" s="165" t="s">
        <v>5</v>
      </c>
      <c r="SBY130" s="165" t="s">
        <v>5</v>
      </c>
      <c r="SBZ130" s="165" t="s">
        <v>5</v>
      </c>
      <c r="SCA130" s="165" t="s">
        <v>5</v>
      </c>
      <c r="SCB130" s="165" t="s">
        <v>5</v>
      </c>
      <c r="SCC130" s="165" t="s">
        <v>5</v>
      </c>
      <c r="SCD130" s="165" t="s">
        <v>5</v>
      </c>
      <c r="SCE130" s="165" t="s">
        <v>5</v>
      </c>
      <c r="SCF130" s="165" t="s">
        <v>5</v>
      </c>
      <c r="SCG130" s="165" t="s">
        <v>5</v>
      </c>
      <c r="SCH130" s="165" t="s">
        <v>5</v>
      </c>
      <c r="SCI130" s="165" t="s">
        <v>5</v>
      </c>
      <c r="SCJ130" s="165" t="s">
        <v>5</v>
      </c>
      <c r="SCK130" s="165" t="s">
        <v>5</v>
      </c>
      <c r="SCL130" s="165" t="s">
        <v>5</v>
      </c>
      <c r="SCM130" s="165" t="s">
        <v>5</v>
      </c>
      <c r="SCN130" s="165" t="s">
        <v>5</v>
      </c>
      <c r="SCO130" s="165" t="s">
        <v>5</v>
      </c>
      <c r="SCP130" s="165" t="s">
        <v>5</v>
      </c>
      <c r="SCQ130" s="165" t="s">
        <v>5</v>
      </c>
      <c r="SCR130" s="165" t="s">
        <v>5</v>
      </c>
      <c r="SCS130" s="165" t="s">
        <v>5</v>
      </c>
      <c r="SCT130" s="165" t="s">
        <v>5</v>
      </c>
      <c r="SCU130" s="165" t="s">
        <v>5</v>
      </c>
      <c r="SCV130" s="165" t="s">
        <v>5</v>
      </c>
      <c r="SCW130" s="165" t="s">
        <v>5</v>
      </c>
      <c r="SCX130" s="165" t="s">
        <v>5</v>
      </c>
      <c r="SCY130" s="165" t="s">
        <v>5</v>
      </c>
      <c r="SCZ130" s="165" t="s">
        <v>5</v>
      </c>
      <c r="SDA130" s="165" t="s">
        <v>5</v>
      </c>
      <c r="SDB130" s="165" t="s">
        <v>5</v>
      </c>
      <c r="SDC130" s="165" t="s">
        <v>5</v>
      </c>
      <c r="SDD130" s="165" t="s">
        <v>5</v>
      </c>
      <c r="SDE130" s="165" t="s">
        <v>5</v>
      </c>
      <c r="SDF130" s="165" t="s">
        <v>5</v>
      </c>
      <c r="SDG130" s="165" t="s">
        <v>5</v>
      </c>
      <c r="SDH130" s="165" t="s">
        <v>5</v>
      </c>
      <c r="SDI130" s="165" t="s">
        <v>5</v>
      </c>
      <c r="SDJ130" s="165" t="s">
        <v>5</v>
      </c>
      <c r="SDK130" s="165" t="s">
        <v>5</v>
      </c>
      <c r="SDL130" s="165" t="s">
        <v>5</v>
      </c>
      <c r="SDM130" s="165" t="s">
        <v>5</v>
      </c>
      <c r="SDN130" s="165" t="s">
        <v>5</v>
      </c>
      <c r="SDO130" s="165" t="s">
        <v>5</v>
      </c>
      <c r="SDP130" s="165" t="s">
        <v>5</v>
      </c>
      <c r="SDQ130" s="165" t="s">
        <v>5</v>
      </c>
      <c r="SDR130" s="165" t="s">
        <v>5</v>
      </c>
      <c r="SDS130" s="165" t="s">
        <v>5</v>
      </c>
      <c r="SDT130" s="165" t="s">
        <v>5</v>
      </c>
      <c r="SDU130" s="165" t="s">
        <v>5</v>
      </c>
      <c r="SDV130" s="165" t="s">
        <v>5</v>
      </c>
      <c r="SDW130" s="165" t="s">
        <v>5</v>
      </c>
      <c r="SDX130" s="165" t="s">
        <v>5</v>
      </c>
      <c r="SDY130" s="165" t="s">
        <v>5</v>
      </c>
      <c r="SDZ130" s="165" t="s">
        <v>5</v>
      </c>
      <c r="SEA130" s="165" t="s">
        <v>5</v>
      </c>
      <c r="SEB130" s="165" t="s">
        <v>5</v>
      </c>
      <c r="SEC130" s="165" t="s">
        <v>5</v>
      </c>
      <c r="SED130" s="165" t="s">
        <v>5</v>
      </c>
      <c r="SEE130" s="165" t="s">
        <v>5</v>
      </c>
      <c r="SEF130" s="165" t="s">
        <v>5</v>
      </c>
      <c r="SEG130" s="165" t="s">
        <v>5</v>
      </c>
      <c r="SEH130" s="165" t="s">
        <v>5</v>
      </c>
      <c r="SEI130" s="165" t="s">
        <v>5</v>
      </c>
      <c r="SEJ130" s="165" t="s">
        <v>5</v>
      </c>
      <c r="SEK130" s="165" t="s">
        <v>5</v>
      </c>
      <c r="SEL130" s="165" t="s">
        <v>5</v>
      </c>
      <c r="SEM130" s="165" t="s">
        <v>5</v>
      </c>
      <c r="SEN130" s="165" t="s">
        <v>5</v>
      </c>
      <c r="SEO130" s="165" t="s">
        <v>5</v>
      </c>
      <c r="SEP130" s="165" t="s">
        <v>5</v>
      </c>
      <c r="SEQ130" s="165" t="s">
        <v>5</v>
      </c>
      <c r="SER130" s="165" t="s">
        <v>5</v>
      </c>
      <c r="SES130" s="165" t="s">
        <v>5</v>
      </c>
      <c r="SET130" s="165" t="s">
        <v>5</v>
      </c>
      <c r="SEU130" s="165" t="s">
        <v>5</v>
      </c>
      <c r="SEV130" s="165" t="s">
        <v>5</v>
      </c>
      <c r="SEW130" s="165" t="s">
        <v>5</v>
      </c>
      <c r="SEX130" s="165" t="s">
        <v>5</v>
      </c>
      <c r="SEY130" s="165" t="s">
        <v>5</v>
      </c>
      <c r="SEZ130" s="165" t="s">
        <v>5</v>
      </c>
      <c r="SFA130" s="165" t="s">
        <v>5</v>
      </c>
      <c r="SFB130" s="165" t="s">
        <v>5</v>
      </c>
      <c r="SFC130" s="165" t="s">
        <v>5</v>
      </c>
      <c r="SFD130" s="165" t="s">
        <v>5</v>
      </c>
      <c r="SFE130" s="165" t="s">
        <v>5</v>
      </c>
      <c r="SFF130" s="165" t="s">
        <v>5</v>
      </c>
      <c r="SFG130" s="165" t="s">
        <v>5</v>
      </c>
      <c r="SFH130" s="165" t="s">
        <v>5</v>
      </c>
      <c r="SFI130" s="165" t="s">
        <v>5</v>
      </c>
      <c r="SFJ130" s="165" t="s">
        <v>5</v>
      </c>
      <c r="SFK130" s="165" t="s">
        <v>5</v>
      </c>
      <c r="SFL130" s="165" t="s">
        <v>5</v>
      </c>
      <c r="SFM130" s="165" t="s">
        <v>5</v>
      </c>
      <c r="SFN130" s="165" t="s">
        <v>5</v>
      </c>
      <c r="SFO130" s="165" t="s">
        <v>5</v>
      </c>
      <c r="SFP130" s="165" t="s">
        <v>5</v>
      </c>
      <c r="SFQ130" s="165" t="s">
        <v>5</v>
      </c>
      <c r="SFR130" s="165" t="s">
        <v>5</v>
      </c>
      <c r="SFS130" s="165" t="s">
        <v>5</v>
      </c>
      <c r="SFT130" s="165" t="s">
        <v>5</v>
      </c>
      <c r="SFU130" s="165" t="s">
        <v>5</v>
      </c>
      <c r="SFV130" s="165" t="s">
        <v>5</v>
      </c>
      <c r="SFW130" s="165" t="s">
        <v>5</v>
      </c>
      <c r="SFX130" s="165" t="s">
        <v>5</v>
      </c>
      <c r="SFY130" s="165" t="s">
        <v>5</v>
      </c>
      <c r="SFZ130" s="165" t="s">
        <v>5</v>
      </c>
      <c r="SGA130" s="165" t="s">
        <v>5</v>
      </c>
      <c r="SGB130" s="165" t="s">
        <v>5</v>
      </c>
      <c r="SGC130" s="165" t="s">
        <v>5</v>
      </c>
      <c r="SGD130" s="165" t="s">
        <v>5</v>
      </c>
      <c r="SGE130" s="165" t="s">
        <v>5</v>
      </c>
      <c r="SGF130" s="165" t="s">
        <v>5</v>
      </c>
      <c r="SGG130" s="165" t="s">
        <v>5</v>
      </c>
      <c r="SGH130" s="165" t="s">
        <v>5</v>
      </c>
      <c r="SGI130" s="165" t="s">
        <v>5</v>
      </c>
      <c r="SGJ130" s="165" t="s">
        <v>5</v>
      </c>
      <c r="SGK130" s="165" t="s">
        <v>5</v>
      </c>
      <c r="SGL130" s="165" t="s">
        <v>5</v>
      </c>
      <c r="SGM130" s="165" t="s">
        <v>5</v>
      </c>
      <c r="SGN130" s="165" t="s">
        <v>5</v>
      </c>
      <c r="SGO130" s="165" t="s">
        <v>5</v>
      </c>
      <c r="SGP130" s="165" t="s">
        <v>5</v>
      </c>
      <c r="SGQ130" s="165" t="s">
        <v>5</v>
      </c>
      <c r="SGR130" s="165" t="s">
        <v>5</v>
      </c>
      <c r="SGS130" s="165" t="s">
        <v>5</v>
      </c>
      <c r="SGT130" s="165" t="s">
        <v>5</v>
      </c>
      <c r="SGU130" s="165" t="s">
        <v>5</v>
      </c>
      <c r="SGV130" s="165" t="s">
        <v>5</v>
      </c>
      <c r="SGW130" s="165" t="s">
        <v>5</v>
      </c>
      <c r="SGX130" s="165" t="s">
        <v>5</v>
      </c>
      <c r="SGY130" s="165" t="s">
        <v>5</v>
      </c>
      <c r="SGZ130" s="165" t="s">
        <v>5</v>
      </c>
      <c r="SHA130" s="165" t="s">
        <v>5</v>
      </c>
      <c r="SHB130" s="165" t="s">
        <v>5</v>
      </c>
      <c r="SHC130" s="165" t="s">
        <v>5</v>
      </c>
      <c r="SHD130" s="165" t="s">
        <v>5</v>
      </c>
      <c r="SHE130" s="165" t="s">
        <v>5</v>
      </c>
      <c r="SHF130" s="165" t="s">
        <v>5</v>
      </c>
      <c r="SHG130" s="165" t="s">
        <v>5</v>
      </c>
      <c r="SHH130" s="165" t="s">
        <v>5</v>
      </c>
      <c r="SHI130" s="165" t="s">
        <v>5</v>
      </c>
      <c r="SHJ130" s="165" t="s">
        <v>5</v>
      </c>
      <c r="SHK130" s="165" t="s">
        <v>5</v>
      </c>
      <c r="SHL130" s="165" t="s">
        <v>5</v>
      </c>
      <c r="SHM130" s="165" t="s">
        <v>5</v>
      </c>
      <c r="SHN130" s="165" t="s">
        <v>5</v>
      </c>
      <c r="SHO130" s="165" t="s">
        <v>5</v>
      </c>
      <c r="SHP130" s="165" t="s">
        <v>5</v>
      </c>
      <c r="SHQ130" s="165" t="s">
        <v>5</v>
      </c>
      <c r="SHR130" s="165" t="s">
        <v>5</v>
      </c>
      <c r="SHS130" s="165" t="s">
        <v>5</v>
      </c>
      <c r="SHT130" s="165" t="s">
        <v>5</v>
      </c>
      <c r="SHU130" s="165" t="s">
        <v>5</v>
      </c>
      <c r="SHV130" s="165" t="s">
        <v>5</v>
      </c>
      <c r="SHW130" s="165" t="s">
        <v>5</v>
      </c>
      <c r="SHX130" s="165" t="s">
        <v>5</v>
      </c>
      <c r="SHY130" s="165" t="s">
        <v>5</v>
      </c>
      <c r="SHZ130" s="165" t="s">
        <v>5</v>
      </c>
      <c r="SIA130" s="165" t="s">
        <v>5</v>
      </c>
      <c r="SIB130" s="165" t="s">
        <v>5</v>
      </c>
      <c r="SIC130" s="165" t="s">
        <v>5</v>
      </c>
      <c r="SID130" s="165" t="s">
        <v>5</v>
      </c>
      <c r="SIE130" s="165" t="s">
        <v>5</v>
      </c>
      <c r="SIF130" s="165" t="s">
        <v>5</v>
      </c>
      <c r="SIG130" s="165" t="s">
        <v>5</v>
      </c>
      <c r="SIH130" s="165" t="s">
        <v>5</v>
      </c>
      <c r="SII130" s="165" t="s">
        <v>5</v>
      </c>
      <c r="SIJ130" s="165" t="s">
        <v>5</v>
      </c>
      <c r="SIK130" s="165" t="s">
        <v>5</v>
      </c>
      <c r="SIL130" s="165" t="s">
        <v>5</v>
      </c>
      <c r="SIM130" s="165" t="s">
        <v>5</v>
      </c>
      <c r="SIN130" s="165" t="s">
        <v>5</v>
      </c>
      <c r="SIO130" s="165" t="s">
        <v>5</v>
      </c>
      <c r="SIP130" s="165" t="s">
        <v>5</v>
      </c>
      <c r="SIQ130" s="165" t="s">
        <v>5</v>
      </c>
      <c r="SIR130" s="165" t="s">
        <v>5</v>
      </c>
      <c r="SIS130" s="165" t="s">
        <v>5</v>
      </c>
      <c r="SIT130" s="165" t="s">
        <v>5</v>
      </c>
      <c r="SIU130" s="165" t="s">
        <v>5</v>
      </c>
      <c r="SIV130" s="165" t="s">
        <v>5</v>
      </c>
      <c r="SIW130" s="165" t="s">
        <v>5</v>
      </c>
      <c r="SIX130" s="165" t="s">
        <v>5</v>
      </c>
      <c r="SIY130" s="165" t="s">
        <v>5</v>
      </c>
      <c r="SIZ130" s="165" t="s">
        <v>5</v>
      </c>
      <c r="SJA130" s="165" t="s">
        <v>5</v>
      </c>
      <c r="SJB130" s="165" t="s">
        <v>5</v>
      </c>
      <c r="SJC130" s="165" t="s">
        <v>5</v>
      </c>
      <c r="SJD130" s="165" t="s">
        <v>5</v>
      </c>
      <c r="SJE130" s="165" t="s">
        <v>5</v>
      </c>
      <c r="SJF130" s="165" t="s">
        <v>5</v>
      </c>
      <c r="SJG130" s="165" t="s">
        <v>5</v>
      </c>
      <c r="SJH130" s="165" t="s">
        <v>5</v>
      </c>
      <c r="SJI130" s="165" t="s">
        <v>5</v>
      </c>
      <c r="SJJ130" s="165" t="s">
        <v>5</v>
      </c>
      <c r="SJK130" s="165" t="s">
        <v>5</v>
      </c>
      <c r="SJL130" s="165" t="s">
        <v>5</v>
      </c>
      <c r="SJM130" s="165" t="s">
        <v>5</v>
      </c>
      <c r="SJN130" s="165" t="s">
        <v>5</v>
      </c>
      <c r="SJO130" s="165" t="s">
        <v>5</v>
      </c>
      <c r="SJP130" s="165" t="s">
        <v>5</v>
      </c>
      <c r="SJQ130" s="165" t="s">
        <v>5</v>
      </c>
      <c r="SJR130" s="165" t="s">
        <v>5</v>
      </c>
      <c r="SJS130" s="165" t="s">
        <v>5</v>
      </c>
      <c r="SJT130" s="165" t="s">
        <v>5</v>
      </c>
      <c r="SJU130" s="165" t="s">
        <v>5</v>
      </c>
      <c r="SJV130" s="165" t="s">
        <v>5</v>
      </c>
      <c r="SJW130" s="165" t="s">
        <v>5</v>
      </c>
      <c r="SJX130" s="165" t="s">
        <v>5</v>
      </c>
      <c r="SJY130" s="165" t="s">
        <v>5</v>
      </c>
      <c r="SJZ130" s="165" t="s">
        <v>5</v>
      </c>
      <c r="SKA130" s="165" t="s">
        <v>5</v>
      </c>
      <c r="SKB130" s="165" t="s">
        <v>5</v>
      </c>
      <c r="SKC130" s="165" t="s">
        <v>5</v>
      </c>
      <c r="SKD130" s="165" t="s">
        <v>5</v>
      </c>
      <c r="SKE130" s="165" t="s">
        <v>5</v>
      </c>
      <c r="SKF130" s="165" t="s">
        <v>5</v>
      </c>
      <c r="SKG130" s="165" t="s">
        <v>5</v>
      </c>
      <c r="SKH130" s="165" t="s">
        <v>5</v>
      </c>
      <c r="SKI130" s="165" t="s">
        <v>5</v>
      </c>
      <c r="SKJ130" s="165" t="s">
        <v>5</v>
      </c>
      <c r="SKK130" s="165" t="s">
        <v>5</v>
      </c>
      <c r="SKL130" s="165" t="s">
        <v>5</v>
      </c>
      <c r="SKM130" s="165" t="s">
        <v>5</v>
      </c>
      <c r="SKN130" s="165" t="s">
        <v>5</v>
      </c>
      <c r="SKO130" s="165" t="s">
        <v>5</v>
      </c>
      <c r="SKP130" s="165" t="s">
        <v>5</v>
      </c>
      <c r="SKQ130" s="165" t="s">
        <v>5</v>
      </c>
      <c r="SKR130" s="165" t="s">
        <v>5</v>
      </c>
      <c r="SKS130" s="165" t="s">
        <v>5</v>
      </c>
      <c r="SKT130" s="165" t="s">
        <v>5</v>
      </c>
      <c r="SKU130" s="165" t="s">
        <v>5</v>
      </c>
      <c r="SKV130" s="165" t="s">
        <v>5</v>
      </c>
      <c r="SKW130" s="165" t="s">
        <v>5</v>
      </c>
      <c r="SKX130" s="165" t="s">
        <v>5</v>
      </c>
      <c r="SKY130" s="165" t="s">
        <v>5</v>
      </c>
      <c r="SKZ130" s="165" t="s">
        <v>5</v>
      </c>
      <c r="SLA130" s="165" t="s">
        <v>5</v>
      </c>
      <c r="SLB130" s="165" t="s">
        <v>5</v>
      </c>
      <c r="SLC130" s="165" t="s">
        <v>5</v>
      </c>
      <c r="SLD130" s="165" t="s">
        <v>5</v>
      </c>
      <c r="SLE130" s="165" t="s">
        <v>5</v>
      </c>
      <c r="SLF130" s="165" t="s">
        <v>5</v>
      </c>
      <c r="SLG130" s="165" t="s">
        <v>5</v>
      </c>
      <c r="SLH130" s="165" t="s">
        <v>5</v>
      </c>
      <c r="SLI130" s="165" t="s">
        <v>5</v>
      </c>
      <c r="SLJ130" s="165" t="s">
        <v>5</v>
      </c>
      <c r="SLK130" s="165" t="s">
        <v>5</v>
      </c>
      <c r="SLL130" s="165" t="s">
        <v>5</v>
      </c>
      <c r="SLM130" s="165" t="s">
        <v>5</v>
      </c>
      <c r="SLN130" s="165" t="s">
        <v>5</v>
      </c>
      <c r="SLO130" s="165" t="s">
        <v>5</v>
      </c>
      <c r="SLP130" s="165" t="s">
        <v>5</v>
      </c>
      <c r="SLQ130" s="165" t="s">
        <v>5</v>
      </c>
      <c r="SLR130" s="165" t="s">
        <v>5</v>
      </c>
      <c r="SLS130" s="165" t="s">
        <v>5</v>
      </c>
      <c r="SLT130" s="165" t="s">
        <v>5</v>
      </c>
      <c r="SLU130" s="165" t="s">
        <v>5</v>
      </c>
      <c r="SLV130" s="165" t="s">
        <v>5</v>
      </c>
      <c r="SLW130" s="165" t="s">
        <v>5</v>
      </c>
      <c r="SLX130" s="165" t="s">
        <v>5</v>
      </c>
      <c r="SLY130" s="165" t="s">
        <v>5</v>
      </c>
      <c r="SLZ130" s="165" t="s">
        <v>5</v>
      </c>
      <c r="SMA130" s="165" t="s">
        <v>5</v>
      </c>
      <c r="SMB130" s="165" t="s">
        <v>5</v>
      </c>
      <c r="SMC130" s="165" t="s">
        <v>5</v>
      </c>
      <c r="SMD130" s="165" t="s">
        <v>5</v>
      </c>
      <c r="SME130" s="165" t="s">
        <v>5</v>
      </c>
      <c r="SMF130" s="165" t="s">
        <v>5</v>
      </c>
      <c r="SMG130" s="165" t="s">
        <v>5</v>
      </c>
      <c r="SMH130" s="165" t="s">
        <v>5</v>
      </c>
      <c r="SMI130" s="165" t="s">
        <v>5</v>
      </c>
      <c r="SMJ130" s="165" t="s">
        <v>5</v>
      </c>
      <c r="SMK130" s="165" t="s">
        <v>5</v>
      </c>
      <c r="SML130" s="165" t="s">
        <v>5</v>
      </c>
      <c r="SMM130" s="165" t="s">
        <v>5</v>
      </c>
      <c r="SMN130" s="165" t="s">
        <v>5</v>
      </c>
      <c r="SMO130" s="165" t="s">
        <v>5</v>
      </c>
      <c r="SMP130" s="165" t="s">
        <v>5</v>
      </c>
      <c r="SMQ130" s="165" t="s">
        <v>5</v>
      </c>
      <c r="SMR130" s="165" t="s">
        <v>5</v>
      </c>
      <c r="SMS130" s="165" t="s">
        <v>5</v>
      </c>
      <c r="SMT130" s="165" t="s">
        <v>5</v>
      </c>
      <c r="SMU130" s="165" t="s">
        <v>5</v>
      </c>
      <c r="SMV130" s="165" t="s">
        <v>5</v>
      </c>
      <c r="SMW130" s="165" t="s">
        <v>5</v>
      </c>
      <c r="SMX130" s="165" t="s">
        <v>5</v>
      </c>
      <c r="SMY130" s="165" t="s">
        <v>5</v>
      </c>
      <c r="SMZ130" s="165" t="s">
        <v>5</v>
      </c>
      <c r="SNA130" s="165" t="s">
        <v>5</v>
      </c>
      <c r="SNB130" s="165" t="s">
        <v>5</v>
      </c>
      <c r="SNC130" s="165" t="s">
        <v>5</v>
      </c>
      <c r="SND130" s="165" t="s">
        <v>5</v>
      </c>
      <c r="SNE130" s="165" t="s">
        <v>5</v>
      </c>
      <c r="SNF130" s="165" t="s">
        <v>5</v>
      </c>
      <c r="SNG130" s="165" t="s">
        <v>5</v>
      </c>
      <c r="SNH130" s="165" t="s">
        <v>5</v>
      </c>
      <c r="SNI130" s="165" t="s">
        <v>5</v>
      </c>
      <c r="SNJ130" s="165" t="s">
        <v>5</v>
      </c>
      <c r="SNK130" s="165" t="s">
        <v>5</v>
      </c>
      <c r="SNL130" s="165" t="s">
        <v>5</v>
      </c>
      <c r="SNM130" s="165" t="s">
        <v>5</v>
      </c>
      <c r="SNN130" s="165" t="s">
        <v>5</v>
      </c>
      <c r="SNO130" s="165" t="s">
        <v>5</v>
      </c>
      <c r="SNP130" s="165" t="s">
        <v>5</v>
      </c>
      <c r="SNQ130" s="165" t="s">
        <v>5</v>
      </c>
      <c r="SNR130" s="165" t="s">
        <v>5</v>
      </c>
      <c r="SNS130" s="165" t="s">
        <v>5</v>
      </c>
      <c r="SNT130" s="165" t="s">
        <v>5</v>
      </c>
      <c r="SNU130" s="165" t="s">
        <v>5</v>
      </c>
      <c r="SNV130" s="165" t="s">
        <v>5</v>
      </c>
      <c r="SNW130" s="165" t="s">
        <v>5</v>
      </c>
      <c r="SNX130" s="165" t="s">
        <v>5</v>
      </c>
      <c r="SNY130" s="165" t="s">
        <v>5</v>
      </c>
      <c r="SNZ130" s="165" t="s">
        <v>5</v>
      </c>
      <c r="SOA130" s="165" t="s">
        <v>5</v>
      </c>
      <c r="SOB130" s="165" t="s">
        <v>5</v>
      </c>
      <c r="SOC130" s="165" t="s">
        <v>5</v>
      </c>
      <c r="SOD130" s="165" t="s">
        <v>5</v>
      </c>
      <c r="SOE130" s="165" t="s">
        <v>5</v>
      </c>
      <c r="SOF130" s="165" t="s">
        <v>5</v>
      </c>
      <c r="SOG130" s="165" t="s">
        <v>5</v>
      </c>
      <c r="SOH130" s="165" t="s">
        <v>5</v>
      </c>
      <c r="SOI130" s="165" t="s">
        <v>5</v>
      </c>
      <c r="SOJ130" s="165" t="s">
        <v>5</v>
      </c>
      <c r="SOK130" s="165" t="s">
        <v>5</v>
      </c>
      <c r="SOL130" s="165" t="s">
        <v>5</v>
      </c>
      <c r="SOM130" s="165" t="s">
        <v>5</v>
      </c>
      <c r="SON130" s="165" t="s">
        <v>5</v>
      </c>
      <c r="SOO130" s="165" t="s">
        <v>5</v>
      </c>
      <c r="SOP130" s="165" t="s">
        <v>5</v>
      </c>
      <c r="SOQ130" s="165" t="s">
        <v>5</v>
      </c>
      <c r="SOR130" s="165" t="s">
        <v>5</v>
      </c>
      <c r="SOS130" s="165" t="s">
        <v>5</v>
      </c>
      <c r="SOT130" s="165" t="s">
        <v>5</v>
      </c>
      <c r="SOU130" s="165" t="s">
        <v>5</v>
      </c>
      <c r="SOV130" s="165" t="s">
        <v>5</v>
      </c>
      <c r="SOW130" s="165" t="s">
        <v>5</v>
      </c>
      <c r="SOX130" s="165" t="s">
        <v>5</v>
      </c>
      <c r="SOY130" s="165" t="s">
        <v>5</v>
      </c>
      <c r="SOZ130" s="165" t="s">
        <v>5</v>
      </c>
      <c r="SPA130" s="165" t="s">
        <v>5</v>
      </c>
      <c r="SPB130" s="165" t="s">
        <v>5</v>
      </c>
      <c r="SPC130" s="165" t="s">
        <v>5</v>
      </c>
      <c r="SPD130" s="165" t="s">
        <v>5</v>
      </c>
      <c r="SPE130" s="165" t="s">
        <v>5</v>
      </c>
      <c r="SPF130" s="165" t="s">
        <v>5</v>
      </c>
      <c r="SPG130" s="165" t="s">
        <v>5</v>
      </c>
      <c r="SPH130" s="165" t="s">
        <v>5</v>
      </c>
      <c r="SPI130" s="165" t="s">
        <v>5</v>
      </c>
      <c r="SPJ130" s="165" t="s">
        <v>5</v>
      </c>
      <c r="SPK130" s="165" t="s">
        <v>5</v>
      </c>
      <c r="SPL130" s="165" t="s">
        <v>5</v>
      </c>
      <c r="SPM130" s="165" t="s">
        <v>5</v>
      </c>
      <c r="SPN130" s="165" t="s">
        <v>5</v>
      </c>
      <c r="SPO130" s="165" t="s">
        <v>5</v>
      </c>
      <c r="SPP130" s="165" t="s">
        <v>5</v>
      </c>
      <c r="SPQ130" s="165" t="s">
        <v>5</v>
      </c>
      <c r="SPR130" s="165" t="s">
        <v>5</v>
      </c>
      <c r="SPS130" s="165" t="s">
        <v>5</v>
      </c>
      <c r="SPT130" s="165" t="s">
        <v>5</v>
      </c>
      <c r="SPU130" s="165" t="s">
        <v>5</v>
      </c>
      <c r="SPV130" s="165" t="s">
        <v>5</v>
      </c>
      <c r="SPW130" s="165" t="s">
        <v>5</v>
      </c>
      <c r="SPX130" s="165" t="s">
        <v>5</v>
      </c>
      <c r="SPY130" s="165" t="s">
        <v>5</v>
      </c>
      <c r="SPZ130" s="165" t="s">
        <v>5</v>
      </c>
      <c r="SQA130" s="165" t="s">
        <v>5</v>
      </c>
      <c r="SQB130" s="165" t="s">
        <v>5</v>
      </c>
      <c r="SQC130" s="165" t="s">
        <v>5</v>
      </c>
      <c r="SQD130" s="165" t="s">
        <v>5</v>
      </c>
      <c r="SQE130" s="165" t="s">
        <v>5</v>
      </c>
      <c r="SQF130" s="165" t="s">
        <v>5</v>
      </c>
      <c r="SQG130" s="165" t="s">
        <v>5</v>
      </c>
      <c r="SQH130" s="165" t="s">
        <v>5</v>
      </c>
      <c r="SQI130" s="165" t="s">
        <v>5</v>
      </c>
      <c r="SQJ130" s="165" t="s">
        <v>5</v>
      </c>
      <c r="SQK130" s="165" t="s">
        <v>5</v>
      </c>
      <c r="SQL130" s="165" t="s">
        <v>5</v>
      </c>
      <c r="SQM130" s="165" t="s">
        <v>5</v>
      </c>
      <c r="SQN130" s="165" t="s">
        <v>5</v>
      </c>
      <c r="SQO130" s="165" t="s">
        <v>5</v>
      </c>
      <c r="SQP130" s="165" t="s">
        <v>5</v>
      </c>
      <c r="SQQ130" s="165" t="s">
        <v>5</v>
      </c>
      <c r="SQR130" s="165" t="s">
        <v>5</v>
      </c>
      <c r="SQS130" s="165" t="s">
        <v>5</v>
      </c>
      <c r="SQT130" s="165" t="s">
        <v>5</v>
      </c>
      <c r="SQU130" s="165" t="s">
        <v>5</v>
      </c>
      <c r="SQV130" s="165" t="s">
        <v>5</v>
      </c>
      <c r="SQW130" s="165" t="s">
        <v>5</v>
      </c>
      <c r="SQX130" s="165" t="s">
        <v>5</v>
      </c>
      <c r="SQY130" s="165" t="s">
        <v>5</v>
      </c>
      <c r="SQZ130" s="165" t="s">
        <v>5</v>
      </c>
      <c r="SRA130" s="165" t="s">
        <v>5</v>
      </c>
      <c r="SRB130" s="165" t="s">
        <v>5</v>
      </c>
      <c r="SRC130" s="165" t="s">
        <v>5</v>
      </c>
      <c r="SRD130" s="165" t="s">
        <v>5</v>
      </c>
      <c r="SRE130" s="165" t="s">
        <v>5</v>
      </c>
      <c r="SRF130" s="165" t="s">
        <v>5</v>
      </c>
      <c r="SRG130" s="165" t="s">
        <v>5</v>
      </c>
      <c r="SRH130" s="165" t="s">
        <v>5</v>
      </c>
      <c r="SRI130" s="165" t="s">
        <v>5</v>
      </c>
      <c r="SRJ130" s="165" t="s">
        <v>5</v>
      </c>
      <c r="SRK130" s="165" t="s">
        <v>5</v>
      </c>
      <c r="SRL130" s="165" t="s">
        <v>5</v>
      </c>
      <c r="SRM130" s="165" t="s">
        <v>5</v>
      </c>
      <c r="SRN130" s="165" t="s">
        <v>5</v>
      </c>
      <c r="SRO130" s="165" t="s">
        <v>5</v>
      </c>
      <c r="SRP130" s="165" t="s">
        <v>5</v>
      </c>
      <c r="SRQ130" s="165" t="s">
        <v>5</v>
      </c>
      <c r="SRR130" s="165" t="s">
        <v>5</v>
      </c>
      <c r="SRS130" s="165" t="s">
        <v>5</v>
      </c>
      <c r="SRT130" s="165" t="s">
        <v>5</v>
      </c>
      <c r="SRU130" s="165" t="s">
        <v>5</v>
      </c>
      <c r="SRV130" s="165" t="s">
        <v>5</v>
      </c>
      <c r="SRW130" s="165" t="s">
        <v>5</v>
      </c>
      <c r="SRX130" s="165" t="s">
        <v>5</v>
      </c>
      <c r="SRY130" s="165" t="s">
        <v>5</v>
      </c>
      <c r="SRZ130" s="165" t="s">
        <v>5</v>
      </c>
      <c r="SSA130" s="165" t="s">
        <v>5</v>
      </c>
      <c r="SSB130" s="165" t="s">
        <v>5</v>
      </c>
      <c r="SSC130" s="165" t="s">
        <v>5</v>
      </c>
      <c r="SSD130" s="165" t="s">
        <v>5</v>
      </c>
      <c r="SSE130" s="165" t="s">
        <v>5</v>
      </c>
      <c r="SSF130" s="165" t="s">
        <v>5</v>
      </c>
      <c r="SSG130" s="165" t="s">
        <v>5</v>
      </c>
      <c r="SSH130" s="165" t="s">
        <v>5</v>
      </c>
      <c r="SSI130" s="165" t="s">
        <v>5</v>
      </c>
      <c r="SSJ130" s="165" t="s">
        <v>5</v>
      </c>
      <c r="SSK130" s="165" t="s">
        <v>5</v>
      </c>
      <c r="SSL130" s="165" t="s">
        <v>5</v>
      </c>
      <c r="SSM130" s="165" t="s">
        <v>5</v>
      </c>
      <c r="SSN130" s="165" t="s">
        <v>5</v>
      </c>
      <c r="SSO130" s="165" t="s">
        <v>5</v>
      </c>
      <c r="SSP130" s="165" t="s">
        <v>5</v>
      </c>
      <c r="SSQ130" s="165" t="s">
        <v>5</v>
      </c>
      <c r="SSR130" s="165" t="s">
        <v>5</v>
      </c>
      <c r="SSS130" s="165" t="s">
        <v>5</v>
      </c>
      <c r="SST130" s="165" t="s">
        <v>5</v>
      </c>
      <c r="SSU130" s="165" t="s">
        <v>5</v>
      </c>
      <c r="SSV130" s="165" t="s">
        <v>5</v>
      </c>
      <c r="SSW130" s="165" t="s">
        <v>5</v>
      </c>
      <c r="SSX130" s="165" t="s">
        <v>5</v>
      </c>
      <c r="SSY130" s="165" t="s">
        <v>5</v>
      </c>
      <c r="SSZ130" s="165" t="s">
        <v>5</v>
      </c>
      <c r="STA130" s="165" t="s">
        <v>5</v>
      </c>
      <c r="STB130" s="165" t="s">
        <v>5</v>
      </c>
      <c r="STC130" s="165" t="s">
        <v>5</v>
      </c>
      <c r="STD130" s="165" t="s">
        <v>5</v>
      </c>
      <c r="STE130" s="165" t="s">
        <v>5</v>
      </c>
      <c r="STF130" s="165" t="s">
        <v>5</v>
      </c>
      <c r="STG130" s="165" t="s">
        <v>5</v>
      </c>
      <c r="STH130" s="165" t="s">
        <v>5</v>
      </c>
      <c r="STI130" s="165" t="s">
        <v>5</v>
      </c>
      <c r="STJ130" s="165" t="s">
        <v>5</v>
      </c>
      <c r="STK130" s="165" t="s">
        <v>5</v>
      </c>
      <c r="STL130" s="165" t="s">
        <v>5</v>
      </c>
      <c r="STM130" s="165" t="s">
        <v>5</v>
      </c>
      <c r="STN130" s="165" t="s">
        <v>5</v>
      </c>
      <c r="STO130" s="165" t="s">
        <v>5</v>
      </c>
      <c r="STP130" s="165" t="s">
        <v>5</v>
      </c>
      <c r="STQ130" s="165" t="s">
        <v>5</v>
      </c>
      <c r="STR130" s="165" t="s">
        <v>5</v>
      </c>
      <c r="STS130" s="165" t="s">
        <v>5</v>
      </c>
      <c r="STT130" s="165" t="s">
        <v>5</v>
      </c>
      <c r="STU130" s="165" t="s">
        <v>5</v>
      </c>
      <c r="STV130" s="165" t="s">
        <v>5</v>
      </c>
      <c r="STW130" s="165" t="s">
        <v>5</v>
      </c>
      <c r="STX130" s="165" t="s">
        <v>5</v>
      </c>
      <c r="STY130" s="165" t="s">
        <v>5</v>
      </c>
      <c r="STZ130" s="165" t="s">
        <v>5</v>
      </c>
      <c r="SUA130" s="165" t="s">
        <v>5</v>
      </c>
      <c r="SUB130" s="165" t="s">
        <v>5</v>
      </c>
      <c r="SUC130" s="165" t="s">
        <v>5</v>
      </c>
      <c r="SUD130" s="165" t="s">
        <v>5</v>
      </c>
      <c r="SUE130" s="165" t="s">
        <v>5</v>
      </c>
      <c r="SUF130" s="165" t="s">
        <v>5</v>
      </c>
      <c r="SUG130" s="165" t="s">
        <v>5</v>
      </c>
      <c r="SUH130" s="165" t="s">
        <v>5</v>
      </c>
      <c r="SUI130" s="165" t="s">
        <v>5</v>
      </c>
      <c r="SUJ130" s="165" t="s">
        <v>5</v>
      </c>
      <c r="SUK130" s="165" t="s">
        <v>5</v>
      </c>
      <c r="SUL130" s="165" t="s">
        <v>5</v>
      </c>
      <c r="SUM130" s="165" t="s">
        <v>5</v>
      </c>
      <c r="SUN130" s="165" t="s">
        <v>5</v>
      </c>
      <c r="SUO130" s="165" t="s">
        <v>5</v>
      </c>
      <c r="SUP130" s="165" t="s">
        <v>5</v>
      </c>
      <c r="SUQ130" s="165" t="s">
        <v>5</v>
      </c>
      <c r="SUR130" s="165" t="s">
        <v>5</v>
      </c>
      <c r="SUS130" s="165" t="s">
        <v>5</v>
      </c>
      <c r="SUT130" s="165" t="s">
        <v>5</v>
      </c>
      <c r="SUU130" s="165" t="s">
        <v>5</v>
      </c>
      <c r="SUV130" s="165" t="s">
        <v>5</v>
      </c>
      <c r="SUW130" s="165" t="s">
        <v>5</v>
      </c>
      <c r="SUX130" s="165" t="s">
        <v>5</v>
      </c>
      <c r="SUY130" s="165" t="s">
        <v>5</v>
      </c>
      <c r="SUZ130" s="165" t="s">
        <v>5</v>
      </c>
      <c r="SVA130" s="165" t="s">
        <v>5</v>
      </c>
      <c r="SVB130" s="165" t="s">
        <v>5</v>
      </c>
      <c r="SVC130" s="165" t="s">
        <v>5</v>
      </c>
      <c r="SVD130" s="165" t="s">
        <v>5</v>
      </c>
      <c r="SVE130" s="165" t="s">
        <v>5</v>
      </c>
      <c r="SVF130" s="165" t="s">
        <v>5</v>
      </c>
      <c r="SVG130" s="165" t="s">
        <v>5</v>
      </c>
      <c r="SVH130" s="165" t="s">
        <v>5</v>
      </c>
      <c r="SVI130" s="165" t="s">
        <v>5</v>
      </c>
      <c r="SVJ130" s="165" t="s">
        <v>5</v>
      </c>
      <c r="SVK130" s="165" t="s">
        <v>5</v>
      </c>
      <c r="SVL130" s="165" t="s">
        <v>5</v>
      </c>
      <c r="SVM130" s="165" t="s">
        <v>5</v>
      </c>
      <c r="SVN130" s="165" t="s">
        <v>5</v>
      </c>
      <c r="SVO130" s="165" t="s">
        <v>5</v>
      </c>
      <c r="SVP130" s="165" t="s">
        <v>5</v>
      </c>
      <c r="SVQ130" s="165" t="s">
        <v>5</v>
      </c>
      <c r="SVR130" s="165" t="s">
        <v>5</v>
      </c>
      <c r="SVS130" s="165" t="s">
        <v>5</v>
      </c>
      <c r="SVT130" s="165" t="s">
        <v>5</v>
      </c>
      <c r="SVU130" s="165" t="s">
        <v>5</v>
      </c>
      <c r="SVV130" s="165" t="s">
        <v>5</v>
      </c>
      <c r="SVW130" s="165" t="s">
        <v>5</v>
      </c>
      <c r="SVX130" s="165" t="s">
        <v>5</v>
      </c>
      <c r="SVY130" s="165" t="s">
        <v>5</v>
      </c>
      <c r="SVZ130" s="165" t="s">
        <v>5</v>
      </c>
      <c r="SWA130" s="165" t="s">
        <v>5</v>
      </c>
      <c r="SWB130" s="165" t="s">
        <v>5</v>
      </c>
      <c r="SWC130" s="165" t="s">
        <v>5</v>
      </c>
      <c r="SWD130" s="165" t="s">
        <v>5</v>
      </c>
      <c r="SWE130" s="165" t="s">
        <v>5</v>
      </c>
      <c r="SWF130" s="165" t="s">
        <v>5</v>
      </c>
      <c r="SWG130" s="165" t="s">
        <v>5</v>
      </c>
      <c r="SWH130" s="165" t="s">
        <v>5</v>
      </c>
      <c r="SWI130" s="165" t="s">
        <v>5</v>
      </c>
      <c r="SWJ130" s="165" t="s">
        <v>5</v>
      </c>
      <c r="SWK130" s="165" t="s">
        <v>5</v>
      </c>
      <c r="SWL130" s="165" t="s">
        <v>5</v>
      </c>
      <c r="SWM130" s="165" t="s">
        <v>5</v>
      </c>
      <c r="SWN130" s="165" t="s">
        <v>5</v>
      </c>
      <c r="SWO130" s="165" t="s">
        <v>5</v>
      </c>
      <c r="SWP130" s="165" t="s">
        <v>5</v>
      </c>
      <c r="SWQ130" s="165" t="s">
        <v>5</v>
      </c>
      <c r="SWR130" s="165" t="s">
        <v>5</v>
      </c>
      <c r="SWS130" s="165" t="s">
        <v>5</v>
      </c>
      <c r="SWT130" s="165" t="s">
        <v>5</v>
      </c>
      <c r="SWU130" s="165" t="s">
        <v>5</v>
      </c>
      <c r="SWV130" s="165" t="s">
        <v>5</v>
      </c>
      <c r="SWW130" s="165" t="s">
        <v>5</v>
      </c>
      <c r="SWX130" s="165" t="s">
        <v>5</v>
      </c>
      <c r="SWY130" s="165" t="s">
        <v>5</v>
      </c>
      <c r="SWZ130" s="165" t="s">
        <v>5</v>
      </c>
      <c r="SXA130" s="165" t="s">
        <v>5</v>
      </c>
      <c r="SXB130" s="165" t="s">
        <v>5</v>
      </c>
      <c r="SXC130" s="165" t="s">
        <v>5</v>
      </c>
      <c r="SXD130" s="165" t="s">
        <v>5</v>
      </c>
      <c r="SXE130" s="165" t="s">
        <v>5</v>
      </c>
      <c r="SXF130" s="165" t="s">
        <v>5</v>
      </c>
      <c r="SXG130" s="165" t="s">
        <v>5</v>
      </c>
      <c r="SXH130" s="165" t="s">
        <v>5</v>
      </c>
      <c r="SXI130" s="165" t="s">
        <v>5</v>
      </c>
      <c r="SXJ130" s="165" t="s">
        <v>5</v>
      </c>
      <c r="SXK130" s="165" t="s">
        <v>5</v>
      </c>
      <c r="SXL130" s="165" t="s">
        <v>5</v>
      </c>
      <c r="SXM130" s="165" t="s">
        <v>5</v>
      </c>
      <c r="SXN130" s="165" t="s">
        <v>5</v>
      </c>
      <c r="SXO130" s="165" t="s">
        <v>5</v>
      </c>
      <c r="SXP130" s="165" t="s">
        <v>5</v>
      </c>
      <c r="SXQ130" s="165" t="s">
        <v>5</v>
      </c>
      <c r="SXR130" s="165" t="s">
        <v>5</v>
      </c>
      <c r="SXS130" s="165" t="s">
        <v>5</v>
      </c>
      <c r="SXT130" s="165" t="s">
        <v>5</v>
      </c>
      <c r="SXU130" s="165" t="s">
        <v>5</v>
      </c>
      <c r="SXV130" s="165" t="s">
        <v>5</v>
      </c>
      <c r="SXW130" s="165" t="s">
        <v>5</v>
      </c>
      <c r="SXX130" s="165" t="s">
        <v>5</v>
      </c>
      <c r="SXY130" s="165" t="s">
        <v>5</v>
      </c>
      <c r="SXZ130" s="165" t="s">
        <v>5</v>
      </c>
      <c r="SYA130" s="165" t="s">
        <v>5</v>
      </c>
      <c r="SYB130" s="165" t="s">
        <v>5</v>
      </c>
      <c r="SYC130" s="165" t="s">
        <v>5</v>
      </c>
      <c r="SYD130" s="165" t="s">
        <v>5</v>
      </c>
      <c r="SYE130" s="165" t="s">
        <v>5</v>
      </c>
      <c r="SYF130" s="165" t="s">
        <v>5</v>
      </c>
      <c r="SYG130" s="165" t="s">
        <v>5</v>
      </c>
      <c r="SYH130" s="165" t="s">
        <v>5</v>
      </c>
      <c r="SYI130" s="165" t="s">
        <v>5</v>
      </c>
      <c r="SYJ130" s="165" t="s">
        <v>5</v>
      </c>
      <c r="SYK130" s="165" t="s">
        <v>5</v>
      </c>
      <c r="SYL130" s="165" t="s">
        <v>5</v>
      </c>
      <c r="SYM130" s="165" t="s">
        <v>5</v>
      </c>
      <c r="SYN130" s="165" t="s">
        <v>5</v>
      </c>
      <c r="SYO130" s="165" t="s">
        <v>5</v>
      </c>
      <c r="SYP130" s="165" t="s">
        <v>5</v>
      </c>
      <c r="SYQ130" s="165" t="s">
        <v>5</v>
      </c>
      <c r="SYR130" s="165" t="s">
        <v>5</v>
      </c>
      <c r="SYS130" s="165" t="s">
        <v>5</v>
      </c>
      <c r="SYT130" s="165" t="s">
        <v>5</v>
      </c>
      <c r="SYU130" s="165" t="s">
        <v>5</v>
      </c>
      <c r="SYV130" s="165" t="s">
        <v>5</v>
      </c>
      <c r="SYW130" s="165" t="s">
        <v>5</v>
      </c>
      <c r="SYX130" s="165" t="s">
        <v>5</v>
      </c>
      <c r="SYY130" s="165" t="s">
        <v>5</v>
      </c>
      <c r="SYZ130" s="165" t="s">
        <v>5</v>
      </c>
      <c r="SZA130" s="165" t="s">
        <v>5</v>
      </c>
      <c r="SZB130" s="165" t="s">
        <v>5</v>
      </c>
      <c r="SZC130" s="165" t="s">
        <v>5</v>
      </c>
      <c r="SZD130" s="165" t="s">
        <v>5</v>
      </c>
      <c r="SZE130" s="165" t="s">
        <v>5</v>
      </c>
      <c r="SZF130" s="165" t="s">
        <v>5</v>
      </c>
      <c r="SZG130" s="165" t="s">
        <v>5</v>
      </c>
      <c r="SZH130" s="165" t="s">
        <v>5</v>
      </c>
      <c r="SZI130" s="165" t="s">
        <v>5</v>
      </c>
      <c r="SZJ130" s="165" t="s">
        <v>5</v>
      </c>
      <c r="SZK130" s="165" t="s">
        <v>5</v>
      </c>
      <c r="SZL130" s="165" t="s">
        <v>5</v>
      </c>
      <c r="SZM130" s="165" t="s">
        <v>5</v>
      </c>
      <c r="SZN130" s="165" t="s">
        <v>5</v>
      </c>
      <c r="SZO130" s="165" t="s">
        <v>5</v>
      </c>
      <c r="SZP130" s="165" t="s">
        <v>5</v>
      </c>
      <c r="SZQ130" s="165" t="s">
        <v>5</v>
      </c>
      <c r="SZR130" s="165" t="s">
        <v>5</v>
      </c>
      <c r="SZS130" s="165" t="s">
        <v>5</v>
      </c>
      <c r="SZT130" s="165" t="s">
        <v>5</v>
      </c>
      <c r="SZU130" s="165" t="s">
        <v>5</v>
      </c>
      <c r="SZV130" s="165" t="s">
        <v>5</v>
      </c>
      <c r="SZW130" s="165" t="s">
        <v>5</v>
      </c>
      <c r="SZX130" s="165" t="s">
        <v>5</v>
      </c>
      <c r="SZY130" s="165" t="s">
        <v>5</v>
      </c>
      <c r="SZZ130" s="165" t="s">
        <v>5</v>
      </c>
      <c r="TAA130" s="165" t="s">
        <v>5</v>
      </c>
      <c r="TAB130" s="165" t="s">
        <v>5</v>
      </c>
      <c r="TAC130" s="165" t="s">
        <v>5</v>
      </c>
      <c r="TAD130" s="165" t="s">
        <v>5</v>
      </c>
      <c r="TAE130" s="165" t="s">
        <v>5</v>
      </c>
      <c r="TAF130" s="165" t="s">
        <v>5</v>
      </c>
      <c r="TAG130" s="165" t="s">
        <v>5</v>
      </c>
      <c r="TAH130" s="165" t="s">
        <v>5</v>
      </c>
      <c r="TAI130" s="165" t="s">
        <v>5</v>
      </c>
      <c r="TAJ130" s="165" t="s">
        <v>5</v>
      </c>
      <c r="TAK130" s="165" t="s">
        <v>5</v>
      </c>
      <c r="TAL130" s="165" t="s">
        <v>5</v>
      </c>
      <c r="TAM130" s="165" t="s">
        <v>5</v>
      </c>
      <c r="TAN130" s="165" t="s">
        <v>5</v>
      </c>
      <c r="TAO130" s="165" t="s">
        <v>5</v>
      </c>
      <c r="TAP130" s="165" t="s">
        <v>5</v>
      </c>
      <c r="TAQ130" s="165" t="s">
        <v>5</v>
      </c>
      <c r="TAR130" s="165" t="s">
        <v>5</v>
      </c>
      <c r="TAS130" s="165" t="s">
        <v>5</v>
      </c>
      <c r="TAT130" s="165" t="s">
        <v>5</v>
      </c>
      <c r="TAU130" s="165" t="s">
        <v>5</v>
      </c>
      <c r="TAV130" s="165" t="s">
        <v>5</v>
      </c>
      <c r="TAW130" s="165" t="s">
        <v>5</v>
      </c>
      <c r="TAX130" s="165" t="s">
        <v>5</v>
      </c>
      <c r="TAY130" s="165" t="s">
        <v>5</v>
      </c>
      <c r="TAZ130" s="165" t="s">
        <v>5</v>
      </c>
      <c r="TBA130" s="165" t="s">
        <v>5</v>
      </c>
      <c r="TBB130" s="165" t="s">
        <v>5</v>
      </c>
      <c r="TBC130" s="165" t="s">
        <v>5</v>
      </c>
      <c r="TBD130" s="165" t="s">
        <v>5</v>
      </c>
      <c r="TBE130" s="165" t="s">
        <v>5</v>
      </c>
      <c r="TBF130" s="165" t="s">
        <v>5</v>
      </c>
      <c r="TBG130" s="165" t="s">
        <v>5</v>
      </c>
      <c r="TBH130" s="165" t="s">
        <v>5</v>
      </c>
      <c r="TBI130" s="165" t="s">
        <v>5</v>
      </c>
      <c r="TBJ130" s="165" t="s">
        <v>5</v>
      </c>
      <c r="TBK130" s="165" t="s">
        <v>5</v>
      </c>
      <c r="TBL130" s="165" t="s">
        <v>5</v>
      </c>
      <c r="TBM130" s="165" t="s">
        <v>5</v>
      </c>
      <c r="TBN130" s="165" t="s">
        <v>5</v>
      </c>
      <c r="TBO130" s="165" t="s">
        <v>5</v>
      </c>
      <c r="TBP130" s="165" t="s">
        <v>5</v>
      </c>
      <c r="TBQ130" s="165" t="s">
        <v>5</v>
      </c>
      <c r="TBR130" s="165" t="s">
        <v>5</v>
      </c>
      <c r="TBS130" s="165" t="s">
        <v>5</v>
      </c>
      <c r="TBT130" s="165" t="s">
        <v>5</v>
      </c>
      <c r="TBU130" s="165" t="s">
        <v>5</v>
      </c>
      <c r="TBV130" s="165" t="s">
        <v>5</v>
      </c>
      <c r="TBW130" s="165" t="s">
        <v>5</v>
      </c>
      <c r="TBX130" s="165" t="s">
        <v>5</v>
      </c>
      <c r="TBY130" s="165" t="s">
        <v>5</v>
      </c>
      <c r="TBZ130" s="165" t="s">
        <v>5</v>
      </c>
      <c r="TCA130" s="165" t="s">
        <v>5</v>
      </c>
      <c r="TCB130" s="165" t="s">
        <v>5</v>
      </c>
      <c r="TCC130" s="165" t="s">
        <v>5</v>
      </c>
      <c r="TCD130" s="165" t="s">
        <v>5</v>
      </c>
      <c r="TCE130" s="165" t="s">
        <v>5</v>
      </c>
      <c r="TCF130" s="165" t="s">
        <v>5</v>
      </c>
      <c r="TCG130" s="165" t="s">
        <v>5</v>
      </c>
      <c r="TCH130" s="165" t="s">
        <v>5</v>
      </c>
      <c r="TCI130" s="165" t="s">
        <v>5</v>
      </c>
      <c r="TCJ130" s="165" t="s">
        <v>5</v>
      </c>
      <c r="TCK130" s="165" t="s">
        <v>5</v>
      </c>
      <c r="TCL130" s="165" t="s">
        <v>5</v>
      </c>
      <c r="TCM130" s="165" t="s">
        <v>5</v>
      </c>
      <c r="TCN130" s="165" t="s">
        <v>5</v>
      </c>
      <c r="TCO130" s="165" t="s">
        <v>5</v>
      </c>
      <c r="TCP130" s="165" t="s">
        <v>5</v>
      </c>
      <c r="TCQ130" s="165" t="s">
        <v>5</v>
      </c>
      <c r="TCR130" s="165" t="s">
        <v>5</v>
      </c>
      <c r="TCS130" s="165" t="s">
        <v>5</v>
      </c>
      <c r="TCT130" s="165" t="s">
        <v>5</v>
      </c>
      <c r="TCU130" s="165" t="s">
        <v>5</v>
      </c>
      <c r="TCV130" s="165" t="s">
        <v>5</v>
      </c>
      <c r="TCW130" s="165" t="s">
        <v>5</v>
      </c>
      <c r="TCX130" s="165" t="s">
        <v>5</v>
      </c>
      <c r="TCY130" s="165" t="s">
        <v>5</v>
      </c>
      <c r="TCZ130" s="165" t="s">
        <v>5</v>
      </c>
      <c r="TDA130" s="165" t="s">
        <v>5</v>
      </c>
      <c r="TDB130" s="165" t="s">
        <v>5</v>
      </c>
      <c r="TDC130" s="165" t="s">
        <v>5</v>
      </c>
      <c r="TDD130" s="165" t="s">
        <v>5</v>
      </c>
      <c r="TDE130" s="165" t="s">
        <v>5</v>
      </c>
      <c r="TDF130" s="165" t="s">
        <v>5</v>
      </c>
      <c r="TDG130" s="165" t="s">
        <v>5</v>
      </c>
      <c r="TDH130" s="165" t="s">
        <v>5</v>
      </c>
      <c r="TDI130" s="165" t="s">
        <v>5</v>
      </c>
      <c r="TDJ130" s="165" t="s">
        <v>5</v>
      </c>
      <c r="TDK130" s="165" t="s">
        <v>5</v>
      </c>
      <c r="TDL130" s="165" t="s">
        <v>5</v>
      </c>
      <c r="TDM130" s="165" t="s">
        <v>5</v>
      </c>
      <c r="TDN130" s="165" t="s">
        <v>5</v>
      </c>
      <c r="TDO130" s="165" t="s">
        <v>5</v>
      </c>
      <c r="TDP130" s="165" t="s">
        <v>5</v>
      </c>
      <c r="TDQ130" s="165" t="s">
        <v>5</v>
      </c>
      <c r="TDR130" s="165" t="s">
        <v>5</v>
      </c>
      <c r="TDS130" s="165" t="s">
        <v>5</v>
      </c>
      <c r="TDT130" s="165" t="s">
        <v>5</v>
      </c>
      <c r="TDU130" s="165" t="s">
        <v>5</v>
      </c>
      <c r="TDV130" s="165" t="s">
        <v>5</v>
      </c>
      <c r="TDW130" s="165" t="s">
        <v>5</v>
      </c>
      <c r="TDX130" s="165" t="s">
        <v>5</v>
      </c>
      <c r="TDY130" s="165" t="s">
        <v>5</v>
      </c>
      <c r="TDZ130" s="165" t="s">
        <v>5</v>
      </c>
      <c r="TEA130" s="165" t="s">
        <v>5</v>
      </c>
      <c r="TEB130" s="165" t="s">
        <v>5</v>
      </c>
      <c r="TEC130" s="165" t="s">
        <v>5</v>
      </c>
      <c r="TED130" s="165" t="s">
        <v>5</v>
      </c>
      <c r="TEE130" s="165" t="s">
        <v>5</v>
      </c>
      <c r="TEF130" s="165" t="s">
        <v>5</v>
      </c>
      <c r="TEG130" s="165" t="s">
        <v>5</v>
      </c>
      <c r="TEH130" s="165" t="s">
        <v>5</v>
      </c>
      <c r="TEI130" s="165" t="s">
        <v>5</v>
      </c>
      <c r="TEJ130" s="165" t="s">
        <v>5</v>
      </c>
      <c r="TEK130" s="165" t="s">
        <v>5</v>
      </c>
      <c r="TEL130" s="165" t="s">
        <v>5</v>
      </c>
      <c r="TEM130" s="165" t="s">
        <v>5</v>
      </c>
      <c r="TEN130" s="165" t="s">
        <v>5</v>
      </c>
      <c r="TEO130" s="165" t="s">
        <v>5</v>
      </c>
      <c r="TEP130" s="165" t="s">
        <v>5</v>
      </c>
      <c r="TEQ130" s="165" t="s">
        <v>5</v>
      </c>
      <c r="TER130" s="165" t="s">
        <v>5</v>
      </c>
      <c r="TES130" s="165" t="s">
        <v>5</v>
      </c>
      <c r="TET130" s="165" t="s">
        <v>5</v>
      </c>
      <c r="TEU130" s="165" t="s">
        <v>5</v>
      </c>
      <c r="TEV130" s="165" t="s">
        <v>5</v>
      </c>
      <c r="TEW130" s="165" t="s">
        <v>5</v>
      </c>
      <c r="TEX130" s="165" t="s">
        <v>5</v>
      </c>
      <c r="TEY130" s="165" t="s">
        <v>5</v>
      </c>
      <c r="TEZ130" s="165" t="s">
        <v>5</v>
      </c>
      <c r="TFA130" s="165" t="s">
        <v>5</v>
      </c>
      <c r="TFB130" s="165" t="s">
        <v>5</v>
      </c>
      <c r="TFC130" s="165" t="s">
        <v>5</v>
      </c>
      <c r="TFD130" s="165" t="s">
        <v>5</v>
      </c>
      <c r="TFE130" s="165" t="s">
        <v>5</v>
      </c>
      <c r="TFF130" s="165" t="s">
        <v>5</v>
      </c>
      <c r="TFG130" s="165" t="s">
        <v>5</v>
      </c>
      <c r="TFH130" s="165" t="s">
        <v>5</v>
      </c>
      <c r="TFI130" s="165" t="s">
        <v>5</v>
      </c>
      <c r="TFJ130" s="165" t="s">
        <v>5</v>
      </c>
      <c r="TFK130" s="165" t="s">
        <v>5</v>
      </c>
      <c r="TFL130" s="165" t="s">
        <v>5</v>
      </c>
      <c r="TFM130" s="165" t="s">
        <v>5</v>
      </c>
      <c r="TFN130" s="165" t="s">
        <v>5</v>
      </c>
      <c r="TFO130" s="165" t="s">
        <v>5</v>
      </c>
      <c r="TFP130" s="165" t="s">
        <v>5</v>
      </c>
      <c r="TFQ130" s="165" t="s">
        <v>5</v>
      </c>
      <c r="TFR130" s="165" t="s">
        <v>5</v>
      </c>
      <c r="TFS130" s="165" t="s">
        <v>5</v>
      </c>
      <c r="TFT130" s="165" t="s">
        <v>5</v>
      </c>
      <c r="TFU130" s="165" t="s">
        <v>5</v>
      </c>
      <c r="TFV130" s="165" t="s">
        <v>5</v>
      </c>
      <c r="TFW130" s="165" t="s">
        <v>5</v>
      </c>
      <c r="TFX130" s="165" t="s">
        <v>5</v>
      </c>
      <c r="TFY130" s="165" t="s">
        <v>5</v>
      </c>
      <c r="TFZ130" s="165" t="s">
        <v>5</v>
      </c>
      <c r="TGA130" s="165" t="s">
        <v>5</v>
      </c>
      <c r="TGB130" s="165" t="s">
        <v>5</v>
      </c>
      <c r="TGC130" s="165" t="s">
        <v>5</v>
      </c>
      <c r="TGD130" s="165" t="s">
        <v>5</v>
      </c>
      <c r="TGE130" s="165" t="s">
        <v>5</v>
      </c>
      <c r="TGF130" s="165" t="s">
        <v>5</v>
      </c>
      <c r="TGG130" s="165" t="s">
        <v>5</v>
      </c>
      <c r="TGH130" s="165" t="s">
        <v>5</v>
      </c>
      <c r="TGI130" s="165" t="s">
        <v>5</v>
      </c>
      <c r="TGJ130" s="165" t="s">
        <v>5</v>
      </c>
      <c r="TGK130" s="165" t="s">
        <v>5</v>
      </c>
      <c r="TGL130" s="165" t="s">
        <v>5</v>
      </c>
      <c r="TGM130" s="165" t="s">
        <v>5</v>
      </c>
      <c r="TGN130" s="165" t="s">
        <v>5</v>
      </c>
      <c r="TGO130" s="165" t="s">
        <v>5</v>
      </c>
      <c r="TGP130" s="165" t="s">
        <v>5</v>
      </c>
      <c r="TGQ130" s="165" t="s">
        <v>5</v>
      </c>
      <c r="TGR130" s="165" t="s">
        <v>5</v>
      </c>
      <c r="TGS130" s="165" t="s">
        <v>5</v>
      </c>
      <c r="TGT130" s="165" t="s">
        <v>5</v>
      </c>
      <c r="TGU130" s="165" t="s">
        <v>5</v>
      </c>
      <c r="TGV130" s="165" t="s">
        <v>5</v>
      </c>
      <c r="TGW130" s="165" t="s">
        <v>5</v>
      </c>
      <c r="TGX130" s="165" t="s">
        <v>5</v>
      </c>
      <c r="TGY130" s="165" t="s">
        <v>5</v>
      </c>
      <c r="TGZ130" s="165" t="s">
        <v>5</v>
      </c>
      <c r="THA130" s="165" t="s">
        <v>5</v>
      </c>
      <c r="THB130" s="165" t="s">
        <v>5</v>
      </c>
      <c r="THC130" s="165" t="s">
        <v>5</v>
      </c>
      <c r="THD130" s="165" t="s">
        <v>5</v>
      </c>
      <c r="THE130" s="165" t="s">
        <v>5</v>
      </c>
      <c r="THF130" s="165" t="s">
        <v>5</v>
      </c>
      <c r="THG130" s="165" t="s">
        <v>5</v>
      </c>
      <c r="THH130" s="165" t="s">
        <v>5</v>
      </c>
      <c r="THI130" s="165" t="s">
        <v>5</v>
      </c>
      <c r="THJ130" s="165" t="s">
        <v>5</v>
      </c>
      <c r="THK130" s="165" t="s">
        <v>5</v>
      </c>
      <c r="THL130" s="165" t="s">
        <v>5</v>
      </c>
      <c r="THM130" s="165" t="s">
        <v>5</v>
      </c>
      <c r="THN130" s="165" t="s">
        <v>5</v>
      </c>
      <c r="THO130" s="165" t="s">
        <v>5</v>
      </c>
      <c r="THP130" s="165" t="s">
        <v>5</v>
      </c>
      <c r="THQ130" s="165" t="s">
        <v>5</v>
      </c>
      <c r="THR130" s="165" t="s">
        <v>5</v>
      </c>
      <c r="THS130" s="165" t="s">
        <v>5</v>
      </c>
      <c r="THT130" s="165" t="s">
        <v>5</v>
      </c>
      <c r="THU130" s="165" t="s">
        <v>5</v>
      </c>
      <c r="THV130" s="165" t="s">
        <v>5</v>
      </c>
      <c r="THW130" s="165" t="s">
        <v>5</v>
      </c>
      <c r="THX130" s="165" t="s">
        <v>5</v>
      </c>
      <c r="THY130" s="165" t="s">
        <v>5</v>
      </c>
      <c r="THZ130" s="165" t="s">
        <v>5</v>
      </c>
      <c r="TIA130" s="165" t="s">
        <v>5</v>
      </c>
      <c r="TIB130" s="165" t="s">
        <v>5</v>
      </c>
      <c r="TIC130" s="165" t="s">
        <v>5</v>
      </c>
      <c r="TID130" s="165" t="s">
        <v>5</v>
      </c>
      <c r="TIE130" s="165" t="s">
        <v>5</v>
      </c>
      <c r="TIF130" s="165" t="s">
        <v>5</v>
      </c>
      <c r="TIG130" s="165" t="s">
        <v>5</v>
      </c>
      <c r="TIH130" s="165" t="s">
        <v>5</v>
      </c>
      <c r="TII130" s="165" t="s">
        <v>5</v>
      </c>
      <c r="TIJ130" s="165" t="s">
        <v>5</v>
      </c>
      <c r="TIK130" s="165" t="s">
        <v>5</v>
      </c>
      <c r="TIL130" s="165" t="s">
        <v>5</v>
      </c>
      <c r="TIM130" s="165" t="s">
        <v>5</v>
      </c>
      <c r="TIN130" s="165" t="s">
        <v>5</v>
      </c>
      <c r="TIO130" s="165" t="s">
        <v>5</v>
      </c>
      <c r="TIP130" s="165" t="s">
        <v>5</v>
      </c>
      <c r="TIQ130" s="165" t="s">
        <v>5</v>
      </c>
      <c r="TIR130" s="165" t="s">
        <v>5</v>
      </c>
      <c r="TIS130" s="165" t="s">
        <v>5</v>
      </c>
      <c r="TIT130" s="165" t="s">
        <v>5</v>
      </c>
      <c r="TIU130" s="165" t="s">
        <v>5</v>
      </c>
      <c r="TIV130" s="165" t="s">
        <v>5</v>
      </c>
      <c r="TIW130" s="165" t="s">
        <v>5</v>
      </c>
      <c r="TIX130" s="165" t="s">
        <v>5</v>
      </c>
      <c r="TIY130" s="165" t="s">
        <v>5</v>
      </c>
      <c r="TIZ130" s="165" t="s">
        <v>5</v>
      </c>
      <c r="TJA130" s="165" t="s">
        <v>5</v>
      </c>
      <c r="TJB130" s="165" t="s">
        <v>5</v>
      </c>
      <c r="TJC130" s="165" t="s">
        <v>5</v>
      </c>
      <c r="TJD130" s="165" t="s">
        <v>5</v>
      </c>
      <c r="TJE130" s="165" t="s">
        <v>5</v>
      </c>
      <c r="TJF130" s="165" t="s">
        <v>5</v>
      </c>
      <c r="TJG130" s="165" t="s">
        <v>5</v>
      </c>
      <c r="TJH130" s="165" t="s">
        <v>5</v>
      </c>
      <c r="TJI130" s="165" t="s">
        <v>5</v>
      </c>
      <c r="TJJ130" s="165" t="s">
        <v>5</v>
      </c>
      <c r="TJK130" s="165" t="s">
        <v>5</v>
      </c>
      <c r="TJL130" s="165" t="s">
        <v>5</v>
      </c>
      <c r="TJM130" s="165" t="s">
        <v>5</v>
      </c>
      <c r="TJN130" s="165" t="s">
        <v>5</v>
      </c>
      <c r="TJO130" s="165" t="s">
        <v>5</v>
      </c>
      <c r="TJP130" s="165" t="s">
        <v>5</v>
      </c>
      <c r="TJQ130" s="165" t="s">
        <v>5</v>
      </c>
      <c r="TJR130" s="165" t="s">
        <v>5</v>
      </c>
      <c r="TJS130" s="165" t="s">
        <v>5</v>
      </c>
      <c r="TJT130" s="165" t="s">
        <v>5</v>
      </c>
      <c r="TJU130" s="165" t="s">
        <v>5</v>
      </c>
      <c r="TJV130" s="165" t="s">
        <v>5</v>
      </c>
      <c r="TJW130" s="165" t="s">
        <v>5</v>
      </c>
      <c r="TJX130" s="165" t="s">
        <v>5</v>
      </c>
      <c r="TJY130" s="165" t="s">
        <v>5</v>
      </c>
      <c r="TJZ130" s="165" t="s">
        <v>5</v>
      </c>
      <c r="TKA130" s="165" t="s">
        <v>5</v>
      </c>
      <c r="TKB130" s="165" t="s">
        <v>5</v>
      </c>
      <c r="TKC130" s="165" t="s">
        <v>5</v>
      </c>
      <c r="TKD130" s="165" t="s">
        <v>5</v>
      </c>
      <c r="TKE130" s="165" t="s">
        <v>5</v>
      </c>
      <c r="TKF130" s="165" t="s">
        <v>5</v>
      </c>
      <c r="TKG130" s="165" t="s">
        <v>5</v>
      </c>
      <c r="TKH130" s="165" t="s">
        <v>5</v>
      </c>
      <c r="TKI130" s="165" t="s">
        <v>5</v>
      </c>
      <c r="TKJ130" s="165" t="s">
        <v>5</v>
      </c>
      <c r="TKK130" s="165" t="s">
        <v>5</v>
      </c>
      <c r="TKL130" s="165" t="s">
        <v>5</v>
      </c>
      <c r="TKM130" s="165" t="s">
        <v>5</v>
      </c>
      <c r="TKN130" s="165" t="s">
        <v>5</v>
      </c>
      <c r="TKO130" s="165" t="s">
        <v>5</v>
      </c>
      <c r="TKP130" s="165" t="s">
        <v>5</v>
      </c>
      <c r="TKQ130" s="165" t="s">
        <v>5</v>
      </c>
      <c r="TKR130" s="165" t="s">
        <v>5</v>
      </c>
      <c r="TKS130" s="165" t="s">
        <v>5</v>
      </c>
      <c r="TKT130" s="165" t="s">
        <v>5</v>
      </c>
      <c r="TKU130" s="165" t="s">
        <v>5</v>
      </c>
      <c r="TKV130" s="165" t="s">
        <v>5</v>
      </c>
      <c r="TKW130" s="165" t="s">
        <v>5</v>
      </c>
      <c r="TKX130" s="165" t="s">
        <v>5</v>
      </c>
      <c r="TKY130" s="165" t="s">
        <v>5</v>
      </c>
      <c r="TKZ130" s="165" t="s">
        <v>5</v>
      </c>
      <c r="TLA130" s="165" t="s">
        <v>5</v>
      </c>
      <c r="TLB130" s="165" t="s">
        <v>5</v>
      </c>
      <c r="TLC130" s="165" t="s">
        <v>5</v>
      </c>
      <c r="TLD130" s="165" t="s">
        <v>5</v>
      </c>
      <c r="TLE130" s="165" t="s">
        <v>5</v>
      </c>
      <c r="TLF130" s="165" t="s">
        <v>5</v>
      </c>
      <c r="TLG130" s="165" t="s">
        <v>5</v>
      </c>
      <c r="TLH130" s="165" t="s">
        <v>5</v>
      </c>
      <c r="TLI130" s="165" t="s">
        <v>5</v>
      </c>
      <c r="TLJ130" s="165" t="s">
        <v>5</v>
      </c>
      <c r="TLK130" s="165" t="s">
        <v>5</v>
      </c>
      <c r="TLL130" s="165" t="s">
        <v>5</v>
      </c>
      <c r="TLM130" s="165" t="s">
        <v>5</v>
      </c>
      <c r="TLN130" s="165" t="s">
        <v>5</v>
      </c>
      <c r="TLO130" s="165" t="s">
        <v>5</v>
      </c>
      <c r="TLP130" s="165" t="s">
        <v>5</v>
      </c>
      <c r="TLQ130" s="165" t="s">
        <v>5</v>
      </c>
      <c r="TLR130" s="165" t="s">
        <v>5</v>
      </c>
      <c r="TLS130" s="165" t="s">
        <v>5</v>
      </c>
      <c r="TLT130" s="165" t="s">
        <v>5</v>
      </c>
      <c r="TLU130" s="165" t="s">
        <v>5</v>
      </c>
      <c r="TLV130" s="165" t="s">
        <v>5</v>
      </c>
      <c r="TLW130" s="165" t="s">
        <v>5</v>
      </c>
      <c r="TLX130" s="165" t="s">
        <v>5</v>
      </c>
      <c r="TLY130" s="165" t="s">
        <v>5</v>
      </c>
      <c r="TLZ130" s="165" t="s">
        <v>5</v>
      </c>
      <c r="TMA130" s="165" t="s">
        <v>5</v>
      </c>
      <c r="TMB130" s="165" t="s">
        <v>5</v>
      </c>
      <c r="TMC130" s="165" t="s">
        <v>5</v>
      </c>
      <c r="TMD130" s="165" t="s">
        <v>5</v>
      </c>
      <c r="TME130" s="165" t="s">
        <v>5</v>
      </c>
      <c r="TMF130" s="165" t="s">
        <v>5</v>
      </c>
      <c r="TMG130" s="165" t="s">
        <v>5</v>
      </c>
      <c r="TMH130" s="165" t="s">
        <v>5</v>
      </c>
      <c r="TMI130" s="165" t="s">
        <v>5</v>
      </c>
      <c r="TMJ130" s="165" t="s">
        <v>5</v>
      </c>
      <c r="TMK130" s="165" t="s">
        <v>5</v>
      </c>
      <c r="TML130" s="165" t="s">
        <v>5</v>
      </c>
      <c r="TMM130" s="165" t="s">
        <v>5</v>
      </c>
      <c r="TMN130" s="165" t="s">
        <v>5</v>
      </c>
      <c r="TMO130" s="165" t="s">
        <v>5</v>
      </c>
      <c r="TMP130" s="165" t="s">
        <v>5</v>
      </c>
      <c r="TMQ130" s="165" t="s">
        <v>5</v>
      </c>
      <c r="TMR130" s="165" t="s">
        <v>5</v>
      </c>
      <c r="TMS130" s="165" t="s">
        <v>5</v>
      </c>
      <c r="TMT130" s="165" t="s">
        <v>5</v>
      </c>
      <c r="TMU130" s="165" t="s">
        <v>5</v>
      </c>
      <c r="TMV130" s="165" t="s">
        <v>5</v>
      </c>
      <c r="TMW130" s="165" t="s">
        <v>5</v>
      </c>
      <c r="TMX130" s="165" t="s">
        <v>5</v>
      </c>
      <c r="TMY130" s="165" t="s">
        <v>5</v>
      </c>
      <c r="TMZ130" s="165" t="s">
        <v>5</v>
      </c>
      <c r="TNA130" s="165" t="s">
        <v>5</v>
      </c>
      <c r="TNB130" s="165" t="s">
        <v>5</v>
      </c>
      <c r="TNC130" s="165" t="s">
        <v>5</v>
      </c>
      <c r="TND130" s="165" t="s">
        <v>5</v>
      </c>
      <c r="TNE130" s="165" t="s">
        <v>5</v>
      </c>
      <c r="TNF130" s="165" t="s">
        <v>5</v>
      </c>
      <c r="TNG130" s="165" t="s">
        <v>5</v>
      </c>
      <c r="TNH130" s="165" t="s">
        <v>5</v>
      </c>
      <c r="TNI130" s="165" t="s">
        <v>5</v>
      </c>
      <c r="TNJ130" s="165" t="s">
        <v>5</v>
      </c>
      <c r="TNK130" s="165" t="s">
        <v>5</v>
      </c>
      <c r="TNL130" s="165" t="s">
        <v>5</v>
      </c>
      <c r="TNM130" s="165" t="s">
        <v>5</v>
      </c>
      <c r="TNN130" s="165" t="s">
        <v>5</v>
      </c>
      <c r="TNO130" s="165" t="s">
        <v>5</v>
      </c>
      <c r="TNP130" s="165" t="s">
        <v>5</v>
      </c>
      <c r="TNQ130" s="165" t="s">
        <v>5</v>
      </c>
      <c r="TNR130" s="165" t="s">
        <v>5</v>
      </c>
      <c r="TNS130" s="165" t="s">
        <v>5</v>
      </c>
      <c r="TNT130" s="165" t="s">
        <v>5</v>
      </c>
      <c r="TNU130" s="165" t="s">
        <v>5</v>
      </c>
      <c r="TNV130" s="165" t="s">
        <v>5</v>
      </c>
      <c r="TNW130" s="165" t="s">
        <v>5</v>
      </c>
      <c r="TNX130" s="165" t="s">
        <v>5</v>
      </c>
      <c r="TNY130" s="165" t="s">
        <v>5</v>
      </c>
      <c r="TNZ130" s="165" t="s">
        <v>5</v>
      </c>
      <c r="TOA130" s="165" t="s">
        <v>5</v>
      </c>
      <c r="TOB130" s="165" t="s">
        <v>5</v>
      </c>
      <c r="TOC130" s="165" t="s">
        <v>5</v>
      </c>
      <c r="TOD130" s="165" t="s">
        <v>5</v>
      </c>
      <c r="TOE130" s="165" t="s">
        <v>5</v>
      </c>
      <c r="TOF130" s="165" t="s">
        <v>5</v>
      </c>
      <c r="TOG130" s="165" t="s">
        <v>5</v>
      </c>
      <c r="TOH130" s="165" t="s">
        <v>5</v>
      </c>
      <c r="TOI130" s="165" t="s">
        <v>5</v>
      </c>
      <c r="TOJ130" s="165" t="s">
        <v>5</v>
      </c>
      <c r="TOK130" s="165" t="s">
        <v>5</v>
      </c>
      <c r="TOL130" s="165" t="s">
        <v>5</v>
      </c>
      <c r="TOM130" s="165" t="s">
        <v>5</v>
      </c>
      <c r="TON130" s="165" t="s">
        <v>5</v>
      </c>
      <c r="TOO130" s="165" t="s">
        <v>5</v>
      </c>
      <c r="TOP130" s="165" t="s">
        <v>5</v>
      </c>
      <c r="TOQ130" s="165" t="s">
        <v>5</v>
      </c>
      <c r="TOR130" s="165" t="s">
        <v>5</v>
      </c>
      <c r="TOS130" s="165" t="s">
        <v>5</v>
      </c>
      <c r="TOT130" s="165" t="s">
        <v>5</v>
      </c>
      <c r="TOU130" s="165" t="s">
        <v>5</v>
      </c>
      <c r="TOV130" s="165" t="s">
        <v>5</v>
      </c>
      <c r="TOW130" s="165" t="s">
        <v>5</v>
      </c>
      <c r="TOX130" s="165" t="s">
        <v>5</v>
      </c>
      <c r="TOY130" s="165" t="s">
        <v>5</v>
      </c>
      <c r="TOZ130" s="165" t="s">
        <v>5</v>
      </c>
      <c r="TPA130" s="165" t="s">
        <v>5</v>
      </c>
      <c r="TPB130" s="165" t="s">
        <v>5</v>
      </c>
      <c r="TPC130" s="165" t="s">
        <v>5</v>
      </c>
      <c r="TPD130" s="165" t="s">
        <v>5</v>
      </c>
      <c r="TPE130" s="165" t="s">
        <v>5</v>
      </c>
      <c r="TPF130" s="165" t="s">
        <v>5</v>
      </c>
      <c r="TPG130" s="165" t="s">
        <v>5</v>
      </c>
      <c r="TPH130" s="165" t="s">
        <v>5</v>
      </c>
      <c r="TPI130" s="165" t="s">
        <v>5</v>
      </c>
      <c r="TPJ130" s="165" t="s">
        <v>5</v>
      </c>
      <c r="TPK130" s="165" t="s">
        <v>5</v>
      </c>
      <c r="TPL130" s="165" t="s">
        <v>5</v>
      </c>
      <c r="TPM130" s="165" t="s">
        <v>5</v>
      </c>
      <c r="TPN130" s="165" t="s">
        <v>5</v>
      </c>
      <c r="TPO130" s="165" t="s">
        <v>5</v>
      </c>
      <c r="TPP130" s="165" t="s">
        <v>5</v>
      </c>
      <c r="TPQ130" s="165" t="s">
        <v>5</v>
      </c>
      <c r="TPR130" s="165" t="s">
        <v>5</v>
      </c>
      <c r="TPS130" s="165" t="s">
        <v>5</v>
      </c>
      <c r="TPT130" s="165" t="s">
        <v>5</v>
      </c>
      <c r="TPU130" s="165" t="s">
        <v>5</v>
      </c>
      <c r="TPV130" s="165" t="s">
        <v>5</v>
      </c>
      <c r="TPW130" s="165" t="s">
        <v>5</v>
      </c>
      <c r="TPX130" s="165" t="s">
        <v>5</v>
      </c>
      <c r="TPY130" s="165" t="s">
        <v>5</v>
      </c>
      <c r="TPZ130" s="165" t="s">
        <v>5</v>
      </c>
      <c r="TQA130" s="165" t="s">
        <v>5</v>
      </c>
      <c r="TQB130" s="165" t="s">
        <v>5</v>
      </c>
      <c r="TQC130" s="165" t="s">
        <v>5</v>
      </c>
      <c r="TQD130" s="165" t="s">
        <v>5</v>
      </c>
      <c r="TQE130" s="165" t="s">
        <v>5</v>
      </c>
      <c r="TQF130" s="165" t="s">
        <v>5</v>
      </c>
      <c r="TQG130" s="165" t="s">
        <v>5</v>
      </c>
      <c r="TQH130" s="165" t="s">
        <v>5</v>
      </c>
      <c r="TQI130" s="165" t="s">
        <v>5</v>
      </c>
      <c r="TQJ130" s="165" t="s">
        <v>5</v>
      </c>
      <c r="TQK130" s="165" t="s">
        <v>5</v>
      </c>
      <c r="TQL130" s="165" t="s">
        <v>5</v>
      </c>
      <c r="TQM130" s="165" t="s">
        <v>5</v>
      </c>
      <c r="TQN130" s="165" t="s">
        <v>5</v>
      </c>
      <c r="TQO130" s="165" t="s">
        <v>5</v>
      </c>
      <c r="TQP130" s="165" t="s">
        <v>5</v>
      </c>
      <c r="TQQ130" s="165" t="s">
        <v>5</v>
      </c>
      <c r="TQR130" s="165" t="s">
        <v>5</v>
      </c>
      <c r="TQS130" s="165" t="s">
        <v>5</v>
      </c>
      <c r="TQT130" s="165" t="s">
        <v>5</v>
      </c>
      <c r="TQU130" s="165" t="s">
        <v>5</v>
      </c>
      <c r="TQV130" s="165" t="s">
        <v>5</v>
      </c>
      <c r="TQW130" s="165" t="s">
        <v>5</v>
      </c>
      <c r="TQX130" s="165" t="s">
        <v>5</v>
      </c>
      <c r="TQY130" s="165" t="s">
        <v>5</v>
      </c>
      <c r="TQZ130" s="165" t="s">
        <v>5</v>
      </c>
      <c r="TRA130" s="165" t="s">
        <v>5</v>
      </c>
      <c r="TRB130" s="165" t="s">
        <v>5</v>
      </c>
      <c r="TRC130" s="165" t="s">
        <v>5</v>
      </c>
      <c r="TRD130" s="165" t="s">
        <v>5</v>
      </c>
      <c r="TRE130" s="165" t="s">
        <v>5</v>
      </c>
      <c r="TRF130" s="165" t="s">
        <v>5</v>
      </c>
      <c r="TRG130" s="165" t="s">
        <v>5</v>
      </c>
      <c r="TRH130" s="165" t="s">
        <v>5</v>
      </c>
      <c r="TRI130" s="165" t="s">
        <v>5</v>
      </c>
      <c r="TRJ130" s="165" t="s">
        <v>5</v>
      </c>
      <c r="TRK130" s="165" t="s">
        <v>5</v>
      </c>
      <c r="TRL130" s="165" t="s">
        <v>5</v>
      </c>
      <c r="TRM130" s="165" t="s">
        <v>5</v>
      </c>
      <c r="TRN130" s="165" t="s">
        <v>5</v>
      </c>
      <c r="TRO130" s="165" t="s">
        <v>5</v>
      </c>
      <c r="TRP130" s="165" t="s">
        <v>5</v>
      </c>
      <c r="TRQ130" s="165" t="s">
        <v>5</v>
      </c>
      <c r="TRR130" s="165" t="s">
        <v>5</v>
      </c>
      <c r="TRS130" s="165" t="s">
        <v>5</v>
      </c>
      <c r="TRT130" s="165" t="s">
        <v>5</v>
      </c>
      <c r="TRU130" s="165" t="s">
        <v>5</v>
      </c>
      <c r="TRV130" s="165" t="s">
        <v>5</v>
      </c>
      <c r="TRW130" s="165" t="s">
        <v>5</v>
      </c>
      <c r="TRX130" s="165" t="s">
        <v>5</v>
      </c>
      <c r="TRY130" s="165" t="s">
        <v>5</v>
      </c>
      <c r="TRZ130" s="165" t="s">
        <v>5</v>
      </c>
      <c r="TSA130" s="165" t="s">
        <v>5</v>
      </c>
      <c r="TSB130" s="165" t="s">
        <v>5</v>
      </c>
      <c r="TSC130" s="165" t="s">
        <v>5</v>
      </c>
      <c r="TSD130" s="165" t="s">
        <v>5</v>
      </c>
      <c r="TSE130" s="165" t="s">
        <v>5</v>
      </c>
      <c r="TSF130" s="165" t="s">
        <v>5</v>
      </c>
      <c r="TSG130" s="165" t="s">
        <v>5</v>
      </c>
      <c r="TSH130" s="165" t="s">
        <v>5</v>
      </c>
      <c r="TSI130" s="165" t="s">
        <v>5</v>
      </c>
      <c r="TSJ130" s="165" t="s">
        <v>5</v>
      </c>
      <c r="TSK130" s="165" t="s">
        <v>5</v>
      </c>
      <c r="TSL130" s="165" t="s">
        <v>5</v>
      </c>
      <c r="TSM130" s="165" t="s">
        <v>5</v>
      </c>
      <c r="TSN130" s="165" t="s">
        <v>5</v>
      </c>
      <c r="TSO130" s="165" t="s">
        <v>5</v>
      </c>
      <c r="TSP130" s="165" t="s">
        <v>5</v>
      </c>
      <c r="TSQ130" s="165" t="s">
        <v>5</v>
      </c>
      <c r="TSR130" s="165" t="s">
        <v>5</v>
      </c>
      <c r="TSS130" s="165" t="s">
        <v>5</v>
      </c>
      <c r="TST130" s="165" t="s">
        <v>5</v>
      </c>
      <c r="TSU130" s="165" t="s">
        <v>5</v>
      </c>
      <c r="TSV130" s="165" t="s">
        <v>5</v>
      </c>
      <c r="TSW130" s="165" t="s">
        <v>5</v>
      </c>
      <c r="TSX130" s="165" t="s">
        <v>5</v>
      </c>
      <c r="TSY130" s="165" t="s">
        <v>5</v>
      </c>
      <c r="TSZ130" s="165" t="s">
        <v>5</v>
      </c>
      <c r="TTA130" s="165" t="s">
        <v>5</v>
      </c>
      <c r="TTB130" s="165" t="s">
        <v>5</v>
      </c>
      <c r="TTC130" s="165" t="s">
        <v>5</v>
      </c>
      <c r="TTD130" s="165" t="s">
        <v>5</v>
      </c>
      <c r="TTE130" s="165" t="s">
        <v>5</v>
      </c>
      <c r="TTF130" s="165" t="s">
        <v>5</v>
      </c>
      <c r="TTG130" s="165" t="s">
        <v>5</v>
      </c>
      <c r="TTH130" s="165" t="s">
        <v>5</v>
      </c>
      <c r="TTI130" s="165" t="s">
        <v>5</v>
      </c>
      <c r="TTJ130" s="165" t="s">
        <v>5</v>
      </c>
      <c r="TTK130" s="165" t="s">
        <v>5</v>
      </c>
      <c r="TTL130" s="165" t="s">
        <v>5</v>
      </c>
      <c r="TTM130" s="165" t="s">
        <v>5</v>
      </c>
      <c r="TTN130" s="165" t="s">
        <v>5</v>
      </c>
      <c r="TTO130" s="165" t="s">
        <v>5</v>
      </c>
      <c r="TTP130" s="165" t="s">
        <v>5</v>
      </c>
      <c r="TTQ130" s="165" t="s">
        <v>5</v>
      </c>
      <c r="TTR130" s="165" t="s">
        <v>5</v>
      </c>
      <c r="TTS130" s="165" t="s">
        <v>5</v>
      </c>
      <c r="TTT130" s="165" t="s">
        <v>5</v>
      </c>
      <c r="TTU130" s="165" t="s">
        <v>5</v>
      </c>
      <c r="TTV130" s="165" t="s">
        <v>5</v>
      </c>
      <c r="TTW130" s="165" t="s">
        <v>5</v>
      </c>
      <c r="TTX130" s="165" t="s">
        <v>5</v>
      </c>
      <c r="TTY130" s="165" t="s">
        <v>5</v>
      </c>
      <c r="TTZ130" s="165" t="s">
        <v>5</v>
      </c>
      <c r="TUA130" s="165" t="s">
        <v>5</v>
      </c>
      <c r="TUB130" s="165" t="s">
        <v>5</v>
      </c>
      <c r="TUC130" s="165" t="s">
        <v>5</v>
      </c>
      <c r="TUD130" s="165" t="s">
        <v>5</v>
      </c>
      <c r="TUE130" s="165" t="s">
        <v>5</v>
      </c>
      <c r="TUF130" s="165" t="s">
        <v>5</v>
      </c>
      <c r="TUG130" s="165" t="s">
        <v>5</v>
      </c>
      <c r="TUH130" s="165" t="s">
        <v>5</v>
      </c>
      <c r="TUI130" s="165" t="s">
        <v>5</v>
      </c>
      <c r="TUJ130" s="165" t="s">
        <v>5</v>
      </c>
      <c r="TUK130" s="165" t="s">
        <v>5</v>
      </c>
      <c r="TUL130" s="165" t="s">
        <v>5</v>
      </c>
      <c r="TUM130" s="165" t="s">
        <v>5</v>
      </c>
      <c r="TUN130" s="165" t="s">
        <v>5</v>
      </c>
      <c r="TUO130" s="165" t="s">
        <v>5</v>
      </c>
      <c r="TUP130" s="165" t="s">
        <v>5</v>
      </c>
      <c r="TUQ130" s="165" t="s">
        <v>5</v>
      </c>
      <c r="TUR130" s="165" t="s">
        <v>5</v>
      </c>
      <c r="TUS130" s="165" t="s">
        <v>5</v>
      </c>
      <c r="TUT130" s="165" t="s">
        <v>5</v>
      </c>
      <c r="TUU130" s="165" t="s">
        <v>5</v>
      </c>
      <c r="TUV130" s="165" t="s">
        <v>5</v>
      </c>
      <c r="TUW130" s="165" t="s">
        <v>5</v>
      </c>
      <c r="TUX130" s="165" t="s">
        <v>5</v>
      </c>
      <c r="TUY130" s="165" t="s">
        <v>5</v>
      </c>
      <c r="TUZ130" s="165" t="s">
        <v>5</v>
      </c>
      <c r="TVA130" s="165" t="s">
        <v>5</v>
      </c>
      <c r="TVB130" s="165" t="s">
        <v>5</v>
      </c>
      <c r="TVC130" s="165" t="s">
        <v>5</v>
      </c>
      <c r="TVD130" s="165" t="s">
        <v>5</v>
      </c>
      <c r="TVE130" s="165" t="s">
        <v>5</v>
      </c>
      <c r="TVF130" s="165" t="s">
        <v>5</v>
      </c>
      <c r="TVG130" s="165" t="s">
        <v>5</v>
      </c>
      <c r="TVH130" s="165" t="s">
        <v>5</v>
      </c>
      <c r="TVI130" s="165" t="s">
        <v>5</v>
      </c>
      <c r="TVJ130" s="165" t="s">
        <v>5</v>
      </c>
      <c r="TVK130" s="165" t="s">
        <v>5</v>
      </c>
      <c r="TVL130" s="165" t="s">
        <v>5</v>
      </c>
      <c r="TVM130" s="165" t="s">
        <v>5</v>
      </c>
      <c r="TVN130" s="165" t="s">
        <v>5</v>
      </c>
      <c r="TVO130" s="165" t="s">
        <v>5</v>
      </c>
      <c r="TVP130" s="165" t="s">
        <v>5</v>
      </c>
      <c r="TVQ130" s="165" t="s">
        <v>5</v>
      </c>
      <c r="TVR130" s="165" t="s">
        <v>5</v>
      </c>
      <c r="TVS130" s="165" t="s">
        <v>5</v>
      </c>
      <c r="TVT130" s="165" t="s">
        <v>5</v>
      </c>
      <c r="TVU130" s="165" t="s">
        <v>5</v>
      </c>
      <c r="TVV130" s="165" t="s">
        <v>5</v>
      </c>
      <c r="TVW130" s="165" t="s">
        <v>5</v>
      </c>
      <c r="TVX130" s="165" t="s">
        <v>5</v>
      </c>
      <c r="TVY130" s="165" t="s">
        <v>5</v>
      </c>
      <c r="TVZ130" s="165" t="s">
        <v>5</v>
      </c>
      <c r="TWA130" s="165" t="s">
        <v>5</v>
      </c>
      <c r="TWB130" s="165" t="s">
        <v>5</v>
      </c>
      <c r="TWC130" s="165" t="s">
        <v>5</v>
      </c>
      <c r="TWD130" s="165" t="s">
        <v>5</v>
      </c>
      <c r="TWE130" s="165" t="s">
        <v>5</v>
      </c>
      <c r="TWF130" s="165" t="s">
        <v>5</v>
      </c>
      <c r="TWG130" s="165" t="s">
        <v>5</v>
      </c>
      <c r="TWH130" s="165" t="s">
        <v>5</v>
      </c>
      <c r="TWI130" s="165" t="s">
        <v>5</v>
      </c>
      <c r="TWJ130" s="165" t="s">
        <v>5</v>
      </c>
      <c r="TWK130" s="165" t="s">
        <v>5</v>
      </c>
      <c r="TWL130" s="165" t="s">
        <v>5</v>
      </c>
      <c r="TWM130" s="165" t="s">
        <v>5</v>
      </c>
      <c r="TWN130" s="165" t="s">
        <v>5</v>
      </c>
      <c r="TWO130" s="165" t="s">
        <v>5</v>
      </c>
      <c r="TWP130" s="165" t="s">
        <v>5</v>
      </c>
      <c r="TWQ130" s="165" t="s">
        <v>5</v>
      </c>
      <c r="TWR130" s="165" t="s">
        <v>5</v>
      </c>
      <c r="TWS130" s="165" t="s">
        <v>5</v>
      </c>
      <c r="TWT130" s="165" t="s">
        <v>5</v>
      </c>
      <c r="TWU130" s="165" t="s">
        <v>5</v>
      </c>
      <c r="TWV130" s="165" t="s">
        <v>5</v>
      </c>
      <c r="TWW130" s="165" t="s">
        <v>5</v>
      </c>
      <c r="TWX130" s="165" t="s">
        <v>5</v>
      </c>
      <c r="TWY130" s="165" t="s">
        <v>5</v>
      </c>
      <c r="TWZ130" s="165" t="s">
        <v>5</v>
      </c>
      <c r="TXA130" s="165" t="s">
        <v>5</v>
      </c>
      <c r="TXB130" s="165" t="s">
        <v>5</v>
      </c>
      <c r="TXC130" s="165" t="s">
        <v>5</v>
      </c>
      <c r="TXD130" s="165" t="s">
        <v>5</v>
      </c>
      <c r="TXE130" s="165" t="s">
        <v>5</v>
      </c>
      <c r="TXF130" s="165" t="s">
        <v>5</v>
      </c>
      <c r="TXG130" s="165" t="s">
        <v>5</v>
      </c>
      <c r="TXH130" s="165" t="s">
        <v>5</v>
      </c>
      <c r="TXI130" s="165" t="s">
        <v>5</v>
      </c>
      <c r="TXJ130" s="165" t="s">
        <v>5</v>
      </c>
      <c r="TXK130" s="165" t="s">
        <v>5</v>
      </c>
      <c r="TXL130" s="165" t="s">
        <v>5</v>
      </c>
      <c r="TXM130" s="165" t="s">
        <v>5</v>
      </c>
      <c r="TXN130" s="165" t="s">
        <v>5</v>
      </c>
      <c r="TXO130" s="165" t="s">
        <v>5</v>
      </c>
      <c r="TXP130" s="165" t="s">
        <v>5</v>
      </c>
      <c r="TXQ130" s="165" t="s">
        <v>5</v>
      </c>
      <c r="TXR130" s="165" t="s">
        <v>5</v>
      </c>
      <c r="TXS130" s="165" t="s">
        <v>5</v>
      </c>
      <c r="TXT130" s="165" t="s">
        <v>5</v>
      </c>
      <c r="TXU130" s="165" t="s">
        <v>5</v>
      </c>
      <c r="TXV130" s="165" t="s">
        <v>5</v>
      </c>
      <c r="TXW130" s="165" t="s">
        <v>5</v>
      </c>
      <c r="TXX130" s="165" t="s">
        <v>5</v>
      </c>
      <c r="TXY130" s="165" t="s">
        <v>5</v>
      </c>
      <c r="TXZ130" s="165" t="s">
        <v>5</v>
      </c>
      <c r="TYA130" s="165" t="s">
        <v>5</v>
      </c>
      <c r="TYB130" s="165" t="s">
        <v>5</v>
      </c>
      <c r="TYC130" s="165" t="s">
        <v>5</v>
      </c>
      <c r="TYD130" s="165" t="s">
        <v>5</v>
      </c>
      <c r="TYE130" s="165" t="s">
        <v>5</v>
      </c>
      <c r="TYF130" s="165" t="s">
        <v>5</v>
      </c>
      <c r="TYG130" s="165" t="s">
        <v>5</v>
      </c>
      <c r="TYH130" s="165" t="s">
        <v>5</v>
      </c>
      <c r="TYI130" s="165" t="s">
        <v>5</v>
      </c>
      <c r="TYJ130" s="165" t="s">
        <v>5</v>
      </c>
      <c r="TYK130" s="165" t="s">
        <v>5</v>
      </c>
      <c r="TYL130" s="165" t="s">
        <v>5</v>
      </c>
      <c r="TYM130" s="165" t="s">
        <v>5</v>
      </c>
      <c r="TYN130" s="165" t="s">
        <v>5</v>
      </c>
      <c r="TYO130" s="165" t="s">
        <v>5</v>
      </c>
      <c r="TYP130" s="165" t="s">
        <v>5</v>
      </c>
      <c r="TYQ130" s="165" t="s">
        <v>5</v>
      </c>
      <c r="TYR130" s="165" t="s">
        <v>5</v>
      </c>
      <c r="TYS130" s="165" t="s">
        <v>5</v>
      </c>
      <c r="TYT130" s="165" t="s">
        <v>5</v>
      </c>
      <c r="TYU130" s="165" t="s">
        <v>5</v>
      </c>
      <c r="TYV130" s="165" t="s">
        <v>5</v>
      </c>
      <c r="TYW130" s="165" t="s">
        <v>5</v>
      </c>
      <c r="TYX130" s="165" t="s">
        <v>5</v>
      </c>
      <c r="TYY130" s="165" t="s">
        <v>5</v>
      </c>
      <c r="TYZ130" s="165" t="s">
        <v>5</v>
      </c>
      <c r="TZA130" s="165" t="s">
        <v>5</v>
      </c>
      <c r="TZB130" s="165" t="s">
        <v>5</v>
      </c>
      <c r="TZC130" s="165" t="s">
        <v>5</v>
      </c>
      <c r="TZD130" s="165" t="s">
        <v>5</v>
      </c>
      <c r="TZE130" s="165" t="s">
        <v>5</v>
      </c>
      <c r="TZF130" s="165" t="s">
        <v>5</v>
      </c>
      <c r="TZG130" s="165" t="s">
        <v>5</v>
      </c>
      <c r="TZH130" s="165" t="s">
        <v>5</v>
      </c>
      <c r="TZI130" s="165" t="s">
        <v>5</v>
      </c>
      <c r="TZJ130" s="165" t="s">
        <v>5</v>
      </c>
      <c r="TZK130" s="165" t="s">
        <v>5</v>
      </c>
      <c r="TZL130" s="165" t="s">
        <v>5</v>
      </c>
      <c r="TZM130" s="165" t="s">
        <v>5</v>
      </c>
      <c r="TZN130" s="165" t="s">
        <v>5</v>
      </c>
      <c r="TZO130" s="165" t="s">
        <v>5</v>
      </c>
      <c r="TZP130" s="165" t="s">
        <v>5</v>
      </c>
      <c r="TZQ130" s="165" t="s">
        <v>5</v>
      </c>
      <c r="TZR130" s="165" t="s">
        <v>5</v>
      </c>
      <c r="TZS130" s="165" t="s">
        <v>5</v>
      </c>
      <c r="TZT130" s="165" t="s">
        <v>5</v>
      </c>
      <c r="TZU130" s="165" t="s">
        <v>5</v>
      </c>
      <c r="TZV130" s="165" t="s">
        <v>5</v>
      </c>
      <c r="TZW130" s="165" t="s">
        <v>5</v>
      </c>
      <c r="TZX130" s="165" t="s">
        <v>5</v>
      </c>
      <c r="TZY130" s="165" t="s">
        <v>5</v>
      </c>
      <c r="TZZ130" s="165" t="s">
        <v>5</v>
      </c>
      <c r="UAA130" s="165" t="s">
        <v>5</v>
      </c>
      <c r="UAB130" s="165" t="s">
        <v>5</v>
      </c>
      <c r="UAC130" s="165" t="s">
        <v>5</v>
      </c>
      <c r="UAD130" s="165" t="s">
        <v>5</v>
      </c>
      <c r="UAE130" s="165" t="s">
        <v>5</v>
      </c>
      <c r="UAF130" s="165" t="s">
        <v>5</v>
      </c>
      <c r="UAG130" s="165" t="s">
        <v>5</v>
      </c>
      <c r="UAH130" s="165" t="s">
        <v>5</v>
      </c>
      <c r="UAI130" s="165" t="s">
        <v>5</v>
      </c>
      <c r="UAJ130" s="165" t="s">
        <v>5</v>
      </c>
      <c r="UAK130" s="165" t="s">
        <v>5</v>
      </c>
      <c r="UAL130" s="165" t="s">
        <v>5</v>
      </c>
      <c r="UAM130" s="165" t="s">
        <v>5</v>
      </c>
      <c r="UAN130" s="165" t="s">
        <v>5</v>
      </c>
      <c r="UAO130" s="165" t="s">
        <v>5</v>
      </c>
      <c r="UAP130" s="165" t="s">
        <v>5</v>
      </c>
      <c r="UAQ130" s="165" t="s">
        <v>5</v>
      </c>
      <c r="UAR130" s="165" t="s">
        <v>5</v>
      </c>
      <c r="UAS130" s="165" t="s">
        <v>5</v>
      </c>
      <c r="UAT130" s="165" t="s">
        <v>5</v>
      </c>
      <c r="UAU130" s="165" t="s">
        <v>5</v>
      </c>
      <c r="UAV130" s="165" t="s">
        <v>5</v>
      </c>
      <c r="UAW130" s="165" t="s">
        <v>5</v>
      </c>
      <c r="UAX130" s="165" t="s">
        <v>5</v>
      </c>
      <c r="UAY130" s="165" t="s">
        <v>5</v>
      </c>
      <c r="UAZ130" s="165" t="s">
        <v>5</v>
      </c>
      <c r="UBA130" s="165" t="s">
        <v>5</v>
      </c>
      <c r="UBB130" s="165" t="s">
        <v>5</v>
      </c>
      <c r="UBC130" s="165" t="s">
        <v>5</v>
      </c>
      <c r="UBD130" s="165" t="s">
        <v>5</v>
      </c>
      <c r="UBE130" s="165" t="s">
        <v>5</v>
      </c>
      <c r="UBF130" s="165" t="s">
        <v>5</v>
      </c>
      <c r="UBG130" s="165" t="s">
        <v>5</v>
      </c>
      <c r="UBH130" s="165" t="s">
        <v>5</v>
      </c>
      <c r="UBI130" s="165" t="s">
        <v>5</v>
      </c>
      <c r="UBJ130" s="165" t="s">
        <v>5</v>
      </c>
      <c r="UBK130" s="165" t="s">
        <v>5</v>
      </c>
      <c r="UBL130" s="165" t="s">
        <v>5</v>
      </c>
      <c r="UBM130" s="165" t="s">
        <v>5</v>
      </c>
      <c r="UBN130" s="165" t="s">
        <v>5</v>
      </c>
      <c r="UBO130" s="165" t="s">
        <v>5</v>
      </c>
      <c r="UBP130" s="165" t="s">
        <v>5</v>
      </c>
      <c r="UBQ130" s="165" t="s">
        <v>5</v>
      </c>
      <c r="UBR130" s="165" t="s">
        <v>5</v>
      </c>
      <c r="UBS130" s="165" t="s">
        <v>5</v>
      </c>
      <c r="UBT130" s="165" t="s">
        <v>5</v>
      </c>
      <c r="UBU130" s="165" t="s">
        <v>5</v>
      </c>
      <c r="UBV130" s="165" t="s">
        <v>5</v>
      </c>
      <c r="UBW130" s="165" t="s">
        <v>5</v>
      </c>
      <c r="UBX130" s="165" t="s">
        <v>5</v>
      </c>
      <c r="UBY130" s="165" t="s">
        <v>5</v>
      </c>
      <c r="UBZ130" s="165" t="s">
        <v>5</v>
      </c>
      <c r="UCA130" s="165" t="s">
        <v>5</v>
      </c>
      <c r="UCB130" s="165" t="s">
        <v>5</v>
      </c>
      <c r="UCC130" s="165" t="s">
        <v>5</v>
      </c>
      <c r="UCD130" s="165" t="s">
        <v>5</v>
      </c>
      <c r="UCE130" s="165" t="s">
        <v>5</v>
      </c>
      <c r="UCF130" s="165" t="s">
        <v>5</v>
      </c>
      <c r="UCG130" s="165" t="s">
        <v>5</v>
      </c>
      <c r="UCH130" s="165" t="s">
        <v>5</v>
      </c>
      <c r="UCI130" s="165" t="s">
        <v>5</v>
      </c>
      <c r="UCJ130" s="165" t="s">
        <v>5</v>
      </c>
      <c r="UCK130" s="165" t="s">
        <v>5</v>
      </c>
      <c r="UCL130" s="165" t="s">
        <v>5</v>
      </c>
      <c r="UCM130" s="165" t="s">
        <v>5</v>
      </c>
      <c r="UCN130" s="165" t="s">
        <v>5</v>
      </c>
      <c r="UCO130" s="165" t="s">
        <v>5</v>
      </c>
      <c r="UCP130" s="165" t="s">
        <v>5</v>
      </c>
      <c r="UCQ130" s="165" t="s">
        <v>5</v>
      </c>
      <c r="UCR130" s="165" t="s">
        <v>5</v>
      </c>
      <c r="UCS130" s="165" t="s">
        <v>5</v>
      </c>
      <c r="UCT130" s="165" t="s">
        <v>5</v>
      </c>
      <c r="UCU130" s="165" t="s">
        <v>5</v>
      </c>
      <c r="UCV130" s="165" t="s">
        <v>5</v>
      </c>
      <c r="UCW130" s="165" t="s">
        <v>5</v>
      </c>
      <c r="UCX130" s="165" t="s">
        <v>5</v>
      </c>
      <c r="UCY130" s="165" t="s">
        <v>5</v>
      </c>
      <c r="UCZ130" s="165" t="s">
        <v>5</v>
      </c>
      <c r="UDA130" s="165" t="s">
        <v>5</v>
      </c>
      <c r="UDB130" s="165" t="s">
        <v>5</v>
      </c>
      <c r="UDC130" s="165" t="s">
        <v>5</v>
      </c>
      <c r="UDD130" s="165" t="s">
        <v>5</v>
      </c>
      <c r="UDE130" s="165" t="s">
        <v>5</v>
      </c>
      <c r="UDF130" s="165" t="s">
        <v>5</v>
      </c>
      <c r="UDG130" s="165" t="s">
        <v>5</v>
      </c>
      <c r="UDH130" s="165" t="s">
        <v>5</v>
      </c>
      <c r="UDI130" s="165" t="s">
        <v>5</v>
      </c>
      <c r="UDJ130" s="165" t="s">
        <v>5</v>
      </c>
      <c r="UDK130" s="165" t="s">
        <v>5</v>
      </c>
      <c r="UDL130" s="165" t="s">
        <v>5</v>
      </c>
      <c r="UDM130" s="165" t="s">
        <v>5</v>
      </c>
      <c r="UDN130" s="165" t="s">
        <v>5</v>
      </c>
      <c r="UDO130" s="165" t="s">
        <v>5</v>
      </c>
      <c r="UDP130" s="165" t="s">
        <v>5</v>
      </c>
      <c r="UDQ130" s="165" t="s">
        <v>5</v>
      </c>
      <c r="UDR130" s="165" t="s">
        <v>5</v>
      </c>
      <c r="UDS130" s="165" t="s">
        <v>5</v>
      </c>
      <c r="UDT130" s="165" t="s">
        <v>5</v>
      </c>
      <c r="UDU130" s="165" t="s">
        <v>5</v>
      </c>
      <c r="UDV130" s="165" t="s">
        <v>5</v>
      </c>
      <c r="UDW130" s="165" t="s">
        <v>5</v>
      </c>
      <c r="UDX130" s="165" t="s">
        <v>5</v>
      </c>
      <c r="UDY130" s="165" t="s">
        <v>5</v>
      </c>
      <c r="UDZ130" s="165" t="s">
        <v>5</v>
      </c>
      <c r="UEA130" s="165" t="s">
        <v>5</v>
      </c>
      <c r="UEB130" s="165" t="s">
        <v>5</v>
      </c>
      <c r="UEC130" s="165" t="s">
        <v>5</v>
      </c>
      <c r="UED130" s="165" t="s">
        <v>5</v>
      </c>
      <c r="UEE130" s="165" t="s">
        <v>5</v>
      </c>
      <c r="UEF130" s="165" t="s">
        <v>5</v>
      </c>
      <c r="UEG130" s="165" t="s">
        <v>5</v>
      </c>
      <c r="UEH130" s="165" t="s">
        <v>5</v>
      </c>
      <c r="UEI130" s="165" t="s">
        <v>5</v>
      </c>
      <c r="UEJ130" s="165" t="s">
        <v>5</v>
      </c>
      <c r="UEK130" s="165" t="s">
        <v>5</v>
      </c>
      <c r="UEL130" s="165" t="s">
        <v>5</v>
      </c>
      <c r="UEM130" s="165" t="s">
        <v>5</v>
      </c>
      <c r="UEN130" s="165" t="s">
        <v>5</v>
      </c>
      <c r="UEO130" s="165" t="s">
        <v>5</v>
      </c>
      <c r="UEP130" s="165" t="s">
        <v>5</v>
      </c>
      <c r="UEQ130" s="165" t="s">
        <v>5</v>
      </c>
      <c r="UER130" s="165" t="s">
        <v>5</v>
      </c>
      <c r="UES130" s="165" t="s">
        <v>5</v>
      </c>
      <c r="UET130" s="165" t="s">
        <v>5</v>
      </c>
      <c r="UEU130" s="165" t="s">
        <v>5</v>
      </c>
      <c r="UEV130" s="165" t="s">
        <v>5</v>
      </c>
      <c r="UEW130" s="165" t="s">
        <v>5</v>
      </c>
      <c r="UEX130" s="165" t="s">
        <v>5</v>
      </c>
      <c r="UEY130" s="165" t="s">
        <v>5</v>
      </c>
      <c r="UEZ130" s="165" t="s">
        <v>5</v>
      </c>
      <c r="UFA130" s="165" t="s">
        <v>5</v>
      </c>
      <c r="UFB130" s="165" t="s">
        <v>5</v>
      </c>
      <c r="UFC130" s="165" t="s">
        <v>5</v>
      </c>
      <c r="UFD130" s="165" t="s">
        <v>5</v>
      </c>
      <c r="UFE130" s="165" t="s">
        <v>5</v>
      </c>
      <c r="UFF130" s="165" t="s">
        <v>5</v>
      </c>
      <c r="UFG130" s="165" t="s">
        <v>5</v>
      </c>
      <c r="UFH130" s="165" t="s">
        <v>5</v>
      </c>
      <c r="UFI130" s="165" t="s">
        <v>5</v>
      </c>
      <c r="UFJ130" s="165" t="s">
        <v>5</v>
      </c>
      <c r="UFK130" s="165" t="s">
        <v>5</v>
      </c>
      <c r="UFL130" s="165" t="s">
        <v>5</v>
      </c>
      <c r="UFM130" s="165" t="s">
        <v>5</v>
      </c>
      <c r="UFN130" s="165" t="s">
        <v>5</v>
      </c>
      <c r="UFO130" s="165" t="s">
        <v>5</v>
      </c>
      <c r="UFP130" s="165" t="s">
        <v>5</v>
      </c>
      <c r="UFQ130" s="165" t="s">
        <v>5</v>
      </c>
      <c r="UFR130" s="165" t="s">
        <v>5</v>
      </c>
      <c r="UFS130" s="165" t="s">
        <v>5</v>
      </c>
      <c r="UFT130" s="165" t="s">
        <v>5</v>
      </c>
      <c r="UFU130" s="165" t="s">
        <v>5</v>
      </c>
      <c r="UFV130" s="165" t="s">
        <v>5</v>
      </c>
      <c r="UFW130" s="165" t="s">
        <v>5</v>
      </c>
      <c r="UFX130" s="165" t="s">
        <v>5</v>
      </c>
      <c r="UFY130" s="165" t="s">
        <v>5</v>
      </c>
      <c r="UFZ130" s="165" t="s">
        <v>5</v>
      </c>
      <c r="UGA130" s="165" t="s">
        <v>5</v>
      </c>
      <c r="UGB130" s="165" t="s">
        <v>5</v>
      </c>
      <c r="UGC130" s="165" t="s">
        <v>5</v>
      </c>
      <c r="UGD130" s="165" t="s">
        <v>5</v>
      </c>
      <c r="UGE130" s="165" t="s">
        <v>5</v>
      </c>
      <c r="UGF130" s="165" t="s">
        <v>5</v>
      </c>
      <c r="UGG130" s="165" t="s">
        <v>5</v>
      </c>
      <c r="UGH130" s="165" t="s">
        <v>5</v>
      </c>
      <c r="UGI130" s="165" t="s">
        <v>5</v>
      </c>
      <c r="UGJ130" s="165" t="s">
        <v>5</v>
      </c>
      <c r="UGK130" s="165" t="s">
        <v>5</v>
      </c>
      <c r="UGL130" s="165" t="s">
        <v>5</v>
      </c>
      <c r="UGM130" s="165" t="s">
        <v>5</v>
      </c>
      <c r="UGN130" s="165" t="s">
        <v>5</v>
      </c>
      <c r="UGO130" s="165" t="s">
        <v>5</v>
      </c>
      <c r="UGP130" s="165" t="s">
        <v>5</v>
      </c>
      <c r="UGQ130" s="165" t="s">
        <v>5</v>
      </c>
      <c r="UGR130" s="165" t="s">
        <v>5</v>
      </c>
      <c r="UGS130" s="165" t="s">
        <v>5</v>
      </c>
      <c r="UGT130" s="165" t="s">
        <v>5</v>
      </c>
      <c r="UGU130" s="165" t="s">
        <v>5</v>
      </c>
      <c r="UGV130" s="165" t="s">
        <v>5</v>
      </c>
      <c r="UGW130" s="165" t="s">
        <v>5</v>
      </c>
      <c r="UGX130" s="165" t="s">
        <v>5</v>
      </c>
      <c r="UGY130" s="165" t="s">
        <v>5</v>
      </c>
      <c r="UGZ130" s="165" t="s">
        <v>5</v>
      </c>
      <c r="UHA130" s="165" t="s">
        <v>5</v>
      </c>
      <c r="UHB130" s="165" t="s">
        <v>5</v>
      </c>
      <c r="UHC130" s="165" t="s">
        <v>5</v>
      </c>
      <c r="UHD130" s="165" t="s">
        <v>5</v>
      </c>
      <c r="UHE130" s="165" t="s">
        <v>5</v>
      </c>
      <c r="UHF130" s="165" t="s">
        <v>5</v>
      </c>
      <c r="UHG130" s="165" t="s">
        <v>5</v>
      </c>
      <c r="UHH130" s="165" t="s">
        <v>5</v>
      </c>
      <c r="UHI130" s="165" t="s">
        <v>5</v>
      </c>
      <c r="UHJ130" s="165" t="s">
        <v>5</v>
      </c>
      <c r="UHK130" s="165" t="s">
        <v>5</v>
      </c>
      <c r="UHL130" s="165" t="s">
        <v>5</v>
      </c>
      <c r="UHM130" s="165" t="s">
        <v>5</v>
      </c>
      <c r="UHN130" s="165" t="s">
        <v>5</v>
      </c>
      <c r="UHO130" s="165" t="s">
        <v>5</v>
      </c>
      <c r="UHP130" s="165" t="s">
        <v>5</v>
      </c>
      <c r="UHQ130" s="165" t="s">
        <v>5</v>
      </c>
      <c r="UHR130" s="165" t="s">
        <v>5</v>
      </c>
      <c r="UHS130" s="165" t="s">
        <v>5</v>
      </c>
      <c r="UHT130" s="165" t="s">
        <v>5</v>
      </c>
      <c r="UHU130" s="165" t="s">
        <v>5</v>
      </c>
      <c r="UHV130" s="165" t="s">
        <v>5</v>
      </c>
      <c r="UHW130" s="165" t="s">
        <v>5</v>
      </c>
      <c r="UHX130" s="165" t="s">
        <v>5</v>
      </c>
      <c r="UHY130" s="165" t="s">
        <v>5</v>
      </c>
      <c r="UHZ130" s="165" t="s">
        <v>5</v>
      </c>
      <c r="UIA130" s="165" t="s">
        <v>5</v>
      </c>
      <c r="UIB130" s="165" t="s">
        <v>5</v>
      </c>
      <c r="UIC130" s="165" t="s">
        <v>5</v>
      </c>
      <c r="UID130" s="165" t="s">
        <v>5</v>
      </c>
      <c r="UIE130" s="165" t="s">
        <v>5</v>
      </c>
      <c r="UIF130" s="165" t="s">
        <v>5</v>
      </c>
      <c r="UIG130" s="165" t="s">
        <v>5</v>
      </c>
      <c r="UIH130" s="165" t="s">
        <v>5</v>
      </c>
      <c r="UII130" s="165" t="s">
        <v>5</v>
      </c>
      <c r="UIJ130" s="165" t="s">
        <v>5</v>
      </c>
      <c r="UIK130" s="165" t="s">
        <v>5</v>
      </c>
      <c r="UIL130" s="165" t="s">
        <v>5</v>
      </c>
      <c r="UIM130" s="165" t="s">
        <v>5</v>
      </c>
      <c r="UIN130" s="165" t="s">
        <v>5</v>
      </c>
      <c r="UIO130" s="165" t="s">
        <v>5</v>
      </c>
      <c r="UIP130" s="165" t="s">
        <v>5</v>
      </c>
      <c r="UIQ130" s="165" t="s">
        <v>5</v>
      </c>
      <c r="UIR130" s="165" t="s">
        <v>5</v>
      </c>
      <c r="UIS130" s="165" t="s">
        <v>5</v>
      </c>
      <c r="UIT130" s="165" t="s">
        <v>5</v>
      </c>
      <c r="UIU130" s="165" t="s">
        <v>5</v>
      </c>
      <c r="UIV130" s="165" t="s">
        <v>5</v>
      </c>
      <c r="UIW130" s="165" t="s">
        <v>5</v>
      </c>
      <c r="UIX130" s="165" t="s">
        <v>5</v>
      </c>
      <c r="UIY130" s="165" t="s">
        <v>5</v>
      </c>
      <c r="UIZ130" s="165" t="s">
        <v>5</v>
      </c>
      <c r="UJA130" s="165" t="s">
        <v>5</v>
      </c>
      <c r="UJB130" s="165" t="s">
        <v>5</v>
      </c>
      <c r="UJC130" s="165" t="s">
        <v>5</v>
      </c>
      <c r="UJD130" s="165" t="s">
        <v>5</v>
      </c>
      <c r="UJE130" s="165" t="s">
        <v>5</v>
      </c>
      <c r="UJF130" s="165" t="s">
        <v>5</v>
      </c>
      <c r="UJG130" s="165" t="s">
        <v>5</v>
      </c>
      <c r="UJH130" s="165" t="s">
        <v>5</v>
      </c>
      <c r="UJI130" s="165" t="s">
        <v>5</v>
      </c>
      <c r="UJJ130" s="165" t="s">
        <v>5</v>
      </c>
      <c r="UJK130" s="165" t="s">
        <v>5</v>
      </c>
      <c r="UJL130" s="165" t="s">
        <v>5</v>
      </c>
      <c r="UJM130" s="165" t="s">
        <v>5</v>
      </c>
      <c r="UJN130" s="165" t="s">
        <v>5</v>
      </c>
      <c r="UJO130" s="165" t="s">
        <v>5</v>
      </c>
      <c r="UJP130" s="165" t="s">
        <v>5</v>
      </c>
      <c r="UJQ130" s="165" t="s">
        <v>5</v>
      </c>
      <c r="UJR130" s="165" t="s">
        <v>5</v>
      </c>
      <c r="UJS130" s="165" t="s">
        <v>5</v>
      </c>
      <c r="UJT130" s="165" t="s">
        <v>5</v>
      </c>
      <c r="UJU130" s="165" t="s">
        <v>5</v>
      </c>
      <c r="UJV130" s="165" t="s">
        <v>5</v>
      </c>
      <c r="UJW130" s="165" t="s">
        <v>5</v>
      </c>
      <c r="UJX130" s="165" t="s">
        <v>5</v>
      </c>
      <c r="UJY130" s="165" t="s">
        <v>5</v>
      </c>
      <c r="UJZ130" s="165" t="s">
        <v>5</v>
      </c>
      <c r="UKA130" s="165" t="s">
        <v>5</v>
      </c>
      <c r="UKB130" s="165" t="s">
        <v>5</v>
      </c>
      <c r="UKC130" s="165" t="s">
        <v>5</v>
      </c>
      <c r="UKD130" s="165" t="s">
        <v>5</v>
      </c>
      <c r="UKE130" s="165" t="s">
        <v>5</v>
      </c>
      <c r="UKF130" s="165" t="s">
        <v>5</v>
      </c>
      <c r="UKG130" s="165" t="s">
        <v>5</v>
      </c>
      <c r="UKH130" s="165" t="s">
        <v>5</v>
      </c>
      <c r="UKI130" s="165" t="s">
        <v>5</v>
      </c>
      <c r="UKJ130" s="165" t="s">
        <v>5</v>
      </c>
      <c r="UKK130" s="165" t="s">
        <v>5</v>
      </c>
      <c r="UKL130" s="165" t="s">
        <v>5</v>
      </c>
      <c r="UKM130" s="165" t="s">
        <v>5</v>
      </c>
      <c r="UKN130" s="165" t="s">
        <v>5</v>
      </c>
      <c r="UKO130" s="165" t="s">
        <v>5</v>
      </c>
      <c r="UKP130" s="165" t="s">
        <v>5</v>
      </c>
      <c r="UKQ130" s="165" t="s">
        <v>5</v>
      </c>
      <c r="UKR130" s="165" t="s">
        <v>5</v>
      </c>
      <c r="UKS130" s="165" t="s">
        <v>5</v>
      </c>
      <c r="UKT130" s="165" t="s">
        <v>5</v>
      </c>
      <c r="UKU130" s="165" t="s">
        <v>5</v>
      </c>
      <c r="UKV130" s="165" t="s">
        <v>5</v>
      </c>
      <c r="UKW130" s="165" t="s">
        <v>5</v>
      </c>
      <c r="UKX130" s="165" t="s">
        <v>5</v>
      </c>
      <c r="UKY130" s="165" t="s">
        <v>5</v>
      </c>
      <c r="UKZ130" s="165" t="s">
        <v>5</v>
      </c>
      <c r="ULA130" s="165" t="s">
        <v>5</v>
      </c>
      <c r="ULB130" s="165" t="s">
        <v>5</v>
      </c>
      <c r="ULC130" s="165" t="s">
        <v>5</v>
      </c>
      <c r="ULD130" s="165" t="s">
        <v>5</v>
      </c>
      <c r="ULE130" s="165" t="s">
        <v>5</v>
      </c>
      <c r="ULF130" s="165" t="s">
        <v>5</v>
      </c>
      <c r="ULG130" s="165" t="s">
        <v>5</v>
      </c>
      <c r="ULH130" s="165" t="s">
        <v>5</v>
      </c>
      <c r="ULI130" s="165" t="s">
        <v>5</v>
      </c>
      <c r="ULJ130" s="165" t="s">
        <v>5</v>
      </c>
      <c r="ULK130" s="165" t="s">
        <v>5</v>
      </c>
      <c r="ULL130" s="165" t="s">
        <v>5</v>
      </c>
      <c r="ULM130" s="165" t="s">
        <v>5</v>
      </c>
      <c r="ULN130" s="165" t="s">
        <v>5</v>
      </c>
      <c r="ULO130" s="165" t="s">
        <v>5</v>
      </c>
      <c r="ULP130" s="165" t="s">
        <v>5</v>
      </c>
      <c r="ULQ130" s="165" t="s">
        <v>5</v>
      </c>
      <c r="ULR130" s="165" t="s">
        <v>5</v>
      </c>
      <c r="ULS130" s="165" t="s">
        <v>5</v>
      </c>
      <c r="ULT130" s="165" t="s">
        <v>5</v>
      </c>
      <c r="ULU130" s="165" t="s">
        <v>5</v>
      </c>
      <c r="ULV130" s="165" t="s">
        <v>5</v>
      </c>
      <c r="ULW130" s="165" t="s">
        <v>5</v>
      </c>
      <c r="ULX130" s="165" t="s">
        <v>5</v>
      </c>
      <c r="ULY130" s="165" t="s">
        <v>5</v>
      </c>
      <c r="ULZ130" s="165" t="s">
        <v>5</v>
      </c>
      <c r="UMA130" s="165" t="s">
        <v>5</v>
      </c>
      <c r="UMB130" s="165" t="s">
        <v>5</v>
      </c>
      <c r="UMC130" s="165" t="s">
        <v>5</v>
      </c>
      <c r="UMD130" s="165" t="s">
        <v>5</v>
      </c>
      <c r="UME130" s="165" t="s">
        <v>5</v>
      </c>
      <c r="UMF130" s="165" t="s">
        <v>5</v>
      </c>
      <c r="UMG130" s="165" t="s">
        <v>5</v>
      </c>
      <c r="UMH130" s="165" t="s">
        <v>5</v>
      </c>
      <c r="UMI130" s="165" t="s">
        <v>5</v>
      </c>
      <c r="UMJ130" s="165" t="s">
        <v>5</v>
      </c>
      <c r="UMK130" s="165" t="s">
        <v>5</v>
      </c>
      <c r="UML130" s="165" t="s">
        <v>5</v>
      </c>
      <c r="UMM130" s="165" t="s">
        <v>5</v>
      </c>
      <c r="UMN130" s="165" t="s">
        <v>5</v>
      </c>
      <c r="UMO130" s="165" t="s">
        <v>5</v>
      </c>
      <c r="UMP130" s="165" t="s">
        <v>5</v>
      </c>
      <c r="UMQ130" s="165" t="s">
        <v>5</v>
      </c>
      <c r="UMR130" s="165" t="s">
        <v>5</v>
      </c>
      <c r="UMS130" s="165" t="s">
        <v>5</v>
      </c>
      <c r="UMT130" s="165" t="s">
        <v>5</v>
      </c>
      <c r="UMU130" s="165" t="s">
        <v>5</v>
      </c>
      <c r="UMV130" s="165" t="s">
        <v>5</v>
      </c>
      <c r="UMW130" s="165" t="s">
        <v>5</v>
      </c>
      <c r="UMX130" s="165" t="s">
        <v>5</v>
      </c>
      <c r="UMY130" s="165" t="s">
        <v>5</v>
      </c>
      <c r="UMZ130" s="165" t="s">
        <v>5</v>
      </c>
      <c r="UNA130" s="165" t="s">
        <v>5</v>
      </c>
      <c r="UNB130" s="165" t="s">
        <v>5</v>
      </c>
      <c r="UNC130" s="165" t="s">
        <v>5</v>
      </c>
      <c r="UND130" s="165" t="s">
        <v>5</v>
      </c>
      <c r="UNE130" s="165" t="s">
        <v>5</v>
      </c>
      <c r="UNF130" s="165" t="s">
        <v>5</v>
      </c>
      <c r="UNG130" s="165" t="s">
        <v>5</v>
      </c>
      <c r="UNH130" s="165" t="s">
        <v>5</v>
      </c>
      <c r="UNI130" s="165" t="s">
        <v>5</v>
      </c>
      <c r="UNJ130" s="165" t="s">
        <v>5</v>
      </c>
      <c r="UNK130" s="165" t="s">
        <v>5</v>
      </c>
      <c r="UNL130" s="165" t="s">
        <v>5</v>
      </c>
      <c r="UNM130" s="165" t="s">
        <v>5</v>
      </c>
      <c r="UNN130" s="165" t="s">
        <v>5</v>
      </c>
      <c r="UNO130" s="165" t="s">
        <v>5</v>
      </c>
      <c r="UNP130" s="165" t="s">
        <v>5</v>
      </c>
      <c r="UNQ130" s="165" t="s">
        <v>5</v>
      </c>
      <c r="UNR130" s="165" t="s">
        <v>5</v>
      </c>
      <c r="UNS130" s="165" t="s">
        <v>5</v>
      </c>
      <c r="UNT130" s="165" t="s">
        <v>5</v>
      </c>
      <c r="UNU130" s="165" t="s">
        <v>5</v>
      </c>
      <c r="UNV130" s="165" t="s">
        <v>5</v>
      </c>
      <c r="UNW130" s="165" t="s">
        <v>5</v>
      </c>
      <c r="UNX130" s="165" t="s">
        <v>5</v>
      </c>
      <c r="UNY130" s="165" t="s">
        <v>5</v>
      </c>
      <c r="UNZ130" s="165" t="s">
        <v>5</v>
      </c>
      <c r="UOA130" s="165" t="s">
        <v>5</v>
      </c>
      <c r="UOB130" s="165" t="s">
        <v>5</v>
      </c>
      <c r="UOC130" s="165" t="s">
        <v>5</v>
      </c>
      <c r="UOD130" s="165" t="s">
        <v>5</v>
      </c>
      <c r="UOE130" s="165" t="s">
        <v>5</v>
      </c>
      <c r="UOF130" s="165" t="s">
        <v>5</v>
      </c>
      <c r="UOG130" s="165" t="s">
        <v>5</v>
      </c>
      <c r="UOH130" s="165" t="s">
        <v>5</v>
      </c>
      <c r="UOI130" s="165" t="s">
        <v>5</v>
      </c>
      <c r="UOJ130" s="165" t="s">
        <v>5</v>
      </c>
      <c r="UOK130" s="165" t="s">
        <v>5</v>
      </c>
      <c r="UOL130" s="165" t="s">
        <v>5</v>
      </c>
      <c r="UOM130" s="165" t="s">
        <v>5</v>
      </c>
      <c r="UON130" s="165" t="s">
        <v>5</v>
      </c>
      <c r="UOO130" s="165" t="s">
        <v>5</v>
      </c>
      <c r="UOP130" s="165" t="s">
        <v>5</v>
      </c>
      <c r="UOQ130" s="165" t="s">
        <v>5</v>
      </c>
      <c r="UOR130" s="165" t="s">
        <v>5</v>
      </c>
      <c r="UOS130" s="165" t="s">
        <v>5</v>
      </c>
      <c r="UOT130" s="165" t="s">
        <v>5</v>
      </c>
      <c r="UOU130" s="165" t="s">
        <v>5</v>
      </c>
      <c r="UOV130" s="165" t="s">
        <v>5</v>
      </c>
      <c r="UOW130" s="165" t="s">
        <v>5</v>
      </c>
      <c r="UOX130" s="165" t="s">
        <v>5</v>
      </c>
      <c r="UOY130" s="165" t="s">
        <v>5</v>
      </c>
      <c r="UOZ130" s="165" t="s">
        <v>5</v>
      </c>
      <c r="UPA130" s="165" t="s">
        <v>5</v>
      </c>
      <c r="UPB130" s="165" t="s">
        <v>5</v>
      </c>
      <c r="UPC130" s="165" t="s">
        <v>5</v>
      </c>
      <c r="UPD130" s="165" t="s">
        <v>5</v>
      </c>
      <c r="UPE130" s="165" t="s">
        <v>5</v>
      </c>
      <c r="UPF130" s="165" t="s">
        <v>5</v>
      </c>
      <c r="UPG130" s="165" t="s">
        <v>5</v>
      </c>
      <c r="UPH130" s="165" t="s">
        <v>5</v>
      </c>
      <c r="UPI130" s="165" t="s">
        <v>5</v>
      </c>
      <c r="UPJ130" s="165" t="s">
        <v>5</v>
      </c>
      <c r="UPK130" s="165" t="s">
        <v>5</v>
      </c>
      <c r="UPL130" s="165" t="s">
        <v>5</v>
      </c>
      <c r="UPM130" s="165" t="s">
        <v>5</v>
      </c>
      <c r="UPN130" s="165" t="s">
        <v>5</v>
      </c>
      <c r="UPO130" s="165" t="s">
        <v>5</v>
      </c>
      <c r="UPP130" s="165" t="s">
        <v>5</v>
      </c>
      <c r="UPQ130" s="165" t="s">
        <v>5</v>
      </c>
      <c r="UPR130" s="165" t="s">
        <v>5</v>
      </c>
      <c r="UPS130" s="165" t="s">
        <v>5</v>
      </c>
      <c r="UPT130" s="165" t="s">
        <v>5</v>
      </c>
      <c r="UPU130" s="165" t="s">
        <v>5</v>
      </c>
      <c r="UPV130" s="165" t="s">
        <v>5</v>
      </c>
      <c r="UPW130" s="165" t="s">
        <v>5</v>
      </c>
      <c r="UPX130" s="165" t="s">
        <v>5</v>
      </c>
      <c r="UPY130" s="165" t="s">
        <v>5</v>
      </c>
      <c r="UPZ130" s="165" t="s">
        <v>5</v>
      </c>
      <c r="UQA130" s="165" t="s">
        <v>5</v>
      </c>
      <c r="UQB130" s="165" t="s">
        <v>5</v>
      </c>
      <c r="UQC130" s="165" t="s">
        <v>5</v>
      </c>
      <c r="UQD130" s="165" t="s">
        <v>5</v>
      </c>
      <c r="UQE130" s="165" t="s">
        <v>5</v>
      </c>
      <c r="UQF130" s="165" t="s">
        <v>5</v>
      </c>
      <c r="UQG130" s="165" t="s">
        <v>5</v>
      </c>
      <c r="UQH130" s="165" t="s">
        <v>5</v>
      </c>
      <c r="UQI130" s="165" t="s">
        <v>5</v>
      </c>
      <c r="UQJ130" s="165" t="s">
        <v>5</v>
      </c>
      <c r="UQK130" s="165" t="s">
        <v>5</v>
      </c>
      <c r="UQL130" s="165" t="s">
        <v>5</v>
      </c>
      <c r="UQM130" s="165" t="s">
        <v>5</v>
      </c>
      <c r="UQN130" s="165" t="s">
        <v>5</v>
      </c>
      <c r="UQO130" s="165" t="s">
        <v>5</v>
      </c>
      <c r="UQP130" s="165" t="s">
        <v>5</v>
      </c>
      <c r="UQQ130" s="165" t="s">
        <v>5</v>
      </c>
      <c r="UQR130" s="165" t="s">
        <v>5</v>
      </c>
      <c r="UQS130" s="165" t="s">
        <v>5</v>
      </c>
      <c r="UQT130" s="165" t="s">
        <v>5</v>
      </c>
      <c r="UQU130" s="165" t="s">
        <v>5</v>
      </c>
      <c r="UQV130" s="165" t="s">
        <v>5</v>
      </c>
      <c r="UQW130" s="165" t="s">
        <v>5</v>
      </c>
      <c r="UQX130" s="165" t="s">
        <v>5</v>
      </c>
      <c r="UQY130" s="165" t="s">
        <v>5</v>
      </c>
      <c r="UQZ130" s="165" t="s">
        <v>5</v>
      </c>
      <c r="URA130" s="165" t="s">
        <v>5</v>
      </c>
      <c r="URB130" s="165" t="s">
        <v>5</v>
      </c>
      <c r="URC130" s="165" t="s">
        <v>5</v>
      </c>
      <c r="URD130" s="165" t="s">
        <v>5</v>
      </c>
      <c r="URE130" s="165" t="s">
        <v>5</v>
      </c>
      <c r="URF130" s="165" t="s">
        <v>5</v>
      </c>
      <c r="URG130" s="165" t="s">
        <v>5</v>
      </c>
      <c r="URH130" s="165" t="s">
        <v>5</v>
      </c>
      <c r="URI130" s="165" t="s">
        <v>5</v>
      </c>
      <c r="URJ130" s="165" t="s">
        <v>5</v>
      </c>
      <c r="URK130" s="165" t="s">
        <v>5</v>
      </c>
      <c r="URL130" s="165" t="s">
        <v>5</v>
      </c>
      <c r="URM130" s="165" t="s">
        <v>5</v>
      </c>
      <c r="URN130" s="165" t="s">
        <v>5</v>
      </c>
      <c r="URO130" s="165" t="s">
        <v>5</v>
      </c>
      <c r="URP130" s="165" t="s">
        <v>5</v>
      </c>
      <c r="URQ130" s="165" t="s">
        <v>5</v>
      </c>
      <c r="URR130" s="165" t="s">
        <v>5</v>
      </c>
      <c r="URS130" s="165" t="s">
        <v>5</v>
      </c>
      <c r="URT130" s="165" t="s">
        <v>5</v>
      </c>
      <c r="URU130" s="165" t="s">
        <v>5</v>
      </c>
      <c r="URV130" s="165" t="s">
        <v>5</v>
      </c>
      <c r="URW130" s="165" t="s">
        <v>5</v>
      </c>
      <c r="URX130" s="165" t="s">
        <v>5</v>
      </c>
      <c r="URY130" s="165" t="s">
        <v>5</v>
      </c>
      <c r="URZ130" s="165" t="s">
        <v>5</v>
      </c>
      <c r="USA130" s="165" t="s">
        <v>5</v>
      </c>
      <c r="USB130" s="165" t="s">
        <v>5</v>
      </c>
      <c r="USC130" s="165" t="s">
        <v>5</v>
      </c>
      <c r="USD130" s="165" t="s">
        <v>5</v>
      </c>
      <c r="USE130" s="165" t="s">
        <v>5</v>
      </c>
      <c r="USF130" s="165" t="s">
        <v>5</v>
      </c>
      <c r="USG130" s="165" t="s">
        <v>5</v>
      </c>
      <c r="USH130" s="165" t="s">
        <v>5</v>
      </c>
      <c r="USI130" s="165" t="s">
        <v>5</v>
      </c>
      <c r="USJ130" s="165" t="s">
        <v>5</v>
      </c>
      <c r="USK130" s="165" t="s">
        <v>5</v>
      </c>
      <c r="USL130" s="165" t="s">
        <v>5</v>
      </c>
      <c r="USM130" s="165" t="s">
        <v>5</v>
      </c>
      <c r="USN130" s="165" t="s">
        <v>5</v>
      </c>
      <c r="USO130" s="165" t="s">
        <v>5</v>
      </c>
      <c r="USP130" s="165" t="s">
        <v>5</v>
      </c>
      <c r="USQ130" s="165" t="s">
        <v>5</v>
      </c>
      <c r="USR130" s="165" t="s">
        <v>5</v>
      </c>
      <c r="USS130" s="165" t="s">
        <v>5</v>
      </c>
      <c r="UST130" s="165" t="s">
        <v>5</v>
      </c>
      <c r="USU130" s="165" t="s">
        <v>5</v>
      </c>
      <c r="USV130" s="165" t="s">
        <v>5</v>
      </c>
      <c r="USW130" s="165" t="s">
        <v>5</v>
      </c>
      <c r="USX130" s="165" t="s">
        <v>5</v>
      </c>
      <c r="USY130" s="165" t="s">
        <v>5</v>
      </c>
      <c r="USZ130" s="165" t="s">
        <v>5</v>
      </c>
      <c r="UTA130" s="165" t="s">
        <v>5</v>
      </c>
      <c r="UTB130" s="165" t="s">
        <v>5</v>
      </c>
      <c r="UTC130" s="165" t="s">
        <v>5</v>
      </c>
      <c r="UTD130" s="165" t="s">
        <v>5</v>
      </c>
      <c r="UTE130" s="165" t="s">
        <v>5</v>
      </c>
      <c r="UTF130" s="165" t="s">
        <v>5</v>
      </c>
      <c r="UTG130" s="165" t="s">
        <v>5</v>
      </c>
      <c r="UTH130" s="165" t="s">
        <v>5</v>
      </c>
      <c r="UTI130" s="165" t="s">
        <v>5</v>
      </c>
      <c r="UTJ130" s="165" t="s">
        <v>5</v>
      </c>
      <c r="UTK130" s="165" t="s">
        <v>5</v>
      </c>
      <c r="UTL130" s="165" t="s">
        <v>5</v>
      </c>
      <c r="UTM130" s="165" t="s">
        <v>5</v>
      </c>
      <c r="UTN130" s="165" t="s">
        <v>5</v>
      </c>
      <c r="UTO130" s="165" t="s">
        <v>5</v>
      </c>
      <c r="UTP130" s="165" t="s">
        <v>5</v>
      </c>
      <c r="UTQ130" s="165" t="s">
        <v>5</v>
      </c>
      <c r="UTR130" s="165" t="s">
        <v>5</v>
      </c>
      <c r="UTS130" s="165" t="s">
        <v>5</v>
      </c>
      <c r="UTT130" s="165" t="s">
        <v>5</v>
      </c>
      <c r="UTU130" s="165" t="s">
        <v>5</v>
      </c>
      <c r="UTV130" s="165" t="s">
        <v>5</v>
      </c>
      <c r="UTW130" s="165" t="s">
        <v>5</v>
      </c>
      <c r="UTX130" s="165" t="s">
        <v>5</v>
      </c>
      <c r="UTY130" s="165" t="s">
        <v>5</v>
      </c>
      <c r="UTZ130" s="165" t="s">
        <v>5</v>
      </c>
      <c r="UUA130" s="165" t="s">
        <v>5</v>
      </c>
      <c r="UUB130" s="165" t="s">
        <v>5</v>
      </c>
      <c r="UUC130" s="165" t="s">
        <v>5</v>
      </c>
      <c r="UUD130" s="165" t="s">
        <v>5</v>
      </c>
      <c r="UUE130" s="165" t="s">
        <v>5</v>
      </c>
      <c r="UUF130" s="165" t="s">
        <v>5</v>
      </c>
      <c r="UUG130" s="165" t="s">
        <v>5</v>
      </c>
      <c r="UUH130" s="165" t="s">
        <v>5</v>
      </c>
      <c r="UUI130" s="165" t="s">
        <v>5</v>
      </c>
      <c r="UUJ130" s="165" t="s">
        <v>5</v>
      </c>
      <c r="UUK130" s="165" t="s">
        <v>5</v>
      </c>
      <c r="UUL130" s="165" t="s">
        <v>5</v>
      </c>
      <c r="UUM130" s="165" t="s">
        <v>5</v>
      </c>
      <c r="UUN130" s="165" t="s">
        <v>5</v>
      </c>
      <c r="UUO130" s="165" t="s">
        <v>5</v>
      </c>
      <c r="UUP130" s="165" t="s">
        <v>5</v>
      </c>
      <c r="UUQ130" s="165" t="s">
        <v>5</v>
      </c>
      <c r="UUR130" s="165" t="s">
        <v>5</v>
      </c>
      <c r="UUS130" s="165" t="s">
        <v>5</v>
      </c>
      <c r="UUT130" s="165" t="s">
        <v>5</v>
      </c>
      <c r="UUU130" s="165" t="s">
        <v>5</v>
      </c>
      <c r="UUV130" s="165" t="s">
        <v>5</v>
      </c>
      <c r="UUW130" s="165" t="s">
        <v>5</v>
      </c>
      <c r="UUX130" s="165" t="s">
        <v>5</v>
      </c>
      <c r="UUY130" s="165" t="s">
        <v>5</v>
      </c>
      <c r="UUZ130" s="165" t="s">
        <v>5</v>
      </c>
      <c r="UVA130" s="165" t="s">
        <v>5</v>
      </c>
      <c r="UVB130" s="165" t="s">
        <v>5</v>
      </c>
      <c r="UVC130" s="165" t="s">
        <v>5</v>
      </c>
      <c r="UVD130" s="165" t="s">
        <v>5</v>
      </c>
      <c r="UVE130" s="165" t="s">
        <v>5</v>
      </c>
      <c r="UVF130" s="165" t="s">
        <v>5</v>
      </c>
      <c r="UVG130" s="165" t="s">
        <v>5</v>
      </c>
      <c r="UVH130" s="165" t="s">
        <v>5</v>
      </c>
      <c r="UVI130" s="165" t="s">
        <v>5</v>
      </c>
      <c r="UVJ130" s="165" t="s">
        <v>5</v>
      </c>
      <c r="UVK130" s="165" t="s">
        <v>5</v>
      </c>
      <c r="UVL130" s="165" t="s">
        <v>5</v>
      </c>
      <c r="UVM130" s="165" t="s">
        <v>5</v>
      </c>
      <c r="UVN130" s="165" t="s">
        <v>5</v>
      </c>
      <c r="UVO130" s="165" t="s">
        <v>5</v>
      </c>
      <c r="UVP130" s="165" t="s">
        <v>5</v>
      </c>
      <c r="UVQ130" s="165" t="s">
        <v>5</v>
      </c>
      <c r="UVR130" s="165" t="s">
        <v>5</v>
      </c>
      <c r="UVS130" s="165" t="s">
        <v>5</v>
      </c>
      <c r="UVT130" s="165" t="s">
        <v>5</v>
      </c>
      <c r="UVU130" s="165" t="s">
        <v>5</v>
      </c>
      <c r="UVV130" s="165" t="s">
        <v>5</v>
      </c>
      <c r="UVW130" s="165" t="s">
        <v>5</v>
      </c>
      <c r="UVX130" s="165" t="s">
        <v>5</v>
      </c>
      <c r="UVY130" s="165" t="s">
        <v>5</v>
      </c>
      <c r="UVZ130" s="165" t="s">
        <v>5</v>
      </c>
      <c r="UWA130" s="165" t="s">
        <v>5</v>
      </c>
      <c r="UWB130" s="165" t="s">
        <v>5</v>
      </c>
      <c r="UWC130" s="165" t="s">
        <v>5</v>
      </c>
      <c r="UWD130" s="165" t="s">
        <v>5</v>
      </c>
      <c r="UWE130" s="165" t="s">
        <v>5</v>
      </c>
      <c r="UWF130" s="165" t="s">
        <v>5</v>
      </c>
      <c r="UWG130" s="165" t="s">
        <v>5</v>
      </c>
      <c r="UWH130" s="165" t="s">
        <v>5</v>
      </c>
      <c r="UWI130" s="165" t="s">
        <v>5</v>
      </c>
      <c r="UWJ130" s="165" t="s">
        <v>5</v>
      </c>
      <c r="UWK130" s="165" t="s">
        <v>5</v>
      </c>
      <c r="UWL130" s="165" t="s">
        <v>5</v>
      </c>
      <c r="UWM130" s="165" t="s">
        <v>5</v>
      </c>
      <c r="UWN130" s="165" t="s">
        <v>5</v>
      </c>
      <c r="UWO130" s="165" t="s">
        <v>5</v>
      </c>
      <c r="UWP130" s="165" t="s">
        <v>5</v>
      </c>
      <c r="UWQ130" s="165" t="s">
        <v>5</v>
      </c>
      <c r="UWR130" s="165" t="s">
        <v>5</v>
      </c>
      <c r="UWS130" s="165" t="s">
        <v>5</v>
      </c>
      <c r="UWT130" s="165" t="s">
        <v>5</v>
      </c>
      <c r="UWU130" s="165" t="s">
        <v>5</v>
      </c>
      <c r="UWV130" s="165" t="s">
        <v>5</v>
      </c>
      <c r="UWW130" s="165" t="s">
        <v>5</v>
      </c>
      <c r="UWX130" s="165" t="s">
        <v>5</v>
      </c>
      <c r="UWY130" s="165" t="s">
        <v>5</v>
      </c>
      <c r="UWZ130" s="165" t="s">
        <v>5</v>
      </c>
      <c r="UXA130" s="165" t="s">
        <v>5</v>
      </c>
      <c r="UXB130" s="165" t="s">
        <v>5</v>
      </c>
      <c r="UXC130" s="165" t="s">
        <v>5</v>
      </c>
      <c r="UXD130" s="165" t="s">
        <v>5</v>
      </c>
      <c r="UXE130" s="165" t="s">
        <v>5</v>
      </c>
      <c r="UXF130" s="165" t="s">
        <v>5</v>
      </c>
      <c r="UXG130" s="165" t="s">
        <v>5</v>
      </c>
      <c r="UXH130" s="165" t="s">
        <v>5</v>
      </c>
      <c r="UXI130" s="165" t="s">
        <v>5</v>
      </c>
      <c r="UXJ130" s="165" t="s">
        <v>5</v>
      </c>
      <c r="UXK130" s="165" t="s">
        <v>5</v>
      </c>
      <c r="UXL130" s="165" t="s">
        <v>5</v>
      </c>
      <c r="UXM130" s="165" t="s">
        <v>5</v>
      </c>
      <c r="UXN130" s="165" t="s">
        <v>5</v>
      </c>
      <c r="UXO130" s="165" t="s">
        <v>5</v>
      </c>
      <c r="UXP130" s="165" t="s">
        <v>5</v>
      </c>
      <c r="UXQ130" s="165" t="s">
        <v>5</v>
      </c>
      <c r="UXR130" s="165" t="s">
        <v>5</v>
      </c>
      <c r="UXS130" s="165" t="s">
        <v>5</v>
      </c>
      <c r="UXT130" s="165" t="s">
        <v>5</v>
      </c>
      <c r="UXU130" s="165" t="s">
        <v>5</v>
      </c>
      <c r="UXV130" s="165" t="s">
        <v>5</v>
      </c>
      <c r="UXW130" s="165" t="s">
        <v>5</v>
      </c>
      <c r="UXX130" s="165" t="s">
        <v>5</v>
      </c>
      <c r="UXY130" s="165" t="s">
        <v>5</v>
      </c>
      <c r="UXZ130" s="165" t="s">
        <v>5</v>
      </c>
      <c r="UYA130" s="165" t="s">
        <v>5</v>
      </c>
      <c r="UYB130" s="165" t="s">
        <v>5</v>
      </c>
      <c r="UYC130" s="165" t="s">
        <v>5</v>
      </c>
      <c r="UYD130" s="165" t="s">
        <v>5</v>
      </c>
      <c r="UYE130" s="165" t="s">
        <v>5</v>
      </c>
      <c r="UYF130" s="165" t="s">
        <v>5</v>
      </c>
      <c r="UYG130" s="165" t="s">
        <v>5</v>
      </c>
      <c r="UYH130" s="165" t="s">
        <v>5</v>
      </c>
      <c r="UYI130" s="165" t="s">
        <v>5</v>
      </c>
      <c r="UYJ130" s="165" t="s">
        <v>5</v>
      </c>
      <c r="UYK130" s="165" t="s">
        <v>5</v>
      </c>
      <c r="UYL130" s="165" t="s">
        <v>5</v>
      </c>
      <c r="UYM130" s="165" t="s">
        <v>5</v>
      </c>
      <c r="UYN130" s="165" t="s">
        <v>5</v>
      </c>
      <c r="UYO130" s="165" t="s">
        <v>5</v>
      </c>
      <c r="UYP130" s="165" t="s">
        <v>5</v>
      </c>
      <c r="UYQ130" s="165" t="s">
        <v>5</v>
      </c>
      <c r="UYR130" s="165" t="s">
        <v>5</v>
      </c>
      <c r="UYS130" s="165" t="s">
        <v>5</v>
      </c>
      <c r="UYT130" s="165" t="s">
        <v>5</v>
      </c>
      <c r="UYU130" s="165" t="s">
        <v>5</v>
      </c>
      <c r="UYV130" s="165" t="s">
        <v>5</v>
      </c>
      <c r="UYW130" s="165" t="s">
        <v>5</v>
      </c>
      <c r="UYX130" s="165" t="s">
        <v>5</v>
      </c>
      <c r="UYY130" s="165" t="s">
        <v>5</v>
      </c>
      <c r="UYZ130" s="165" t="s">
        <v>5</v>
      </c>
      <c r="UZA130" s="165" t="s">
        <v>5</v>
      </c>
      <c r="UZB130" s="165" t="s">
        <v>5</v>
      </c>
      <c r="UZC130" s="165" t="s">
        <v>5</v>
      </c>
      <c r="UZD130" s="165" t="s">
        <v>5</v>
      </c>
      <c r="UZE130" s="165" t="s">
        <v>5</v>
      </c>
      <c r="UZF130" s="165" t="s">
        <v>5</v>
      </c>
      <c r="UZG130" s="165" t="s">
        <v>5</v>
      </c>
      <c r="UZH130" s="165" t="s">
        <v>5</v>
      </c>
      <c r="UZI130" s="165" t="s">
        <v>5</v>
      </c>
      <c r="UZJ130" s="165" t="s">
        <v>5</v>
      </c>
      <c r="UZK130" s="165" t="s">
        <v>5</v>
      </c>
      <c r="UZL130" s="165" t="s">
        <v>5</v>
      </c>
      <c r="UZM130" s="165" t="s">
        <v>5</v>
      </c>
      <c r="UZN130" s="165" t="s">
        <v>5</v>
      </c>
      <c r="UZO130" s="165" t="s">
        <v>5</v>
      </c>
      <c r="UZP130" s="165" t="s">
        <v>5</v>
      </c>
      <c r="UZQ130" s="165" t="s">
        <v>5</v>
      </c>
      <c r="UZR130" s="165" t="s">
        <v>5</v>
      </c>
      <c r="UZS130" s="165" t="s">
        <v>5</v>
      </c>
      <c r="UZT130" s="165" t="s">
        <v>5</v>
      </c>
      <c r="UZU130" s="165" t="s">
        <v>5</v>
      </c>
      <c r="UZV130" s="165" t="s">
        <v>5</v>
      </c>
      <c r="UZW130" s="165" t="s">
        <v>5</v>
      </c>
      <c r="UZX130" s="165" t="s">
        <v>5</v>
      </c>
      <c r="UZY130" s="165" t="s">
        <v>5</v>
      </c>
      <c r="UZZ130" s="165" t="s">
        <v>5</v>
      </c>
      <c r="VAA130" s="165" t="s">
        <v>5</v>
      </c>
      <c r="VAB130" s="165" t="s">
        <v>5</v>
      </c>
      <c r="VAC130" s="165" t="s">
        <v>5</v>
      </c>
      <c r="VAD130" s="165" t="s">
        <v>5</v>
      </c>
      <c r="VAE130" s="165" t="s">
        <v>5</v>
      </c>
      <c r="VAF130" s="165" t="s">
        <v>5</v>
      </c>
      <c r="VAG130" s="165" t="s">
        <v>5</v>
      </c>
      <c r="VAH130" s="165" t="s">
        <v>5</v>
      </c>
      <c r="VAI130" s="165" t="s">
        <v>5</v>
      </c>
      <c r="VAJ130" s="165" t="s">
        <v>5</v>
      </c>
      <c r="VAK130" s="165" t="s">
        <v>5</v>
      </c>
      <c r="VAL130" s="165" t="s">
        <v>5</v>
      </c>
      <c r="VAM130" s="165" t="s">
        <v>5</v>
      </c>
      <c r="VAN130" s="165" t="s">
        <v>5</v>
      </c>
      <c r="VAO130" s="165" t="s">
        <v>5</v>
      </c>
      <c r="VAP130" s="165" t="s">
        <v>5</v>
      </c>
      <c r="VAQ130" s="165" t="s">
        <v>5</v>
      </c>
      <c r="VAR130" s="165" t="s">
        <v>5</v>
      </c>
      <c r="VAS130" s="165" t="s">
        <v>5</v>
      </c>
      <c r="VAT130" s="165" t="s">
        <v>5</v>
      </c>
      <c r="VAU130" s="165" t="s">
        <v>5</v>
      </c>
      <c r="VAV130" s="165" t="s">
        <v>5</v>
      </c>
      <c r="VAW130" s="165" t="s">
        <v>5</v>
      </c>
      <c r="VAX130" s="165" t="s">
        <v>5</v>
      </c>
      <c r="VAY130" s="165" t="s">
        <v>5</v>
      </c>
      <c r="VAZ130" s="165" t="s">
        <v>5</v>
      </c>
      <c r="VBA130" s="165" t="s">
        <v>5</v>
      </c>
      <c r="VBB130" s="165" t="s">
        <v>5</v>
      </c>
      <c r="VBC130" s="165" t="s">
        <v>5</v>
      </c>
      <c r="VBD130" s="165" t="s">
        <v>5</v>
      </c>
      <c r="VBE130" s="165" t="s">
        <v>5</v>
      </c>
      <c r="VBF130" s="165" t="s">
        <v>5</v>
      </c>
      <c r="VBG130" s="165" t="s">
        <v>5</v>
      </c>
      <c r="VBH130" s="165" t="s">
        <v>5</v>
      </c>
      <c r="VBI130" s="165" t="s">
        <v>5</v>
      </c>
      <c r="VBJ130" s="165" t="s">
        <v>5</v>
      </c>
      <c r="VBK130" s="165" t="s">
        <v>5</v>
      </c>
      <c r="VBL130" s="165" t="s">
        <v>5</v>
      </c>
      <c r="VBM130" s="165" t="s">
        <v>5</v>
      </c>
      <c r="VBN130" s="165" t="s">
        <v>5</v>
      </c>
      <c r="VBO130" s="165" t="s">
        <v>5</v>
      </c>
      <c r="VBP130" s="165" t="s">
        <v>5</v>
      </c>
      <c r="VBQ130" s="165" t="s">
        <v>5</v>
      </c>
      <c r="VBR130" s="165" t="s">
        <v>5</v>
      </c>
      <c r="VBS130" s="165" t="s">
        <v>5</v>
      </c>
      <c r="VBT130" s="165" t="s">
        <v>5</v>
      </c>
      <c r="VBU130" s="165" t="s">
        <v>5</v>
      </c>
      <c r="VBV130" s="165" t="s">
        <v>5</v>
      </c>
      <c r="VBW130" s="165" t="s">
        <v>5</v>
      </c>
      <c r="VBX130" s="165" t="s">
        <v>5</v>
      </c>
      <c r="VBY130" s="165" t="s">
        <v>5</v>
      </c>
      <c r="VBZ130" s="165" t="s">
        <v>5</v>
      </c>
      <c r="VCA130" s="165" t="s">
        <v>5</v>
      </c>
      <c r="VCB130" s="165" t="s">
        <v>5</v>
      </c>
      <c r="VCC130" s="165" t="s">
        <v>5</v>
      </c>
      <c r="VCD130" s="165" t="s">
        <v>5</v>
      </c>
      <c r="VCE130" s="165" t="s">
        <v>5</v>
      </c>
      <c r="VCF130" s="165" t="s">
        <v>5</v>
      </c>
      <c r="VCG130" s="165" t="s">
        <v>5</v>
      </c>
      <c r="VCH130" s="165" t="s">
        <v>5</v>
      </c>
      <c r="VCI130" s="165" t="s">
        <v>5</v>
      </c>
      <c r="VCJ130" s="165" t="s">
        <v>5</v>
      </c>
      <c r="VCK130" s="165" t="s">
        <v>5</v>
      </c>
      <c r="VCL130" s="165" t="s">
        <v>5</v>
      </c>
      <c r="VCM130" s="165" t="s">
        <v>5</v>
      </c>
      <c r="VCN130" s="165" t="s">
        <v>5</v>
      </c>
      <c r="VCO130" s="165" t="s">
        <v>5</v>
      </c>
      <c r="VCP130" s="165" t="s">
        <v>5</v>
      </c>
      <c r="VCQ130" s="165" t="s">
        <v>5</v>
      </c>
      <c r="VCR130" s="165" t="s">
        <v>5</v>
      </c>
      <c r="VCS130" s="165" t="s">
        <v>5</v>
      </c>
      <c r="VCT130" s="165" t="s">
        <v>5</v>
      </c>
      <c r="VCU130" s="165" t="s">
        <v>5</v>
      </c>
      <c r="VCV130" s="165" t="s">
        <v>5</v>
      </c>
      <c r="VCW130" s="165" t="s">
        <v>5</v>
      </c>
      <c r="VCX130" s="165" t="s">
        <v>5</v>
      </c>
      <c r="VCY130" s="165" t="s">
        <v>5</v>
      </c>
      <c r="VCZ130" s="165" t="s">
        <v>5</v>
      </c>
      <c r="VDA130" s="165" t="s">
        <v>5</v>
      </c>
      <c r="VDB130" s="165" t="s">
        <v>5</v>
      </c>
      <c r="VDC130" s="165" t="s">
        <v>5</v>
      </c>
      <c r="VDD130" s="165" t="s">
        <v>5</v>
      </c>
      <c r="VDE130" s="165" t="s">
        <v>5</v>
      </c>
      <c r="VDF130" s="165" t="s">
        <v>5</v>
      </c>
      <c r="VDG130" s="165" t="s">
        <v>5</v>
      </c>
      <c r="VDH130" s="165" t="s">
        <v>5</v>
      </c>
      <c r="VDI130" s="165" t="s">
        <v>5</v>
      </c>
      <c r="VDJ130" s="165" t="s">
        <v>5</v>
      </c>
      <c r="VDK130" s="165" t="s">
        <v>5</v>
      </c>
      <c r="VDL130" s="165" t="s">
        <v>5</v>
      </c>
      <c r="VDM130" s="165" t="s">
        <v>5</v>
      </c>
      <c r="VDN130" s="165" t="s">
        <v>5</v>
      </c>
      <c r="VDO130" s="165" t="s">
        <v>5</v>
      </c>
      <c r="VDP130" s="165" t="s">
        <v>5</v>
      </c>
      <c r="VDQ130" s="165" t="s">
        <v>5</v>
      </c>
      <c r="VDR130" s="165" t="s">
        <v>5</v>
      </c>
      <c r="VDS130" s="165" t="s">
        <v>5</v>
      </c>
      <c r="VDT130" s="165" t="s">
        <v>5</v>
      </c>
      <c r="VDU130" s="165" t="s">
        <v>5</v>
      </c>
      <c r="VDV130" s="165" t="s">
        <v>5</v>
      </c>
      <c r="VDW130" s="165" t="s">
        <v>5</v>
      </c>
      <c r="VDX130" s="165" t="s">
        <v>5</v>
      </c>
      <c r="VDY130" s="165" t="s">
        <v>5</v>
      </c>
      <c r="VDZ130" s="165" t="s">
        <v>5</v>
      </c>
      <c r="VEA130" s="165" t="s">
        <v>5</v>
      </c>
      <c r="VEB130" s="165" t="s">
        <v>5</v>
      </c>
      <c r="VEC130" s="165" t="s">
        <v>5</v>
      </c>
      <c r="VED130" s="165" t="s">
        <v>5</v>
      </c>
      <c r="VEE130" s="165" t="s">
        <v>5</v>
      </c>
      <c r="VEF130" s="165" t="s">
        <v>5</v>
      </c>
      <c r="VEG130" s="165" t="s">
        <v>5</v>
      </c>
      <c r="VEH130" s="165" t="s">
        <v>5</v>
      </c>
      <c r="VEI130" s="165" t="s">
        <v>5</v>
      </c>
      <c r="VEJ130" s="165" t="s">
        <v>5</v>
      </c>
      <c r="VEK130" s="165" t="s">
        <v>5</v>
      </c>
      <c r="VEL130" s="165" t="s">
        <v>5</v>
      </c>
      <c r="VEM130" s="165" t="s">
        <v>5</v>
      </c>
      <c r="VEN130" s="165" t="s">
        <v>5</v>
      </c>
      <c r="VEO130" s="165" t="s">
        <v>5</v>
      </c>
      <c r="VEP130" s="165" t="s">
        <v>5</v>
      </c>
      <c r="VEQ130" s="165" t="s">
        <v>5</v>
      </c>
      <c r="VER130" s="165" t="s">
        <v>5</v>
      </c>
      <c r="VES130" s="165" t="s">
        <v>5</v>
      </c>
      <c r="VET130" s="165" t="s">
        <v>5</v>
      </c>
      <c r="VEU130" s="165" t="s">
        <v>5</v>
      </c>
      <c r="VEV130" s="165" t="s">
        <v>5</v>
      </c>
      <c r="VEW130" s="165" t="s">
        <v>5</v>
      </c>
      <c r="VEX130" s="165" t="s">
        <v>5</v>
      </c>
      <c r="VEY130" s="165" t="s">
        <v>5</v>
      </c>
      <c r="VEZ130" s="165" t="s">
        <v>5</v>
      </c>
      <c r="VFA130" s="165" t="s">
        <v>5</v>
      </c>
      <c r="VFB130" s="165" t="s">
        <v>5</v>
      </c>
      <c r="VFC130" s="165" t="s">
        <v>5</v>
      </c>
      <c r="VFD130" s="165" t="s">
        <v>5</v>
      </c>
      <c r="VFE130" s="165" t="s">
        <v>5</v>
      </c>
      <c r="VFF130" s="165" t="s">
        <v>5</v>
      </c>
      <c r="VFG130" s="165" t="s">
        <v>5</v>
      </c>
      <c r="VFH130" s="165" t="s">
        <v>5</v>
      </c>
      <c r="VFI130" s="165" t="s">
        <v>5</v>
      </c>
      <c r="VFJ130" s="165" t="s">
        <v>5</v>
      </c>
      <c r="VFK130" s="165" t="s">
        <v>5</v>
      </c>
      <c r="VFL130" s="165" t="s">
        <v>5</v>
      </c>
      <c r="VFM130" s="165" t="s">
        <v>5</v>
      </c>
      <c r="VFN130" s="165" t="s">
        <v>5</v>
      </c>
      <c r="VFO130" s="165" t="s">
        <v>5</v>
      </c>
      <c r="VFP130" s="165" t="s">
        <v>5</v>
      </c>
      <c r="VFQ130" s="165" t="s">
        <v>5</v>
      </c>
      <c r="VFR130" s="165" t="s">
        <v>5</v>
      </c>
      <c r="VFS130" s="165" t="s">
        <v>5</v>
      </c>
      <c r="VFT130" s="165" t="s">
        <v>5</v>
      </c>
      <c r="VFU130" s="165" t="s">
        <v>5</v>
      </c>
      <c r="VFV130" s="165" t="s">
        <v>5</v>
      </c>
      <c r="VFW130" s="165" t="s">
        <v>5</v>
      </c>
      <c r="VFX130" s="165" t="s">
        <v>5</v>
      </c>
      <c r="VFY130" s="165" t="s">
        <v>5</v>
      </c>
      <c r="VFZ130" s="165" t="s">
        <v>5</v>
      </c>
      <c r="VGA130" s="165" t="s">
        <v>5</v>
      </c>
      <c r="VGB130" s="165" t="s">
        <v>5</v>
      </c>
      <c r="VGC130" s="165" t="s">
        <v>5</v>
      </c>
      <c r="VGD130" s="165" t="s">
        <v>5</v>
      </c>
      <c r="VGE130" s="165" t="s">
        <v>5</v>
      </c>
      <c r="VGF130" s="165" t="s">
        <v>5</v>
      </c>
      <c r="VGG130" s="165" t="s">
        <v>5</v>
      </c>
      <c r="VGH130" s="165" t="s">
        <v>5</v>
      </c>
      <c r="VGI130" s="165" t="s">
        <v>5</v>
      </c>
      <c r="VGJ130" s="165" t="s">
        <v>5</v>
      </c>
      <c r="VGK130" s="165" t="s">
        <v>5</v>
      </c>
      <c r="VGL130" s="165" t="s">
        <v>5</v>
      </c>
      <c r="VGM130" s="165" t="s">
        <v>5</v>
      </c>
      <c r="VGN130" s="165" t="s">
        <v>5</v>
      </c>
      <c r="VGO130" s="165" t="s">
        <v>5</v>
      </c>
      <c r="VGP130" s="165" t="s">
        <v>5</v>
      </c>
      <c r="VGQ130" s="165" t="s">
        <v>5</v>
      </c>
      <c r="VGR130" s="165" t="s">
        <v>5</v>
      </c>
      <c r="VGS130" s="165" t="s">
        <v>5</v>
      </c>
      <c r="VGT130" s="165" t="s">
        <v>5</v>
      </c>
      <c r="VGU130" s="165" t="s">
        <v>5</v>
      </c>
      <c r="VGV130" s="165" t="s">
        <v>5</v>
      </c>
      <c r="VGW130" s="165" t="s">
        <v>5</v>
      </c>
      <c r="VGX130" s="165" t="s">
        <v>5</v>
      </c>
      <c r="VGY130" s="165" t="s">
        <v>5</v>
      </c>
      <c r="VGZ130" s="165" t="s">
        <v>5</v>
      </c>
      <c r="VHA130" s="165" t="s">
        <v>5</v>
      </c>
      <c r="VHB130" s="165" t="s">
        <v>5</v>
      </c>
      <c r="VHC130" s="165" t="s">
        <v>5</v>
      </c>
      <c r="VHD130" s="165" t="s">
        <v>5</v>
      </c>
      <c r="VHE130" s="165" t="s">
        <v>5</v>
      </c>
      <c r="VHF130" s="165" t="s">
        <v>5</v>
      </c>
      <c r="VHG130" s="165" t="s">
        <v>5</v>
      </c>
      <c r="VHH130" s="165" t="s">
        <v>5</v>
      </c>
      <c r="VHI130" s="165" t="s">
        <v>5</v>
      </c>
      <c r="VHJ130" s="165" t="s">
        <v>5</v>
      </c>
      <c r="VHK130" s="165" t="s">
        <v>5</v>
      </c>
      <c r="VHL130" s="165" t="s">
        <v>5</v>
      </c>
      <c r="VHM130" s="165" t="s">
        <v>5</v>
      </c>
      <c r="VHN130" s="165" t="s">
        <v>5</v>
      </c>
      <c r="VHO130" s="165" t="s">
        <v>5</v>
      </c>
      <c r="VHP130" s="165" t="s">
        <v>5</v>
      </c>
      <c r="VHQ130" s="165" t="s">
        <v>5</v>
      </c>
      <c r="VHR130" s="165" t="s">
        <v>5</v>
      </c>
      <c r="VHS130" s="165" t="s">
        <v>5</v>
      </c>
      <c r="VHT130" s="165" t="s">
        <v>5</v>
      </c>
      <c r="VHU130" s="165" t="s">
        <v>5</v>
      </c>
      <c r="VHV130" s="165" t="s">
        <v>5</v>
      </c>
      <c r="VHW130" s="165" t="s">
        <v>5</v>
      </c>
      <c r="VHX130" s="165" t="s">
        <v>5</v>
      </c>
      <c r="VHY130" s="165" t="s">
        <v>5</v>
      </c>
      <c r="VHZ130" s="165" t="s">
        <v>5</v>
      </c>
      <c r="VIA130" s="165" t="s">
        <v>5</v>
      </c>
      <c r="VIB130" s="165" t="s">
        <v>5</v>
      </c>
      <c r="VIC130" s="165" t="s">
        <v>5</v>
      </c>
      <c r="VID130" s="165" t="s">
        <v>5</v>
      </c>
      <c r="VIE130" s="165" t="s">
        <v>5</v>
      </c>
      <c r="VIF130" s="165" t="s">
        <v>5</v>
      </c>
      <c r="VIG130" s="165" t="s">
        <v>5</v>
      </c>
      <c r="VIH130" s="165" t="s">
        <v>5</v>
      </c>
      <c r="VII130" s="165" t="s">
        <v>5</v>
      </c>
      <c r="VIJ130" s="165" t="s">
        <v>5</v>
      </c>
      <c r="VIK130" s="165" t="s">
        <v>5</v>
      </c>
      <c r="VIL130" s="165" t="s">
        <v>5</v>
      </c>
      <c r="VIM130" s="165" t="s">
        <v>5</v>
      </c>
      <c r="VIN130" s="165" t="s">
        <v>5</v>
      </c>
      <c r="VIO130" s="165" t="s">
        <v>5</v>
      </c>
      <c r="VIP130" s="165" t="s">
        <v>5</v>
      </c>
      <c r="VIQ130" s="165" t="s">
        <v>5</v>
      </c>
      <c r="VIR130" s="165" t="s">
        <v>5</v>
      </c>
      <c r="VIS130" s="165" t="s">
        <v>5</v>
      </c>
      <c r="VIT130" s="165" t="s">
        <v>5</v>
      </c>
      <c r="VIU130" s="165" t="s">
        <v>5</v>
      </c>
      <c r="VIV130" s="165" t="s">
        <v>5</v>
      </c>
      <c r="VIW130" s="165" t="s">
        <v>5</v>
      </c>
      <c r="VIX130" s="165" t="s">
        <v>5</v>
      </c>
      <c r="VIY130" s="165" t="s">
        <v>5</v>
      </c>
      <c r="VIZ130" s="165" t="s">
        <v>5</v>
      </c>
      <c r="VJA130" s="165" t="s">
        <v>5</v>
      </c>
      <c r="VJB130" s="165" t="s">
        <v>5</v>
      </c>
      <c r="VJC130" s="165" t="s">
        <v>5</v>
      </c>
      <c r="VJD130" s="165" t="s">
        <v>5</v>
      </c>
      <c r="VJE130" s="165" t="s">
        <v>5</v>
      </c>
      <c r="VJF130" s="165" t="s">
        <v>5</v>
      </c>
      <c r="VJG130" s="165" t="s">
        <v>5</v>
      </c>
      <c r="VJH130" s="165" t="s">
        <v>5</v>
      </c>
      <c r="VJI130" s="165" t="s">
        <v>5</v>
      </c>
      <c r="VJJ130" s="165" t="s">
        <v>5</v>
      </c>
      <c r="VJK130" s="165" t="s">
        <v>5</v>
      </c>
      <c r="VJL130" s="165" t="s">
        <v>5</v>
      </c>
      <c r="VJM130" s="165" t="s">
        <v>5</v>
      </c>
      <c r="VJN130" s="165" t="s">
        <v>5</v>
      </c>
      <c r="VJO130" s="165" t="s">
        <v>5</v>
      </c>
      <c r="VJP130" s="165" t="s">
        <v>5</v>
      </c>
      <c r="VJQ130" s="165" t="s">
        <v>5</v>
      </c>
      <c r="VJR130" s="165" t="s">
        <v>5</v>
      </c>
      <c r="VJS130" s="165" t="s">
        <v>5</v>
      </c>
      <c r="VJT130" s="165" t="s">
        <v>5</v>
      </c>
      <c r="VJU130" s="165" t="s">
        <v>5</v>
      </c>
      <c r="VJV130" s="165" t="s">
        <v>5</v>
      </c>
      <c r="VJW130" s="165" t="s">
        <v>5</v>
      </c>
      <c r="VJX130" s="165" t="s">
        <v>5</v>
      </c>
      <c r="VJY130" s="165" t="s">
        <v>5</v>
      </c>
      <c r="VJZ130" s="165" t="s">
        <v>5</v>
      </c>
      <c r="VKA130" s="165" t="s">
        <v>5</v>
      </c>
      <c r="VKB130" s="165" t="s">
        <v>5</v>
      </c>
      <c r="VKC130" s="165" t="s">
        <v>5</v>
      </c>
      <c r="VKD130" s="165" t="s">
        <v>5</v>
      </c>
      <c r="VKE130" s="165" t="s">
        <v>5</v>
      </c>
      <c r="VKF130" s="165" t="s">
        <v>5</v>
      </c>
      <c r="VKG130" s="165" t="s">
        <v>5</v>
      </c>
      <c r="VKH130" s="165" t="s">
        <v>5</v>
      </c>
      <c r="VKI130" s="165" t="s">
        <v>5</v>
      </c>
      <c r="VKJ130" s="165" t="s">
        <v>5</v>
      </c>
      <c r="VKK130" s="165" t="s">
        <v>5</v>
      </c>
      <c r="VKL130" s="165" t="s">
        <v>5</v>
      </c>
      <c r="VKM130" s="165" t="s">
        <v>5</v>
      </c>
      <c r="VKN130" s="165" t="s">
        <v>5</v>
      </c>
      <c r="VKO130" s="165" t="s">
        <v>5</v>
      </c>
      <c r="VKP130" s="165" t="s">
        <v>5</v>
      </c>
      <c r="VKQ130" s="165" t="s">
        <v>5</v>
      </c>
      <c r="VKR130" s="165" t="s">
        <v>5</v>
      </c>
      <c r="VKS130" s="165" t="s">
        <v>5</v>
      </c>
      <c r="VKT130" s="165" t="s">
        <v>5</v>
      </c>
      <c r="VKU130" s="165" t="s">
        <v>5</v>
      </c>
      <c r="VKV130" s="165" t="s">
        <v>5</v>
      </c>
      <c r="VKW130" s="165" t="s">
        <v>5</v>
      </c>
      <c r="VKX130" s="165" t="s">
        <v>5</v>
      </c>
      <c r="VKY130" s="165" t="s">
        <v>5</v>
      </c>
      <c r="VKZ130" s="165" t="s">
        <v>5</v>
      </c>
      <c r="VLA130" s="165" t="s">
        <v>5</v>
      </c>
      <c r="VLB130" s="165" t="s">
        <v>5</v>
      </c>
      <c r="VLC130" s="165" t="s">
        <v>5</v>
      </c>
      <c r="VLD130" s="165" t="s">
        <v>5</v>
      </c>
      <c r="VLE130" s="165" t="s">
        <v>5</v>
      </c>
      <c r="VLF130" s="165" t="s">
        <v>5</v>
      </c>
      <c r="VLG130" s="165" t="s">
        <v>5</v>
      </c>
      <c r="VLH130" s="165" t="s">
        <v>5</v>
      </c>
      <c r="VLI130" s="165" t="s">
        <v>5</v>
      </c>
      <c r="VLJ130" s="165" t="s">
        <v>5</v>
      </c>
      <c r="VLK130" s="165" t="s">
        <v>5</v>
      </c>
      <c r="VLL130" s="165" t="s">
        <v>5</v>
      </c>
      <c r="VLM130" s="165" t="s">
        <v>5</v>
      </c>
      <c r="VLN130" s="165" t="s">
        <v>5</v>
      </c>
      <c r="VLO130" s="165" t="s">
        <v>5</v>
      </c>
      <c r="VLP130" s="165" t="s">
        <v>5</v>
      </c>
      <c r="VLQ130" s="165" t="s">
        <v>5</v>
      </c>
      <c r="VLR130" s="165" t="s">
        <v>5</v>
      </c>
      <c r="VLS130" s="165" t="s">
        <v>5</v>
      </c>
      <c r="VLT130" s="165" t="s">
        <v>5</v>
      </c>
      <c r="VLU130" s="165" t="s">
        <v>5</v>
      </c>
      <c r="VLV130" s="165" t="s">
        <v>5</v>
      </c>
      <c r="VLW130" s="165" t="s">
        <v>5</v>
      </c>
      <c r="VLX130" s="165" t="s">
        <v>5</v>
      </c>
      <c r="VLY130" s="165" t="s">
        <v>5</v>
      </c>
      <c r="VLZ130" s="165" t="s">
        <v>5</v>
      </c>
      <c r="VMA130" s="165" t="s">
        <v>5</v>
      </c>
      <c r="VMB130" s="165" t="s">
        <v>5</v>
      </c>
      <c r="VMC130" s="165" t="s">
        <v>5</v>
      </c>
      <c r="VMD130" s="165" t="s">
        <v>5</v>
      </c>
      <c r="VME130" s="165" t="s">
        <v>5</v>
      </c>
      <c r="VMF130" s="165" t="s">
        <v>5</v>
      </c>
      <c r="VMG130" s="165" t="s">
        <v>5</v>
      </c>
      <c r="VMH130" s="165" t="s">
        <v>5</v>
      </c>
      <c r="VMI130" s="165" t="s">
        <v>5</v>
      </c>
      <c r="VMJ130" s="165" t="s">
        <v>5</v>
      </c>
      <c r="VMK130" s="165" t="s">
        <v>5</v>
      </c>
      <c r="VML130" s="165" t="s">
        <v>5</v>
      </c>
      <c r="VMM130" s="165" t="s">
        <v>5</v>
      </c>
      <c r="VMN130" s="165" t="s">
        <v>5</v>
      </c>
      <c r="VMO130" s="165" t="s">
        <v>5</v>
      </c>
      <c r="VMP130" s="165" t="s">
        <v>5</v>
      </c>
      <c r="VMQ130" s="165" t="s">
        <v>5</v>
      </c>
      <c r="VMR130" s="165" t="s">
        <v>5</v>
      </c>
      <c r="VMS130" s="165" t="s">
        <v>5</v>
      </c>
      <c r="VMT130" s="165" t="s">
        <v>5</v>
      </c>
      <c r="VMU130" s="165" t="s">
        <v>5</v>
      </c>
      <c r="VMV130" s="165" t="s">
        <v>5</v>
      </c>
      <c r="VMW130" s="165" t="s">
        <v>5</v>
      </c>
      <c r="VMX130" s="165" t="s">
        <v>5</v>
      </c>
      <c r="VMY130" s="165" t="s">
        <v>5</v>
      </c>
      <c r="VMZ130" s="165" t="s">
        <v>5</v>
      </c>
      <c r="VNA130" s="165" t="s">
        <v>5</v>
      </c>
      <c r="VNB130" s="165" t="s">
        <v>5</v>
      </c>
      <c r="VNC130" s="165" t="s">
        <v>5</v>
      </c>
      <c r="VND130" s="165" t="s">
        <v>5</v>
      </c>
      <c r="VNE130" s="165" t="s">
        <v>5</v>
      </c>
      <c r="VNF130" s="165" t="s">
        <v>5</v>
      </c>
      <c r="VNG130" s="165" t="s">
        <v>5</v>
      </c>
      <c r="VNH130" s="165" t="s">
        <v>5</v>
      </c>
      <c r="VNI130" s="165" t="s">
        <v>5</v>
      </c>
      <c r="VNJ130" s="165" t="s">
        <v>5</v>
      </c>
      <c r="VNK130" s="165" t="s">
        <v>5</v>
      </c>
      <c r="VNL130" s="165" t="s">
        <v>5</v>
      </c>
      <c r="VNM130" s="165" t="s">
        <v>5</v>
      </c>
      <c r="VNN130" s="165" t="s">
        <v>5</v>
      </c>
      <c r="VNO130" s="165" t="s">
        <v>5</v>
      </c>
      <c r="VNP130" s="165" t="s">
        <v>5</v>
      </c>
      <c r="VNQ130" s="165" t="s">
        <v>5</v>
      </c>
      <c r="VNR130" s="165" t="s">
        <v>5</v>
      </c>
      <c r="VNS130" s="165" t="s">
        <v>5</v>
      </c>
      <c r="VNT130" s="165" t="s">
        <v>5</v>
      </c>
      <c r="VNU130" s="165" t="s">
        <v>5</v>
      </c>
      <c r="VNV130" s="165" t="s">
        <v>5</v>
      </c>
      <c r="VNW130" s="165" t="s">
        <v>5</v>
      </c>
      <c r="VNX130" s="165" t="s">
        <v>5</v>
      </c>
      <c r="VNY130" s="165" t="s">
        <v>5</v>
      </c>
      <c r="VNZ130" s="165" t="s">
        <v>5</v>
      </c>
      <c r="VOA130" s="165" t="s">
        <v>5</v>
      </c>
      <c r="VOB130" s="165" t="s">
        <v>5</v>
      </c>
      <c r="VOC130" s="165" t="s">
        <v>5</v>
      </c>
      <c r="VOD130" s="165" t="s">
        <v>5</v>
      </c>
      <c r="VOE130" s="165" t="s">
        <v>5</v>
      </c>
      <c r="VOF130" s="165" t="s">
        <v>5</v>
      </c>
      <c r="VOG130" s="165" t="s">
        <v>5</v>
      </c>
      <c r="VOH130" s="165" t="s">
        <v>5</v>
      </c>
      <c r="VOI130" s="165" t="s">
        <v>5</v>
      </c>
      <c r="VOJ130" s="165" t="s">
        <v>5</v>
      </c>
      <c r="VOK130" s="165" t="s">
        <v>5</v>
      </c>
      <c r="VOL130" s="165" t="s">
        <v>5</v>
      </c>
      <c r="VOM130" s="165" t="s">
        <v>5</v>
      </c>
      <c r="VON130" s="165" t="s">
        <v>5</v>
      </c>
      <c r="VOO130" s="165" t="s">
        <v>5</v>
      </c>
      <c r="VOP130" s="165" t="s">
        <v>5</v>
      </c>
      <c r="VOQ130" s="165" t="s">
        <v>5</v>
      </c>
      <c r="VOR130" s="165" t="s">
        <v>5</v>
      </c>
      <c r="VOS130" s="165" t="s">
        <v>5</v>
      </c>
      <c r="VOT130" s="165" t="s">
        <v>5</v>
      </c>
      <c r="VOU130" s="165" t="s">
        <v>5</v>
      </c>
      <c r="VOV130" s="165" t="s">
        <v>5</v>
      </c>
      <c r="VOW130" s="165" t="s">
        <v>5</v>
      </c>
      <c r="VOX130" s="165" t="s">
        <v>5</v>
      </c>
      <c r="VOY130" s="165" t="s">
        <v>5</v>
      </c>
      <c r="VOZ130" s="165" t="s">
        <v>5</v>
      </c>
      <c r="VPA130" s="165" t="s">
        <v>5</v>
      </c>
      <c r="VPB130" s="165" t="s">
        <v>5</v>
      </c>
      <c r="VPC130" s="165" t="s">
        <v>5</v>
      </c>
      <c r="VPD130" s="165" t="s">
        <v>5</v>
      </c>
      <c r="VPE130" s="165" t="s">
        <v>5</v>
      </c>
      <c r="VPF130" s="165" t="s">
        <v>5</v>
      </c>
      <c r="VPG130" s="165" t="s">
        <v>5</v>
      </c>
      <c r="VPH130" s="165" t="s">
        <v>5</v>
      </c>
      <c r="VPI130" s="165" t="s">
        <v>5</v>
      </c>
      <c r="VPJ130" s="165" t="s">
        <v>5</v>
      </c>
      <c r="VPK130" s="165" t="s">
        <v>5</v>
      </c>
      <c r="VPL130" s="165" t="s">
        <v>5</v>
      </c>
      <c r="VPM130" s="165" t="s">
        <v>5</v>
      </c>
      <c r="VPN130" s="165" t="s">
        <v>5</v>
      </c>
      <c r="VPO130" s="165" t="s">
        <v>5</v>
      </c>
      <c r="VPP130" s="165" t="s">
        <v>5</v>
      </c>
      <c r="VPQ130" s="165" t="s">
        <v>5</v>
      </c>
      <c r="VPR130" s="165" t="s">
        <v>5</v>
      </c>
      <c r="VPS130" s="165" t="s">
        <v>5</v>
      </c>
      <c r="VPT130" s="165" t="s">
        <v>5</v>
      </c>
      <c r="VPU130" s="165" t="s">
        <v>5</v>
      </c>
      <c r="VPV130" s="165" t="s">
        <v>5</v>
      </c>
      <c r="VPW130" s="165" t="s">
        <v>5</v>
      </c>
      <c r="VPX130" s="165" t="s">
        <v>5</v>
      </c>
      <c r="VPY130" s="165" t="s">
        <v>5</v>
      </c>
      <c r="VPZ130" s="165" t="s">
        <v>5</v>
      </c>
      <c r="VQA130" s="165" t="s">
        <v>5</v>
      </c>
      <c r="VQB130" s="165" t="s">
        <v>5</v>
      </c>
      <c r="VQC130" s="165" t="s">
        <v>5</v>
      </c>
      <c r="VQD130" s="165" t="s">
        <v>5</v>
      </c>
      <c r="VQE130" s="165" t="s">
        <v>5</v>
      </c>
      <c r="VQF130" s="165" t="s">
        <v>5</v>
      </c>
      <c r="VQG130" s="165" t="s">
        <v>5</v>
      </c>
      <c r="VQH130" s="165" t="s">
        <v>5</v>
      </c>
      <c r="VQI130" s="165" t="s">
        <v>5</v>
      </c>
      <c r="VQJ130" s="165" t="s">
        <v>5</v>
      </c>
      <c r="VQK130" s="165" t="s">
        <v>5</v>
      </c>
      <c r="VQL130" s="165" t="s">
        <v>5</v>
      </c>
      <c r="VQM130" s="165" t="s">
        <v>5</v>
      </c>
      <c r="VQN130" s="165" t="s">
        <v>5</v>
      </c>
      <c r="VQO130" s="165" t="s">
        <v>5</v>
      </c>
      <c r="VQP130" s="165" t="s">
        <v>5</v>
      </c>
      <c r="VQQ130" s="165" t="s">
        <v>5</v>
      </c>
      <c r="VQR130" s="165" t="s">
        <v>5</v>
      </c>
      <c r="VQS130" s="165" t="s">
        <v>5</v>
      </c>
      <c r="VQT130" s="165" t="s">
        <v>5</v>
      </c>
      <c r="VQU130" s="165" t="s">
        <v>5</v>
      </c>
      <c r="VQV130" s="165" t="s">
        <v>5</v>
      </c>
      <c r="VQW130" s="165" t="s">
        <v>5</v>
      </c>
      <c r="VQX130" s="165" t="s">
        <v>5</v>
      </c>
      <c r="VQY130" s="165" t="s">
        <v>5</v>
      </c>
      <c r="VQZ130" s="165" t="s">
        <v>5</v>
      </c>
      <c r="VRA130" s="165" t="s">
        <v>5</v>
      </c>
      <c r="VRB130" s="165" t="s">
        <v>5</v>
      </c>
      <c r="VRC130" s="165" t="s">
        <v>5</v>
      </c>
      <c r="VRD130" s="165" t="s">
        <v>5</v>
      </c>
      <c r="VRE130" s="165" t="s">
        <v>5</v>
      </c>
      <c r="VRF130" s="165" t="s">
        <v>5</v>
      </c>
      <c r="VRG130" s="165" t="s">
        <v>5</v>
      </c>
      <c r="VRH130" s="165" t="s">
        <v>5</v>
      </c>
      <c r="VRI130" s="165" t="s">
        <v>5</v>
      </c>
      <c r="VRJ130" s="165" t="s">
        <v>5</v>
      </c>
      <c r="VRK130" s="165" t="s">
        <v>5</v>
      </c>
      <c r="VRL130" s="165" t="s">
        <v>5</v>
      </c>
      <c r="VRM130" s="165" t="s">
        <v>5</v>
      </c>
      <c r="VRN130" s="165" t="s">
        <v>5</v>
      </c>
      <c r="VRO130" s="165" t="s">
        <v>5</v>
      </c>
      <c r="VRP130" s="165" t="s">
        <v>5</v>
      </c>
      <c r="VRQ130" s="165" t="s">
        <v>5</v>
      </c>
      <c r="VRR130" s="165" t="s">
        <v>5</v>
      </c>
      <c r="VRS130" s="165" t="s">
        <v>5</v>
      </c>
      <c r="VRT130" s="165" t="s">
        <v>5</v>
      </c>
      <c r="VRU130" s="165" t="s">
        <v>5</v>
      </c>
      <c r="VRV130" s="165" t="s">
        <v>5</v>
      </c>
      <c r="VRW130" s="165" t="s">
        <v>5</v>
      </c>
      <c r="VRX130" s="165" t="s">
        <v>5</v>
      </c>
      <c r="VRY130" s="165" t="s">
        <v>5</v>
      </c>
      <c r="VRZ130" s="165" t="s">
        <v>5</v>
      </c>
      <c r="VSA130" s="165" t="s">
        <v>5</v>
      </c>
      <c r="VSB130" s="165" t="s">
        <v>5</v>
      </c>
      <c r="VSC130" s="165" t="s">
        <v>5</v>
      </c>
      <c r="VSD130" s="165" t="s">
        <v>5</v>
      </c>
      <c r="VSE130" s="165" t="s">
        <v>5</v>
      </c>
      <c r="VSF130" s="165" t="s">
        <v>5</v>
      </c>
      <c r="VSG130" s="165" t="s">
        <v>5</v>
      </c>
      <c r="VSH130" s="165" t="s">
        <v>5</v>
      </c>
      <c r="VSI130" s="165" t="s">
        <v>5</v>
      </c>
      <c r="VSJ130" s="165" t="s">
        <v>5</v>
      </c>
      <c r="VSK130" s="165" t="s">
        <v>5</v>
      </c>
      <c r="VSL130" s="165" t="s">
        <v>5</v>
      </c>
      <c r="VSM130" s="165" t="s">
        <v>5</v>
      </c>
      <c r="VSN130" s="165" t="s">
        <v>5</v>
      </c>
      <c r="VSO130" s="165" t="s">
        <v>5</v>
      </c>
      <c r="VSP130" s="165" t="s">
        <v>5</v>
      </c>
      <c r="VSQ130" s="165" t="s">
        <v>5</v>
      </c>
      <c r="VSR130" s="165" t="s">
        <v>5</v>
      </c>
      <c r="VSS130" s="165" t="s">
        <v>5</v>
      </c>
      <c r="VST130" s="165" t="s">
        <v>5</v>
      </c>
      <c r="VSU130" s="165" t="s">
        <v>5</v>
      </c>
      <c r="VSV130" s="165" t="s">
        <v>5</v>
      </c>
      <c r="VSW130" s="165" t="s">
        <v>5</v>
      </c>
      <c r="VSX130" s="165" t="s">
        <v>5</v>
      </c>
      <c r="VSY130" s="165" t="s">
        <v>5</v>
      </c>
      <c r="VSZ130" s="165" t="s">
        <v>5</v>
      </c>
      <c r="VTA130" s="165" t="s">
        <v>5</v>
      </c>
      <c r="VTB130" s="165" t="s">
        <v>5</v>
      </c>
      <c r="VTC130" s="165" t="s">
        <v>5</v>
      </c>
      <c r="VTD130" s="165" t="s">
        <v>5</v>
      </c>
      <c r="VTE130" s="165" t="s">
        <v>5</v>
      </c>
      <c r="VTF130" s="165" t="s">
        <v>5</v>
      </c>
      <c r="VTG130" s="165" t="s">
        <v>5</v>
      </c>
      <c r="VTH130" s="165" t="s">
        <v>5</v>
      </c>
      <c r="VTI130" s="165" t="s">
        <v>5</v>
      </c>
      <c r="VTJ130" s="165" t="s">
        <v>5</v>
      </c>
      <c r="VTK130" s="165" t="s">
        <v>5</v>
      </c>
      <c r="VTL130" s="165" t="s">
        <v>5</v>
      </c>
      <c r="VTM130" s="165" t="s">
        <v>5</v>
      </c>
      <c r="VTN130" s="165" t="s">
        <v>5</v>
      </c>
      <c r="VTO130" s="165" t="s">
        <v>5</v>
      </c>
      <c r="VTP130" s="165" t="s">
        <v>5</v>
      </c>
      <c r="VTQ130" s="165" t="s">
        <v>5</v>
      </c>
      <c r="VTR130" s="165" t="s">
        <v>5</v>
      </c>
      <c r="VTS130" s="165" t="s">
        <v>5</v>
      </c>
      <c r="VTT130" s="165" t="s">
        <v>5</v>
      </c>
      <c r="VTU130" s="165" t="s">
        <v>5</v>
      </c>
      <c r="VTV130" s="165" t="s">
        <v>5</v>
      </c>
      <c r="VTW130" s="165" t="s">
        <v>5</v>
      </c>
      <c r="VTX130" s="165" t="s">
        <v>5</v>
      </c>
      <c r="VTY130" s="165" t="s">
        <v>5</v>
      </c>
      <c r="VTZ130" s="165" t="s">
        <v>5</v>
      </c>
      <c r="VUA130" s="165" t="s">
        <v>5</v>
      </c>
      <c r="VUB130" s="165" t="s">
        <v>5</v>
      </c>
      <c r="VUC130" s="165" t="s">
        <v>5</v>
      </c>
      <c r="VUD130" s="165" t="s">
        <v>5</v>
      </c>
      <c r="VUE130" s="165" t="s">
        <v>5</v>
      </c>
      <c r="VUF130" s="165" t="s">
        <v>5</v>
      </c>
      <c r="VUG130" s="165" t="s">
        <v>5</v>
      </c>
      <c r="VUH130" s="165" t="s">
        <v>5</v>
      </c>
      <c r="VUI130" s="165" t="s">
        <v>5</v>
      </c>
      <c r="VUJ130" s="165" t="s">
        <v>5</v>
      </c>
      <c r="VUK130" s="165" t="s">
        <v>5</v>
      </c>
      <c r="VUL130" s="165" t="s">
        <v>5</v>
      </c>
      <c r="VUM130" s="165" t="s">
        <v>5</v>
      </c>
      <c r="VUN130" s="165" t="s">
        <v>5</v>
      </c>
      <c r="VUO130" s="165" t="s">
        <v>5</v>
      </c>
      <c r="VUP130" s="165" t="s">
        <v>5</v>
      </c>
      <c r="VUQ130" s="165" t="s">
        <v>5</v>
      </c>
      <c r="VUR130" s="165" t="s">
        <v>5</v>
      </c>
      <c r="VUS130" s="165" t="s">
        <v>5</v>
      </c>
      <c r="VUT130" s="165" t="s">
        <v>5</v>
      </c>
      <c r="VUU130" s="165" t="s">
        <v>5</v>
      </c>
      <c r="VUV130" s="165" t="s">
        <v>5</v>
      </c>
      <c r="VUW130" s="165" t="s">
        <v>5</v>
      </c>
      <c r="VUX130" s="165" t="s">
        <v>5</v>
      </c>
      <c r="VUY130" s="165" t="s">
        <v>5</v>
      </c>
      <c r="VUZ130" s="165" t="s">
        <v>5</v>
      </c>
      <c r="VVA130" s="165" t="s">
        <v>5</v>
      </c>
      <c r="VVB130" s="165" t="s">
        <v>5</v>
      </c>
      <c r="VVC130" s="165" t="s">
        <v>5</v>
      </c>
      <c r="VVD130" s="165" t="s">
        <v>5</v>
      </c>
      <c r="VVE130" s="165" t="s">
        <v>5</v>
      </c>
      <c r="VVF130" s="165" t="s">
        <v>5</v>
      </c>
      <c r="VVG130" s="165" t="s">
        <v>5</v>
      </c>
      <c r="VVH130" s="165" t="s">
        <v>5</v>
      </c>
      <c r="VVI130" s="165" t="s">
        <v>5</v>
      </c>
      <c r="VVJ130" s="165" t="s">
        <v>5</v>
      </c>
      <c r="VVK130" s="165" t="s">
        <v>5</v>
      </c>
      <c r="VVL130" s="165" t="s">
        <v>5</v>
      </c>
      <c r="VVM130" s="165" t="s">
        <v>5</v>
      </c>
      <c r="VVN130" s="165" t="s">
        <v>5</v>
      </c>
      <c r="VVO130" s="165" t="s">
        <v>5</v>
      </c>
      <c r="VVP130" s="165" t="s">
        <v>5</v>
      </c>
      <c r="VVQ130" s="165" t="s">
        <v>5</v>
      </c>
      <c r="VVR130" s="165" t="s">
        <v>5</v>
      </c>
      <c r="VVS130" s="165" t="s">
        <v>5</v>
      </c>
      <c r="VVT130" s="165" t="s">
        <v>5</v>
      </c>
      <c r="VVU130" s="165" t="s">
        <v>5</v>
      </c>
      <c r="VVV130" s="165" t="s">
        <v>5</v>
      </c>
      <c r="VVW130" s="165" t="s">
        <v>5</v>
      </c>
      <c r="VVX130" s="165" t="s">
        <v>5</v>
      </c>
      <c r="VVY130" s="165" t="s">
        <v>5</v>
      </c>
      <c r="VVZ130" s="165" t="s">
        <v>5</v>
      </c>
      <c r="VWA130" s="165" t="s">
        <v>5</v>
      </c>
      <c r="VWB130" s="165" t="s">
        <v>5</v>
      </c>
      <c r="VWC130" s="165" t="s">
        <v>5</v>
      </c>
      <c r="VWD130" s="165" t="s">
        <v>5</v>
      </c>
      <c r="VWE130" s="165" t="s">
        <v>5</v>
      </c>
      <c r="VWF130" s="165" t="s">
        <v>5</v>
      </c>
      <c r="VWG130" s="165" t="s">
        <v>5</v>
      </c>
      <c r="VWH130" s="165" t="s">
        <v>5</v>
      </c>
      <c r="VWI130" s="165" t="s">
        <v>5</v>
      </c>
      <c r="VWJ130" s="165" t="s">
        <v>5</v>
      </c>
      <c r="VWK130" s="165" t="s">
        <v>5</v>
      </c>
      <c r="VWL130" s="165" t="s">
        <v>5</v>
      </c>
      <c r="VWM130" s="165" t="s">
        <v>5</v>
      </c>
      <c r="VWN130" s="165" t="s">
        <v>5</v>
      </c>
      <c r="VWO130" s="165" t="s">
        <v>5</v>
      </c>
      <c r="VWP130" s="165" t="s">
        <v>5</v>
      </c>
      <c r="VWQ130" s="165" t="s">
        <v>5</v>
      </c>
      <c r="VWR130" s="165" t="s">
        <v>5</v>
      </c>
      <c r="VWS130" s="165" t="s">
        <v>5</v>
      </c>
      <c r="VWT130" s="165" t="s">
        <v>5</v>
      </c>
      <c r="VWU130" s="165" t="s">
        <v>5</v>
      </c>
      <c r="VWV130" s="165" t="s">
        <v>5</v>
      </c>
      <c r="VWW130" s="165" t="s">
        <v>5</v>
      </c>
      <c r="VWX130" s="165" t="s">
        <v>5</v>
      </c>
      <c r="VWY130" s="165" t="s">
        <v>5</v>
      </c>
      <c r="VWZ130" s="165" t="s">
        <v>5</v>
      </c>
      <c r="VXA130" s="165" t="s">
        <v>5</v>
      </c>
      <c r="VXB130" s="165" t="s">
        <v>5</v>
      </c>
      <c r="VXC130" s="165" t="s">
        <v>5</v>
      </c>
      <c r="VXD130" s="165" t="s">
        <v>5</v>
      </c>
      <c r="VXE130" s="165" t="s">
        <v>5</v>
      </c>
      <c r="VXF130" s="165" t="s">
        <v>5</v>
      </c>
      <c r="VXG130" s="165" t="s">
        <v>5</v>
      </c>
      <c r="VXH130" s="165" t="s">
        <v>5</v>
      </c>
      <c r="VXI130" s="165" t="s">
        <v>5</v>
      </c>
      <c r="VXJ130" s="165" t="s">
        <v>5</v>
      </c>
      <c r="VXK130" s="165" t="s">
        <v>5</v>
      </c>
      <c r="VXL130" s="165" t="s">
        <v>5</v>
      </c>
      <c r="VXM130" s="165" t="s">
        <v>5</v>
      </c>
      <c r="VXN130" s="165" t="s">
        <v>5</v>
      </c>
      <c r="VXO130" s="165" t="s">
        <v>5</v>
      </c>
      <c r="VXP130" s="165" t="s">
        <v>5</v>
      </c>
      <c r="VXQ130" s="165" t="s">
        <v>5</v>
      </c>
      <c r="VXR130" s="165" t="s">
        <v>5</v>
      </c>
      <c r="VXS130" s="165" t="s">
        <v>5</v>
      </c>
      <c r="VXT130" s="165" t="s">
        <v>5</v>
      </c>
      <c r="VXU130" s="165" t="s">
        <v>5</v>
      </c>
      <c r="VXV130" s="165" t="s">
        <v>5</v>
      </c>
      <c r="VXW130" s="165" t="s">
        <v>5</v>
      </c>
      <c r="VXX130" s="165" t="s">
        <v>5</v>
      </c>
      <c r="VXY130" s="165" t="s">
        <v>5</v>
      </c>
      <c r="VXZ130" s="165" t="s">
        <v>5</v>
      </c>
      <c r="VYA130" s="165" t="s">
        <v>5</v>
      </c>
      <c r="VYB130" s="165" t="s">
        <v>5</v>
      </c>
      <c r="VYC130" s="165" t="s">
        <v>5</v>
      </c>
      <c r="VYD130" s="165" t="s">
        <v>5</v>
      </c>
      <c r="VYE130" s="165" t="s">
        <v>5</v>
      </c>
      <c r="VYF130" s="165" t="s">
        <v>5</v>
      </c>
      <c r="VYG130" s="165" t="s">
        <v>5</v>
      </c>
      <c r="VYH130" s="165" t="s">
        <v>5</v>
      </c>
      <c r="VYI130" s="165" t="s">
        <v>5</v>
      </c>
      <c r="VYJ130" s="165" t="s">
        <v>5</v>
      </c>
      <c r="VYK130" s="165" t="s">
        <v>5</v>
      </c>
      <c r="VYL130" s="165" t="s">
        <v>5</v>
      </c>
      <c r="VYM130" s="165" t="s">
        <v>5</v>
      </c>
      <c r="VYN130" s="165" t="s">
        <v>5</v>
      </c>
      <c r="VYO130" s="165" t="s">
        <v>5</v>
      </c>
      <c r="VYP130" s="165" t="s">
        <v>5</v>
      </c>
      <c r="VYQ130" s="165" t="s">
        <v>5</v>
      </c>
      <c r="VYR130" s="165" t="s">
        <v>5</v>
      </c>
      <c r="VYS130" s="165" t="s">
        <v>5</v>
      </c>
      <c r="VYT130" s="165" t="s">
        <v>5</v>
      </c>
      <c r="VYU130" s="165" t="s">
        <v>5</v>
      </c>
      <c r="VYV130" s="165" t="s">
        <v>5</v>
      </c>
      <c r="VYW130" s="165" t="s">
        <v>5</v>
      </c>
      <c r="VYX130" s="165" t="s">
        <v>5</v>
      </c>
      <c r="VYY130" s="165" t="s">
        <v>5</v>
      </c>
      <c r="VYZ130" s="165" t="s">
        <v>5</v>
      </c>
      <c r="VZA130" s="165" t="s">
        <v>5</v>
      </c>
      <c r="VZB130" s="165" t="s">
        <v>5</v>
      </c>
      <c r="VZC130" s="165" t="s">
        <v>5</v>
      </c>
      <c r="VZD130" s="165" t="s">
        <v>5</v>
      </c>
      <c r="VZE130" s="165" t="s">
        <v>5</v>
      </c>
      <c r="VZF130" s="165" t="s">
        <v>5</v>
      </c>
      <c r="VZG130" s="165" t="s">
        <v>5</v>
      </c>
      <c r="VZH130" s="165" t="s">
        <v>5</v>
      </c>
      <c r="VZI130" s="165" t="s">
        <v>5</v>
      </c>
      <c r="VZJ130" s="165" t="s">
        <v>5</v>
      </c>
      <c r="VZK130" s="165" t="s">
        <v>5</v>
      </c>
      <c r="VZL130" s="165" t="s">
        <v>5</v>
      </c>
      <c r="VZM130" s="165" t="s">
        <v>5</v>
      </c>
      <c r="VZN130" s="165" t="s">
        <v>5</v>
      </c>
      <c r="VZO130" s="165" t="s">
        <v>5</v>
      </c>
      <c r="VZP130" s="165" t="s">
        <v>5</v>
      </c>
      <c r="VZQ130" s="165" t="s">
        <v>5</v>
      </c>
      <c r="VZR130" s="165" t="s">
        <v>5</v>
      </c>
      <c r="VZS130" s="165" t="s">
        <v>5</v>
      </c>
      <c r="VZT130" s="165" t="s">
        <v>5</v>
      </c>
      <c r="VZU130" s="165" t="s">
        <v>5</v>
      </c>
      <c r="VZV130" s="165" t="s">
        <v>5</v>
      </c>
      <c r="VZW130" s="165" t="s">
        <v>5</v>
      </c>
      <c r="VZX130" s="165" t="s">
        <v>5</v>
      </c>
      <c r="VZY130" s="165" t="s">
        <v>5</v>
      </c>
      <c r="VZZ130" s="165" t="s">
        <v>5</v>
      </c>
      <c r="WAA130" s="165" t="s">
        <v>5</v>
      </c>
      <c r="WAB130" s="165" t="s">
        <v>5</v>
      </c>
      <c r="WAC130" s="165" t="s">
        <v>5</v>
      </c>
      <c r="WAD130" s="165" t="s">
        <v>5</v>
      </c>
      <c r="WAE130" s="165" t="s">
        <v>5</v>
      </c>
      <c r="WAF130" s="165" t="s">
        <v>5</v>
      </c>
      <c r="WAG130" s="165" t="s">
        <v>5</v>
      </c>
      <c r="WAH130" s="165" t="s">
        <v>5</v>
      </c>
      <c r="WAI130" s="165" t="s">
        <v>5</v>
      </c>
      <c r="WAJ130" s="165" t="s">
        <v>5</v>
      </c>
      <c r="WAK130" s="165" t="s">
        <v>5</v>
      </c>
      <c r="WAL130" s="165" t="s">
        <v>5</v>
      </c>
      <c r="WAM130" s="165" t="s">
        <v>5</v>
      </c>
      <c r="WAN130" s="165" t="s">
        <v>5</v>
      </c>
      <c r="WAO130" s="165" t="s">
        <v>5</v>
      </c>
      <c r="WAP130" s="165" t="s">
        <v>5</v>
      </c>
      <c r="WAQ130" s="165" t="s">
        <v>5</v>
      </c>
      <c r="WAR130" s="165" t="s">
        <v>5</v>
      </c>
      <c r="WAS130" s="165" t="s">
        <v>5</v>
      </c>
      <c r="WAT130" s="165" t="s">
        <v>5</v>
      </c>
      <c r="WAU130" s="165" t="s">
        <v>5</v>
      </c>
      <c r="WAV130" s="165" t="s">
        <v>5</v>
      </c>
      <c r="WAW130" s="165" t="s">
        <v>5</v>
      </c>
      <c r="WAX130" s="165" t="s">
        <v>5</v>
      </c>
      <c r="WAY130" s="165" t="s">
        <v>5</v>
      </c>
      <c r="WAZ130" s="165" t="s">
        <v>5</v>
      </c>
      <c r="WBA130" s="165" t="s">
        <v>5</v>
      </c>
      <c r="WBB130" s="165" t="s">
        <v>5</v>
      </c>
      <c r="WBC130" s="165" t="s">
        <v>5</v>
      </c>
      <c r="WBD130" s="165" t="s">
        <v>5</v>
      </c>
      <c r="WBE130" s="165" t="s">
        <v>5</v>
      </c>
      <c r="WBF130" s="165" t="s">
        <v>5</v>
      </c>
      <c r="WBG130" s="165" t="s">
        <v>5</v>
      </c>
      <c r="WBH130" s="165" t="s">
        <v>5</v>
      </c>
      <c r="WBI130" s="165" t="s">
        <v>5</v>
      </c>
      <c r="WBJ130" s="165" t="s">
        <v>5</v>
      </c>
      <c r="WBK130" s="165" t="s">
        <v>5</v>
      </c>
      <c r="WBL130" s="165" t="s">
        <v>5</v>
      </c>
      <c r="WBM130" s="165" t="s">
        <v>5</v>
      </c>
      <c r="WBN130" s="165" t="s">
        <v>5</v>
      </c>
      <c r="WBO130" s="165" t="s">
        <v>5</v>
      </c>
      <c r="WBP130" s="165" t="s">
        <v>5</v>
      </c>
      <c r="WBQ130" s="165" t="s">
        <v>5</v>
      </c>
      <c r="WBR130" s="165" t="s">
        <v>5</v>
      </c>
      <c r="WBS130" s="165" t="s">
        <v>5</v>
      </c>
      <c r="WBT130" s="165" t="s">
        <v>5</v>
      </c>
      <c r="WBU130" s="165" t="s">
        <v>5</v>
      </c>
      <c r="WBV130" s="165" t="s">
        <v>5</v>
      </c>
      <c r="WBW130" s="165" t="s">
        <v>5</v>
      </c>
      <c r="WBX130" s="165" t="s">
        <v>5</v>
      </c>
      <c r="WBY130" s="165" t="s">
        <v>5</v>
      </c>
      <c r="WBZ130" s="165" t="s">
        <v>5</v>
      </c>
      <c r="WCA130" s="165" t="s">
        <v>5</v>
      </c>
      <c r="WCB130" s="165" t="s">
        <v>5</v>
      </c>
      <c r="WCC130" s="165" t="s">
        <v>5</v>
      </c>
      <c r="WCD130" s="165" t="s">
        <v>5</v>
      </c>
      <c r="WCE130" s="165" t="s">
        <v>5</v>
      </c>
      <c r="WCF130" s="165" t="s">
        <v>5</v>
      </c>
      <c r="WCG130" s="165" t="s">
        <v>5</v>
      </c>
      <c r="WCH130" s="165" t="s">
        <v>5</v>
      </c>
      <c r="WCI130" s="165" t="s">
        <v>5</v>
      </c>
      <c r="WCJ130" s="165" t="s">
        <v>5</v>
      </c>
      <c r="WCK130" s="165" t="s">
        <v>5</v>
      </c>
      <c r="WCL130" s="165" t="s">
        <v>5</v>
      </c>
      <c r="WCM130" s="165" t="s">
        <v>5</v>
      </c>
      <c r="WCN130" s="165" t="s">
        <v>5</v>
      </c>
      <c r="WCO130" s="165" t="s">
        <v>5</v>
      </c>
      <c r="WCP130" s="165" t="s">
        <v>5</v>
      </c>
      <c r="WCQ130" s="165" t="s">
        <v>5</v>
      </c>
      <c r="WCR130" s="165" t="s">
        <v>5</v>
      </c>
      <c r="WCS130" s="165" t="s">
        <v>5</v>
      </c>
      <c r="WCT130" s="165" t="s">
        <v>5</v>
      </c>
      <c r="WCU130" s="165" t="s">
        <v>5</v>
      </c>
      <c r="WCV130" s="165" t="s">
        <v>5</v>
      </c>
      <c r="WCW130" s="165" t="s">
        <v>5</v>
      </c>
      <c r="WCX130" s="165" t="s">
        <v>5</v>
      </c>
      <c r="WCY130" s="165" t="s">
        <v>5</v>
      </c>
      <c r="WCZ130" s="165" t="s">
        <v>5</v>
      </c>
      <c r="WDA130" s="165" t="s">
        <v>5</v>
      </c>
      <c r="WDB130" s="165" t="s">
        <v>5</v>
      </c>
      <c r="WDC130" s="165" t="s">
        <v>5</v>
      </c>
      <c r="WDD130" s="165" t="s">
        <v>5</v>
      </c>
      <c r="WDE130" s="165" t="s">
        <v>5</v>
      </c>
      <c r="WDF130" s="165" t="s">
        <v>5</v>
      </c>
      <c r="WDG130" s="165" t="s">
        <v>5</v>
      </c>
      <c r="WDH130" s="165" t="s">
        <v>5</v>
      </c>
      <c r="WDI130" s="165" t="s">
        <v>5</v>
      </c>
      <c r="WDJ130" s="165" t="s">
        <v>5</v>
      </c>
      <c r="WDK130" s="165" t="s">
        <v>5</v>
      </c>
      <c r="WDL130" s="165" t="s">
        <v>5</v>
      </c>
      <c r="WDM130" s="165" t="s">
        <v>5</v>
      </c>
      <c r="WDN130" s="165" t="s">
        <v>5</v>
      </c>
      <c r="WDO130" s="165" t="s">
        <v>5</v>
      </c>
      <c r="WDP130" s="165" t="s">
        <v>5</v>
      </c>
      <c r="WDQ130" s="165" t="s">
        <v>5</v>
      </c>
      <c r="WDR130" s="165" t="s">
        <v>5</v>
      </c>
      <c r="WDS130" s="165" t="s">
        <v>5</v>
      </c>
      <c r="WDT130" s="165" t="s">
        <v>5</v>
      </c>
      <c r="WDU130" s="165" t="s">
        <v>5</v>
      </c>
      <c r="WDV130" s="165" t="s">
        <v>5</v>
      </c>
      <c r="WDW130" s="165" t="s">
        <v>5</v>
      </c>
      <c r="WDX130" s="165" t="s">
        <v>5</v>
      </c>
      <c r="WDY130" s="165" t="s">
        <v>5</v>
      </c>
      <c r="WDZ130" s="165" t="s">
        <v>5</v>
      </c>
      <c r="WEA130" s="165" t="s">
        <v>5</v>
      </c>
      <c r="WEB130" s="165" t="s">
        <v>5</v>
      </c>
      <c r="WEC130" s="165" t="s">
        <v>5</v>
      </c>
      <c r="WED130" s="165" t="s">
        <v>5</v>
      </c>
      <c r="WEE130" s="165" t="s">
        <v>5</v>
      </c>
      <c r="WEF130" s="165" t="s">
        <v>5</v>
      </c>
      <c r="WEG130" s="165" t="s">
        <v>5</v>
      </c>
      <c r="WEH130" s="165" t="s">
        <v>5</v>
      </c>
      <c r="WEI130" s="165" t="s">
        <v>5</v>
      </c>
      <c r="WEJ130" s="165" t="s">
        <v>5</v>
      </c>
      <c r="WEK130" s="165" t="s">
        <v>5</v>
      </c>
      <c r="WEL130" s="165" t="s">
        <v>5</v>
      </c>
      <c r="WEM130" s="165" t="s">
        <v>5</v>
      </c>
      <c r="WEN130" s="165" t="s">
        <v>5</v>
      </c>
      <c r="WEO130" s="165" t="s">
        <v>5</v>
      </c>
      <c r="WEP130" s="165" t="s">
        <v>5</v>
      </c>
      <c r="WEQ130" s="165" t="s">
        <v>5</v>
      </c>
      <c r="WER130" s="165" t="s">
        <v>5</v>
      </c>
      <c r="WES130" s="165" t="s">
        <v>5</v>
      </c>
      <c r="WET130" s="165" t="s">
        <v>5</v>
      </c>
      <c r="WEU130" s="165" t="s">
        <v>5</v>
      </c>
      <c r="WEV130" s="165" t="s">
        <v>5</v>
      </c>
      <c r="WEW130" s="165" t="s">
        <v>5</v>
      </c>
      <c r="WEX130" s="165" t="s">
        <v>5</v>
      </c>
      <c r="WEY130" s="165" t="s">
        <v>5</v>
      </c>
      <c r="WEZ130" s="165" t="s">
        <v>5</v>
      </c>
      <c r="WFA130" s="165" t="s">
        <v>5</v>
      </c>
      <c r="WFB130" s="165" t="s">
        <v>5</v>
      </c>
      <c r="WFC130" s="165" t="s">
        <v>5</v>
      </c>
      <c r="WFD130" s="165" t="s">
        <v>5</v>
      </c>
      <c r="WFE130" s="165" t="s">
        <v>5</v>
      </c>
      <c r="WFF130" s="165" t="s">
        <v>5</v>
      </c>
      <c r="WFG130" s="165" t="s">
        <v>5</v>
      </c>
      <c r="WFH130" s="165" t="s">
        <v>5</v>
      </c>
      <c r="WFI130" s="165" t="s">
        <v>5</v>
      </c>
      <c r="WFJ130" s="165" t="s">
        <v>5</v>
      </c>
      <c r="WFK130" s="165" t="s">
        <v>5</v>
      </c>
      <c r="WFL130" s="165" t="s">
        <v>5</v>
      </c>
      <c r="WFM130" s="165" t="s">
        <v>5</v>
      </c>
      <c r="WFN130" s="165" t="s">
        <v>5</v>
      </c>
      <c r="WFO130" s="165" t="s">
        <v>5</v>
      </c>
      <c r="WFP130" s="165" t="s">
        <v>5</v>
      </c>
      <c r="WFQ130" s="165" t="s">
        <v>5</v>
      </c>
      <c r="WFR130" s="165" t="s">
        <v>5</v>
      </c>
      <c r="WFS130" s="165" t="s">
        <v>5</v>
      </c>
      <c r="WFT130" s="165" t="s">
        <v>5</v>
      </c>
      <c r="WFU130" s="165" t="s">
        <v>5</v>
      </c>
      <c r="WFV130" s="165" t="s">
        <v>5</v>
      </c>
      <c r="WFW130" s="165" t="s">
        <v>5</v>
      </c>
      <c r="WFX130" s="165" t="s">
        <v>5</v>
      </c>
      <c r="WFY130" s="165" t="s">
        <v>5</v>
      </c>
      <c r="WFZ130" s="165" t="s">
        <v>5</v>
      </c>
      <c r="WGA130" s="165" t="s">
        <v>5</v>
      </c>
      <c r="WGB130" s="165" t="s">
        <v>5</v>
      </c>
      <c r="WGC130" s="165" t="s">
        <v>5</v>
      </c>
      <c r="WGD130" s="165" t="s">
        <v>5</v>
      </c>
      <c r="WGE130" s="165" t="s">
        <v>5</v>
      </c>
      <c r="WGF130" s="165" t="s">
        <v>5</v>
      </c>
      <c r="WGG130" s="165" t="s">
        <v>5</v>
      </c>
      <c r="WGH130" s="165" t="s">
        <v>5</v>
      </c>
      <c r="WGI130" s="165" t="s">
        <v>5</v>
      </c>
      <c r="WGJ130" s="165" t="s">
        <v>5</v>
      </c>
      <c r="WGK130" s="165" t="s">
        <v>5</v>
      </c>
      <c r="WGL130" s="165" t="s">
        <v>5</v>
      </c>
      <c r="WGM130" s="165" t="s">
        <v>5</v>
      </c>
      <c r="WGN130" s="165" t="s">
        <v>5</v>
      </c>
      <c r="WGO130" s="165" t="s">
        <v>5</v>
      </c>
      <c r="WGP130" s="165" t="s">
        <v>5</v>
      </c>
      <c r="WGQ130" s="165" t="s">
        <v>5</v>
      </c>
      <c r="WGR130" s="165" t="s">
        <v>5</v>
      </c>
      <c r="WGS130" s="165" t="s">
        <v>5</v>
      </c>
      <c r="WGT130" s="165" t="s">
        <v>5</v>
      </c>
      <c r="WGU130" s="165" t="s">
        <v>5</v>
      </c>
      <c r="WGV130" s="165" t="s">
        <v>5</v>
      </c>
      <c r="WGW130" s="165" t="s">
        <v>5</v>
      </c>
      <c r="WGX130" s="165" t="s">
        <v>5</v>
      </c>
      <c r="WGY130" s="165" t="s">
        <v>5</v>
      </c>
      <c r="WGZ130" s="165" t="s">
        <v>5</v>
      </c>
      <c r="WHA130" s="165" t="s">
        <v>5</v>
      </c>
      <c r="WHB130" s="165" t="s">
        <v>5</v>
      </c>
      <c r="WHC130" s="165" t="s">
        <v>5</v>
      </c>
      <c r="WHD130" s="165" t="s">
        <v>5</v>
      </c>
      <c r="WHE130" s="165" t="s">
        <v>5</v>
      </c>
      <c r="WHF130" s="165" t="s">
        <v>5</v>
      </c>
      <c r="WHG130" s="165" t="s">
        <v>5</v>
      </c>
      <c r="WHH130" s="165" t="s">
        <v>5</v>
      </c>
      <c r="WHI130" s="165" t="s">
        <v>5</v>
      </c>
      <c r="WHJ130" s="165" t="s">
        <v>5</v>
      </c>
      <c r="WHK130" s="165" t="s">
        <v>5</v>
      </c>
      <c r="WHL130" s="165" t="s">
        <v>5</v>
      </c>
      <c r="WHM130" s="165" t="s">
        <v>5</v>
      </c>
      <c r="WHN130" s="165" t="s">
        <v>5</v>
      </c>
      <c r="WHO130" s="165" t="s">
        <v>5</v>
      </c>
      <c r="WHP130" s="165" t="s">
        <v>5</v>
      </c>
      <c r="WHQ130" s="165" t="s">
        <v>5</v>
      </c>
      <c r="WHR130" s="165" t="s">
        <v>5</v>
      </c>
      <c r="WHS130" s="165" t="s">
        <v>5</v>
      </c>
      <c r="WHT130" s="165" t="s">
        <v>5</v>
      </c>
      <c r="WHU130" s="165" t="s">
        <v>5</v>
      </c>
      <c r="WHV130" s="165" t="s">
        <v>5</v>
      </c>
      <c r="WHW130" s="165" t="s">
        <v>5</v>
      </c>
      <c r="WHX130" s="165" t="s">
        <v>5</v>
      </c>
      <c r="WHY130" s="165" t="s">
        <v>5</v>
      </c>
      <c r="WHZ130" s="165" t="s">
        <v>5</v>
      </c>
      <c r="WIA130" s="165" t="s">
        <v>5</v>
      </c>
      <c r="WIB130" s="165" t="s">
        <v>5</v>
      </c>
      <c r="WIC130" s="165" t="s">
        <v>5</v>
      </c>
      <c r="WID130" s="165" t="s">
        <v>5</v>
      </c>
      <c r="WIE130" s="165" t="s">
        <v>5</v>
      </c>
      <c r="WIF130" s="165" t="s">
        <v>5</v>
      </c>
      <c r="WIG130" s="165" t="s">
        <v>5</v>
      </c>
      <c r="WIH130" s="165" t="s">
        <v>5</v>
      </c>
      <c r="WII130" s="165" t="s">
        <v>5</v>
      </c>
      <c r="WIJ130" s="165" t="s">
        <v>5</v>
      </c>
      <c r="WIK130" s="165" t="s">
        <v>5</v>
      </c>
      <c r="WIL130" s="165" t="s">
        <v>5</v>
      </c>
      <c r="WIM130" s="165" t="s">
        <v>5</v>
      </c>
      <c r="WIN130" s="165" t="s">
        <v>5</v>
      </c>
      <c r="WIO130" s="165" t="s">
        <v>5</v>
      </c>
      <c r="WIP130" s="165" t="s">
        <v>5</v>
      </c>
      <c r="WIQ130" s="165" t="s">
        <v>5</v>
      </c>
      <c r="WIR130" s="165" t="s">
        <v>5</v>
      </c>
      <c r="WIS130" s="165" t="s">
        <v>5</v>
      </c>
      <c r="WIT130" s="165" t="s">
        <v>5</v>
      </c>
      <c r="WIU130" s="165" t="s">
        <v>5</v>
      </c>
      <c r="WIV130" s="165" t="s">
        <v>5</v>
      </c>
      <c r="WIW130" s="165" t="s">
        <v>5</v>
      </c>
      <c r="WIX130" s="165" t="s">
        <v>5</v>
      </c>
      <c r="WIY130" s="165" t="s">
        <v>5</v>
      </c>
      <c r="WIZ130" s="165" t="s">
        <v>5</v>
      </c>
      <c r="WJA130" s="165" t="s">
        <v>5</v>
      </c>
      <c r="WJB130" s="165" t="s">
        <v>5</v>
      </c>
      <c r="WJC130" s="165" t="s">
        <v>5</v>
      </c>
      <c r="WJD130" s="165" t="s">
        <v>5</v>
      </c>
      <c r="WJE130" s="165" t="s">
        <v>5</v>
      </c>
      <c r="WJF130" s="165" t="s">
        <v>5</v>
      </c>
      <c r="WJG130" s="165" t="s">
        <v>5</v>
      </c>
      <c r="WJH130" s="165" t="s">
        <v>5</v>
      </c>
      <c r="WJI130" s="165" t="s">
        <v>5</v>
      </c>
      <c r="WJJ130" s="165" t="s">
        <v>5</v>
      </c>
      <c r="WJK130" s="165" t="s">
        <v>5</v>
      </c>
      <c r="WJL130" s="165" t="s">
        <v>5</v>
      </c>
      <c r="WJM130" s="165" t="s">
        <v>5</v>
      </c>
      <c r="WJN130" s="165" t="s">
        <v>5</v>
      </c>
      <c r="WJO130" s="165" t="s">
        <v>5</v>
      </c>
      <c r="WJP130" s="165" t="s">
        <v>5</v>
      </c>
      <c r="WJQ130" s="165" t="s">
        <v>5</v>
      </c>
      <c r="WJR130" s="165" t="s">
        <v>5</v>
      </c>
      <c r="WJS130" s="165" t="s">
        <v>5</v>
      </c>
      <c r="WJT130" s="165" t="s">
        <v>5</v>
      </c>
      <c r="WJU130" s="165" t="s">
        <v>5</v>
      </c>
      <c r="WJV130" s="165" t="s">
        <v>5</v>
      </c>
      <c r="WJW130" s="165" t="s">
        <v>5</v>
      </c>
      <c r="WJX130" s="165" t="s">
        <v>5</v>
      </c>
      <c r="WJY130" s="165" t="s">
        <v>5</v>
      </c>
      <c r="WJZ130" s="165" t="s">
        <v>5</v>
      </c>
      <c r="WKA130" s="165" t="s">
        <v>5</v>
      </c>
      <c r="WKB130" s="165" t="s">
        <v>5</v>
      </c>
      <c r="WKC130" s="165" t="s">
        <v>5</v>
      </c>
      <c r="WKD130" s="165" t="s">
        <v>5</v>
      </c>
      <c r="WKE130" s="165" t="s">
        <v>5</v>
      </c>
      <c r="WKF130" s="165" t="s">
        <v>5</v>
      </c>
      <c r="WKG130" s="165" t="s">
        <v>5</v>
      </c>
      <c r="WKH130" s="165" t="s">
        <v>5</v>
      </c>
      <c r="WKI130" s="165" t="s">
        <v>5</v>
      </c>
      <c r="WKJ130" s="165" t="s">
        <v>5</v>
      </c>
      <c r="WKK130" s="165" t="s">
        <v>5</v>
      </c>
      <c r="WKL130" s="165" t="s">
        <v>5</v>
      </c>
      <c r="WKM130" s="165" t="s">
        <v>5</v>
      </c>
      <c r="WKN130" s="165" t="s">
        <v>5</v>
      </c>
      <c r="WKO130" s="165" t="s">
        <v>5</v>
      </c>
      <c r="WKP130" s="165" t="s">
        <v>5</v>
      </c>
      <c r="WKQ130" s="165" t="s">
        <v>5</v>
      </c>
      <c r="WKR130" s="165" t="s">
        <v>5</v>
      </c>
      <c r="WKS130" s="165" t="s">
        <v>5</v>
      </c>
      <c r="WKT130" s="165" t="s">
        <v>5</v>
      </c>
      <c r="WKU130" s="165" t="s">
        <v>5</v>
      </c>
      <c r="WKV130" s="165" t="s">
        <v>5</v>
      </c>
      <c r="WKW130" s="165" t="s">
        <v>5</v>
      </c>
      <c r="WKX130" s="165" t="s">
        <v>5</v>
      </c>
      <c r="WKY130" s="165" t="s">
        <v>5</v>
      </c>
      <c r="WKZ130" s="165" t="s">
        <v>5</v>
      </c>
      <c r="WLA130" s="165" t="s">
        <v>5</v>
      </c>
      <c r="WLB130" s="165" t="s">
        <v>5</v>
      </c>
      <c r="WLC130" s="165" t="s">
        <v>5</v>
      </c>
      <c r="WLD130" s="165" t="s">
        <v>5</v>
      </c>
      <c r="WLE130" s="165" t="s">
        <v>5</v>
      </c>
      <c r="WLF130" s="165" t="s">
        <v>5</v>
      </c>
      <c r="WLG130" s="165" t="s">
        <v>5</v>
      </c>
      <c r="WLH130" s="165" t="s">
        <v>5</v>
      </c>
      <c r="WLI130" s="165" t="s">
        <v>5</v>
      </c>
      <c r="WLJ130" s="165" t="s">
        <v>5</v>
      </c>
      <c r="WLK130" s="165" t="s">
        <v>5</v>
      </c>
      <c r="WLL130" s="165" t="s">
        <v>5</v>
      </c>
      <c r="WLM130" s="165" t="s">
        <v>5</v>
      </c>
      <c r="WLN130" s="165" t="s">
        <v>5</v>
      </c>
      <c r="WLO130" s="165" t="s">
        <v>5</v>
      </c>
      <c r="WLP130" s="165" t="s">
        <v>5</v>
      </c>
      <c r="WLQ130" s="165" t="s">
        <v>5</v>
      </c>
      <c r="WLR130" s="165" t="s">
        <v>5</v>
      </c>
      <c r="WLS130" s="165" t="s">
        <v>5</v>
      </c>
      <c r="WLT130" s="165" t="s">
        <v>5</v>
      </c>
      <c r="WLU130" s="165" t="s">
        <v>5</v>
      </c>
      <c r="WLV130" s="165" t="s">
        <v>5</v>
      </c>
      <c r="WLW130" s="165" t="s">
        <v>5</v>
      </c>
      <c r="WLX130" s="165" t="s">
        <v>5</v>
      </c>
      <c r="WLY130" s="165" t="s">
        <v>5</v>
      </c>
      <c r="WLZ130" s="165" t="s">
        <v>5</v>
      </c>
      <c r="WMA130" s="165" t="s">
        <v>5</v>
      </c>
      <c r="WMB130" s="165" t="s">
        <v>5</v>
      </c>
      <c r="WMC130" s="165" t="s">
        <v>5</v>
      </c>
      <c r="WMD130" s="165" t="s">
        <v>5</v>
      </c>
      <c r="WME130" s="165" t="s">
        <v>5</v>
      </c>
      <c r="WMF130" s="165" t="s">
        <v>5</v>
      </c>
      <c r="WMG130" s="165" t="s">
        <v>5</v>
      </c>
      <c r="WMH130" s="165" t="s">
        <v>5</v>
      </c>
      <c r="WMI130" s="165" t="s">
        <v>5</v>
      </c>
      <c r="WMJ130" s="165" t="s">
        <v>5</v>
      </c>
      <c r="WMK130" s="165" t="s">
        <v>5</v>
      </c>
      <c r="WML130" s="165" t="s">
        <v>5</v>
      </c>
      <c r="WMM130" s="165" t="s">
        <v>5</v>
      </c>
      <c r="WMN130" s="165" t="s">
        <v>5</v>
      </c>
      <c r="WMO130" s="165" t="s">
        <v>5</v>
      </c>
      <c r="WMP130" s="165" t="s">
        <v>5</v>
      </c>
      <c r="WMQ130" s="165" t="s">
        <v>5</v>
      </c>
      <c r="WMR130" s="165" t="s">
        <v>5</v>
      </c>
      <c r="WMS130" s="165" t="s">
        <v>5</v>
      </c>
      <c r="WMT130" s="165" t="s">
        <v>5</v>
      </c>
      <c r="WMU130" s="165" t="s">
        <v>5</v>
      </c>
      <c r="WMV130" s="165" t="s">
        <v>5</v>
      </c>
      <c r="WMW130" s="165" t="s">
        <v>5</v>
      </c>
      <c r="WMX130" s="165" t="s">
        <v>5</v>
      </c>
      <c r="WMY130" s="165" t="s">
        <v>5</v>
      </c>
      <c r="WMZ130" s="165" t="s">
        <v>5</v>
      </c>
      <c r="WNA130" s="165" t="s">
        <v>5</v>
      </c>
      <c r="WNB130" s="165" t="s">
        <v>5</v>
      </c>
      <c r="WNC130" s="165" t="s">
        <v>5</v>
      </c>
      <c r="WND130" s="165" t="s">
        <v>5</v>
      </c>
      <c r="WNE130" s="165" t="s">
        <v>5</v>
      </c>
      <c r="WNF130" s="165" t="s">
        <v>5</v>
      </c>
      <c r="WNG130" s="165" t="s">
        <v>5</v>
      </c>
      <c r="WNH130" s="165" t="s">
        <v>5</v>
      </c>
      <c r="WNI130" s="165" t="s">
        <v>5</v>
      </c>
      <c r="WNJ130" s="165" t="s">
        <v>5</v>
      </c>
      <c r="WNK130" s="165" t="s">
        <v>5</v>
      </c>
      <c r="WNL130" s="165" t="s">
        <v>5</v>
      </c>
      <c r="WNM130" s="165" t="s">
        <v>5</v>
      </c>
      <c r="WNN130" s="165" t="s">
        <v>5</v>
      </c>
      <c r="WNO130" s="165" t="s">
        <v>5</v>
      </c>
      <c r="WNP130" s="165" t="s">
        <v>5</v>
      </c>
      <c r="WNQ130" s="165" t="s">
        <v>5</v>
      </c>
      <c r="WNR130" s="165" t="s">
        <v>5</v>
      </c>
      <c r="WNS130" s="165" t="s">
        <v>5</v>
      </c>
      <c r="WNT130" s="165" t="s">
        <v>5</v>
      </c>
      <c r="WNU130" s="165" t="s">
        <v>5</v>
      </c>
      <c r="WNV130" s="165" t="s">
        <v>5</v>
      </c>
      <c r="WNW130" s="165" t="s">
        <v>5</v>
      </c>
      <c r="WNX130" s="165" t="s">
        <v>5</v>
      </c>
      <c r="WNY130" s="165" t="s">
        <v>5</v>
      </c>
      <c r="WNZ130" s="165" t="s">
        <v>5</v>
      </c>
      <c r="WOA130" s="165" t="s">
        <v>5</v>
      </c>
      <c r="WOB130" s="165" t="s">
        <v>5</v>
      </c>
      <c r="WOC130" s="165" t="s">
        <v>5</v>
      </c>
      <c r="WOD130" s="165" t="s">
        <v>5</v>
      </c>
      <c r="WOE130" s="165" t="s">
        <v>5</v>
      </c>
      <c r="WOF130" s="165" t="s">
        <v>5</v>
      </c>
      <c r="WOG130" s="165" t="s">
        <v>5</v>
      </c>
      <c r="WOH130" s="165" t="s">
        <v>5</v>
      </c>
      <c r="WOI130" s="165" t="s">
        <v>5</v>
      </c>
      <c r="WOJ130" s="165" t="s">
        <v>5</v>
      </c>
      <c r="WOK130" s="165" t="s">
        <v>5</v>
      </c>
      <c r="WOL130" s="165" t="s">
        <v>5</v>
      </c>
      <c r="WOM130" s="165" t="s">
        <v>5</v>
      </c>
      <c r="WON130" s="165" t="s">
        <v>5</v>
      </c>
      <c r="WOO130" s="165" t="s">
        <v>5</v>
      </c>
      <c r="WOP130" s="165" t="s">
        <v>5</v>
      </c>
      <c r="WOQ130" s="165" t="s">
        <v>5</v>
      </c>
      <c r="WOR130" s="165" t="s">
        <v>5</v>
      </c>
      <c r="WOS130" s="165" t="s">
        <v>5</v>
      </c>
      <c r="WOT130" s="165" t="s">
        <v>5</v>
      </c>
      <c r="WOU130" s="165" t="s">
        <v>5</v>
      </c>
      <c r="WOV130" s="165" t="s">
        <v>5</v>
      </c>
      <c r="WOW130" s="165" t="s">
        <v>5</v>
      </c>
      <c r="WOX130" s="165" t="s">
        <v>5</v>
      </c>
      <c r="WOY130" s="165" t="s">
        <v>5</v>
      </c>
      <c r="WOZ130" s="165" t="s">
        <v>5</v>
      </c>
      <c r="WPA130" s="165" t="s">
        <v>5</v>
      </c>
      <c r="WPB130" s="165" t="s">
        <v>5</v>
      </c>
      <c r="WPC130" s="165" t="s">
        <v>5</v>
      </c>
      <c r="WPD130" s="165" t="s">
        <v>5</v>
      </c>
      <c r="WPE130" s="165" t="s">
        <v>5</v>
      </c>
      <c r="WPF130" s="165" t="s">
        <v>5</v>
      </c>
      <c r="WPG130" s="165" t="s">
        <v>5</v>
      </c>
      <c r="WPH130" s="165" t="s">
        <v>5</v>
      </c>
      <c r="WPI130" s="165" t="s">
        <v>5</v>
      </c>
      <c r="WPJ130" s="165" t="s">
        <v>5</v>
      </c>
      <c r="WPK130" s="165" t="s">
        <v>5</v>
      </c>
      <c r="WPL130" s="165" t="s">
        <v>5</v>
      </c>
      <c r="WPM130" s="165" t="s">
        <v>5</v>
      </c>
      <c r="WPN130" s="165" t="s">
        <v>5</v>
      </c>
      <c r="WPO130" s="165" t="s">
        <v>5</v>
      </c>
      <c r="WPP130" s="165" t="s">
        <v>5</v>
      </c>
      <c r="WPQ130" s="165" t="s">
        <v>5</v>
      </c>
      <c r="WPR130" s="165" t="s">
        <v>5</v>
      </c>
      <c r="WPS130" s="165" t="s">
        <v>5</v>
      </c>
      <c r="WPT130" s="165" t="s">
        <v>5</v>
      </c>
      <c r="WPU130" s="165" t="s">
        <v>5</v>
      </c>
      <c r="WPV130" s="165" t="s">
        <v>5</v>
      </c>
      <c r="WPW130" s="165" t="s">
        <v>5</v>
      </c>
      <c r="WPX130" s="165" t="s">
        <v>5</v>
      </c>
      <c r="WPY130" s="165" t="s">
        <v>5</v>
      </c>
      <c r="WPZ130" s="165" t="s">
        <v>5</v>
      </c>
      <c r="WQA130" s="165" t="s">
        <v>5</v>
      </c>
      <c r="WQB130" s="165" t="s">
        <v>5</v>
      </c>
      <c r="WQC130" s="165" t="s">
        <v>5</v>
      </c>
      <c r="WQD130" s="165" t="s">
        <v>5</v>
      </c>
      <c r="WQE130" s="165" t="s">
        <v>5</v>
      </c>
      <c r="WQF130" s="165" t="s">
        <v>5</v>
      </c>
      <c r="WQG130" s="165" t="s">
        <v>5</v>
      </c>
      <c r="WQH130" s="165" t="s">
        <v>5</v>
      </c>
      <c r="WQI130" s="165" t="s">
        <v>5</v>
      </c>
      <c r="WQJ130" s="165" t="s">
        <v>5</v>
      </c>
      <c r="WQK130" s="165" t="s">
        <v>5</v>
      </c>
      <c r="WQL130" s="165" t="s">
        <v>5</v>
      </c>
      <c r="WQM130" s="165" t="s">
        <v>5</v>
      </c>
      <c r="WQN130" s="165" t="s">
        <v>5</v>
      </c>
      <c r="WQO130" s="165" t="s">
        <v>5</v>
      </c>
      <c r="WQP130" s="165" t="s">
        <v>5</v>
      </c>
      <c r="WQQ130" s="165" t="s">
        <v>5</v>
      </c>
      <c r="WQR130" s="165" t="s">
        <v>5</v>
      </c>
      <c r="WQS130" s="165" t="s">
        <v>5</v>
      </c>
      <c r="WQT130" s="165" t="s">
        <v>5</v>
      </c>
      <c r="WQU130" s="165" t="s">
        <v>5</v>
      </c>
      <c r="WQV130" s="165" t="s">
        <v>5</v>
      </c>
      <c r="WQW130" s="165" t="s">
        <v>5</v>
      </c>
      <c r="WQX130" s="165" t="s">
        <v>5</v>
      </c>
      <c r="WQY130" s="165" t="s">
        <v>5</v>
      </c>
      <c r="WQZ130" s="165" t="s">
        <v>5</v>
      </c>
      <c r="WRA130" s="165" t="s">
        <v>5</v>
      </c>
      <c r="WRB130" s="165" t="s">
        <v>5</v>
      </c>
      <c r="WRC130" s="165" t="s">
        <v>5</v>
      </c>
      <c r="WRD130" s="165" t="s">
        <v>5</v>
      </c>
      <c r="WRE130" s="165" t="s">
        <v>5</v>
      </c>
      <c r="WRF130" s="165" t="s">
        <v>5</v>
      </c>
      <c r="WRG130" s="165" t="s">
        <v>5</v>
      </c>
      <c r="WRH130" s="165" t="s">
        <v>5</v>
      </c>
      <c r="WRI130" s="165" t="s">
        <v>5</v>
      </c>
      <c r="WRJ130" s="165" t="s">
        <v>5</v>
      </c>
      <c r="WRK130" s="165" t="s">
        <v>5</v>
      </c>
      <c r="WRL130" s="165" t="s">
        <v>5</v>
      </c>
      <c r="WRM130" s="165" t="s">
        <v>5</v>
      </c>
      <c r="WRN130" s="165" t="s">
        <v>5</v>
      </c>
      <c r="WRO130" s="165" t="s">
        <v>5</v>
      </c>
      <c r="WRP130" s="165" t="s">
        <v>5</v>
      </c>
      <c r="WRQ130" s="165" t="s">
        <v>5</v>
      </c>
      <c r="WRR130" s="165" t="s">
        <v>5</v>
      </c>
      <c r="WRS130" s="165" t="s">
        <v>5</v>
      </c>
      <c r="WRT130" s="165" t="s">
        <v>5</v>
      </c>
      <c r="WRU130" s="165" t="s">
        <v>5</v>
      </c>
      <c r="WRV130" s="165" t="s">
        <v>5</v>
      </c>
      <c r="WRW130" s="165" t="s">
        <v>5</v>
      </c>
      <c r="WRX130" s="165" t="s">
        <v>5</v>
      </c>
      <c r="WRY130" s="165" t="s">
        <v>5</v>
      </c>
      <c r="WRZ130" s="165" t="s">
        <v>5</v>
      </c>
      <c r="WSA130" s="165" t="s">
        <v>5</v>
      </c>
      <c r="WSB130" s="165" t="s">
        <v>5</v>
      </c>
      <c r="WSC130" s="165" t="s">
        <v>5</v>
      </c>
      <c r="WSD130" s="165" t="s">
        <v>5</v>
      </c>
      <c r="WSE130" s="165" t="s">
        <v>5</v>
      </c>
      <c r="WSF130" s="165" t="s">
        <v>5</v>
      </c>
      <c r="WSG130" s="165" t="s">
        <v>5</v>
      </c>
      <c r="WSH130" s="165" t="s">
        <v>5</v>
      </c>
      <c r="WSI130" s="165" t="s">
        <v>5</v>
      </c>
      <c r="WSJ130" s="165" t="s">
        <v>5</v>
      </c>
      <c r="WSK130" s="165" t="s">
        <v>5</v>
      </c>
      <c r="WSL130" s="165" t="s">
        <v>5</v>
      </c>
      <c r="WSM130" s="165" t="s">
        <v>5</v>
      </c>
      <c r="WSN130" s="165" t="s">
        <v>5</v>
      </c>
      <c r="WSO130" s="165" t="s">
        <v>5</v>
      </c>
      <c r="WSP130" s="165" t="s">
        <v>5</v>
      </c>
      <c r="WSQ130" s="165" t="s">
        <v>5</v>
      </c>
      <c r="WSR130" s="165" t="s">
        <v>5</v>
      </c>
      <c r="WSS130" s="165" t="s">
        <v>5</v>
      </c>
      <c r="WST130" s="165" t="s">
        <v>5</v>
      </c>
      <c r="WSU130" s="165" t="s">
        <v>5</v>
      </c>
      <c r="WSV130" s="165" t="s">
        <v>5</v>
      </c>
      <c r="WSW130" s="165" t="s">
        <v>5</v>
      </c>
      <c r="WSX130" s="165" t="s">
        <v>5</v>
      </c>
      <c r="WSY130" s="165" t="s">
        <v>5</v>
      </c>
      <c r="WSZ130" s="165" t="s">
        <v>5</v>
      </c>
      <c r="WTA130" s="165" t="s">
        <v>5</v>
      </c>
      <c r="WTB130" s="165" t="s">
        <v>5</v>
      </c>
      <c r="WTC130" s="165" t="s">
        <v>5</v>
      </c>
      <c r="WTD130" s="165" t="s">
        <v>5</v>
      </c>
      <c r="WTE130" s="165" t="s">
        <v>5</v>
      </c>
      <c r="WTF130" s="165" t="s">
        <v>5</v>
      </c>
      <c r="WTG130" s="165" t="s">
        <v>5</v>
      </c>
      <c r="WTH130" s="165" t="s">
        <v>5</v>
      </c>
      <c r="WTI130" s="165" t="s">
        <v>5</v>
      </c>
      <c r="WTJ130" s="165" t="s">
        <v>5</v>
      </c>
      <c r="WTK130" s="165" t="s">
        <v>5</v>
      </c>
      <c r="WTL130" s="165" t="s">
        <v>5</v>
      </c>
      <c r="WTM130" s="165" t="s">
        <v>5</v>
      </c>
      <c r="WTN130" s="165" t="s">
        <v>5</v>
      </c>
      <c r="WTO130" s="165" t="s">
        <v>5</v>
      </c>
      <c r="WTP130" s="165" t="s">
        <v>5</v>
      </c>
      <c r="WTQ130" s="165" t="s">
        <v>5</v>
      </c>
      <c r="WTR130" s="165" t="s">
        <v>5</v>
      </c>
      <c r="WTS130" s="165" t="s">
        <v>5</v>
      </c>
      <c r="WTT130" s="165" t="s">
        <v>5</v>
      </c>
      <c r="WTU130" s="165" t="s">
        <v>5</v>
      </c>
      <c r="WTV130" s="165" t="s">
        <v>5</v>
      </c>
      <c r="WTW130" s="165" t="s">
        <v>5</v>
      </c>
      <c r="WTX130" s="165" t="s">
        <v>5</v>
      </c>
      <c r="WTY130" s="165" t="s">
        <v>5</v>
      </c>
      <c r="WTZ130" s="165" t="s">
        <v>5</v>
      </c>
      <c r="WUA130" s="165" t="s">
        <v>5</v>
      </c>
      <c r="WUB130" s="165" t="s">
        <v>5</v>
      </c>
      <c r="WUC130" s="165" t="s">
        <v>5</v>
      </c>
      <c r="WUD130" s="165" t="s">
        <v>5</v>
      </c>
      <c r="WUE130" s="165" t="s">
        <v>5</v>
      </c>
      <c r="WUF130" s="165" t="s">
        <v>5</v>
      </c>
      <c r="WUG130" s="165" t="s">
        <v>5</v>
      </c>
      <c r="WUH130" s="165" t="s">
        <v>5</v>
      </c>
      <c r="WUI130" s="165" t="s">
        <v>5</v>
      </c>
      <c r="WUJ130" s="165" t="s">
        <v>5</v>
      </c>
      <c r="WUK130" s="165" t="s">
        <v>5</v>
      </c>
      <c r="WUL130" s="165" t="s">
        <v>5</v>
      </c>
      <c r="WUM130" s="165" t="s">
        <v>5</v>
      </c>
      <c r="WUN130" s="165" t="s">
        <v>5</v>
      </c>
      <c r="WUO130" s="165" t="s">
        <v>5</v>
      </c>
      <c r="WUP130" s="165" t="s">
        <v>5</v>
      </c>
      <c r="WUQ130" s="165" t="s">
        <v>5</v>
      </c>
      <c r="WUR130" s="165" t="s">
        <v>5</v>
      </c>
      <c r="WUS130" s="165" t="s">
        <v>5</v>
      </c>
      <c r="WUT130" s="165" t="s">
        <v>5</v>
      </c>
      <c r="WUU130" s="165" t="s">
        <v>5</v>
      </c>
      <c r="WUV130" s="165" t="s">
        <v>5</v>
      </c>
      <c r="WUW130" s="165" t="s">
        <v>5</v>
      </c>
      <c r="WUX130" s="165" t="s">
        <v>5</v>
      </c>
      <c r="WUY130" s="165" t="s">
        <v>5</v>
      </c>
      <c r="WUZ130" s="165" t="s">
        <v>5</v>
      </c>
      <c r="WVA130" s="165" t="s">
        <v>5</v>
      </c>
      <c r="WVB130" s="165" t="s">
        <v>5</v>
      </c>
      <c r="WVC130" s="165" t="s">
        <v>5</v>
      </c>
      <c r="WVD130" s="165" t="s">
        <v>5</v>
      </c>
      <c r="WVE130" s="165" t="s">
        <v>5</v>
      </c>
      <c r="WVF130" s="165" t="s">
        <v>5</v>
      </c>
      <c r="WVG130" s="165" t="s">
        <v>5</v>
      </c>
      <c r="WVH130" s="165" t="s">
        <v>5</v>
      </c>
      <c r="WVI130" s="165" t="s">
        <v>5</v>
      </c>
      <c r="WVJ130" s="165" t="s">
        <v>5</v>
      </c>
      <c r="WVK130" s="165" t="s">
        <v>5</v>
      </c>
      <c r="WVL130" s="165" t="s">
        <v>5</v>
      </c>
      <c r="WVM130" s="165" t="s">
        <v>5</v>
      </c>
      <c r="WVN130" s="165" t="s">
        <v>5</v>
      </c>
      <c r="WVO130" s="165" t="s">
        <v>5</v>
      </c>
      <c r="WVP130" s="165" t="s">
        <v>5</v>
      </c>
      <c r="WVQ130" s="165" t="s">
        <v>5</v>
      </c>
      <c r="WVR130" s="165" t="s">
        <v>5</v>
      </c>
      <c r="WVS130" s="165" t="s">
        <v>5</v>
      </c>
      <c r="WVT130" s="165" t="s">
        <v>5</v>
      </c>
      <c r="WVU130" s="165" t="s">
        <v>5</v>
      </c>
      <c r="WVV130" s="165" t="s">
        <v>5</v>
      </c>
      <c r="WVW130" s="165" t="s">
        <v>5</v>
      </c>
      <c r="WVX130" s="165" t="s">
        <v>5</v>
      </c>
      <c r="WVY130" s="165" t="s">
        <v>5</v>
      </c>
      <c r="WVZ130" s="165" t="s">
        <v>5</v>
      </c>
      <c r="WWA130" s="165" t="s">
        <v>5</v>
      </c>
      <c r="WWB130" s="165" t="s">
        <v>5</v>
      </c>
      <c r="WWC130" s="165" t="s">
        <v>5</v>
      </c>
      <c r="WWD130" s="165" t="s">
        <v>5</v>
      </c>
      <c r="WWE130" s="165" t="s">
        <v>5</v>
      </c>
      <c r="WWF130" s="165" t="s">
        <v>5</v>
      </c>
      <c r="WWG130" s="165" t="s">
        <v>5</v>
      </c>
      <c r="WWH130" s="165" t="s">
        <v>5</v>
      </c>
      <c r="WWI130" s="165" t="s">
        <v>5</v>
      </c>
      <c r="WWJ130" s="165" t="s">
        <v>5</v>
      </c>
      <c r="WWK130" s="165" t="s">
        <v>5</v>
      </c>
      <c r="WWL130" s="165" t="s">
        <v>5</v>
      </c>
      <c r="WWM130" s="165" t="s">
        <v>5</v>
      </c>
      <c r="WWN130" s="165" t="s">
        <v>5</v>
      </c>
      <c r="WWO130" s="165" t="s">
        <v>5</v>
      </c>
      <c r="WWP130" s="165" t="s">
        <v>5</v>
      </c>
      <c r="WWQ130" s="165" t="s">
        <v>5</v>
      </c>
      <c r="WWR130" s="165" t="s">
        <v>5</v>
      </c>
      <c r="WWS130" s="165" t="s">
        <v>5</v>
      </c>
      <c r="WWT130" s="165" t="s">
        <v>5</v>
      </c>
      <c r="WWU130" s="165" t="s">
        <v>5</v>
      </c>
      <c r="WWV130" s="165" t="s">
        <v>5</v>
      </c>
      <c r="WWW130" s="165" t="s">
        <v>5</v>
      </c>
      <c r="WWX130" s="165" t="s">
        <v>5</v>
      </c>
      <c r="WWY130" s="165" t="s">
        <v>5</v>
      </c>
      <c r="WWZ130" s="165" t="s">
        <v>5</v>
      </c>
      <c r="WXA130" s="165" t="s">
        <v>5</v>
      </c>
      <c r="WXB130" s="165" t="s">
        <v>5</v>
      </c>
      <c r="WXC130" s="165" t="s">
        <v>5</v>
      </c>
      <c r="WXD130" s="165" t="s">
        <v>5</v>
      </c>
      <c r="WXE130" s="165" t="s">
        <v>5</v>
      </c>
      <c r="WXF130" s="165" t="s">
        <v>5</v>
      </c>
      <c r="WXG130" s="165" t="s">
        <v>5</v>
      </c>
      <c r="WXH130" s="165" t="s">
        <v>5</v>
      </c>
      <c r="WXI130" s="165" t="s">
        <v>5</v>
      </c>
      <c r="WXJ130" s="165" t="s">
        <v>5</v>
      </c>
      <c r="WXK130" s="165" t="s">
        <v>5</v>
      </c>
      <c r="WXL130" s="165" t="s">
        <v>5</v>
      </c>
      <c r="WXM130" s="165" t="s">
        <v>5</v>
      </c>
      <c r="WXN130" s="165" t="s">
        <v>5</v>
      </c>
      <c r="WXO130" s="165" t="s">
        <v>5</v>
      </c>
      <c r="WXP130" s="165" t="s">
        <v>5</v>
      </c>
      <c r="WXQ130" s="165" t="s">
        <v>5</v>
      </c>
      <c r="WXR130" s="165" t="s">
        <v>5</v>
      </c>
      <c r="WXS130" s="165" t="s">
        <v>5</v>
      </c>
      <c r="WXT130" s="165" t="s">
        <v>5</v>
      </c>
      <c r="WXU130" s="165" t="s">
        <v>5</v>
      </c>
      <c r="WXV130" s="165" t="s">
        <v>5</v>
      </c>
      <c r="WXW130" s="165" t="s">
        <v>5</v>
      </c>
      <c r="WXX130" s="165" t="s">
        <v>5</v>
      </c>
      <c r="WXY130" s="165" t="s">
        <v>5</v>
      </c>
      <c r="WXZ130" s="165" t="s">
        <v>5</v>
      </c>
      <c r="WYA130" s="165" t="s">
        <v>5</v>
      </c>
      <c r="WYB130" s="165" t="s">
        <v>5</v>
      </c>
      <c r="WYC130" s="165" t="s">
        <v>5</v>
      </c>
      <c r="WYD130" s="165" t="s">
        <v>5</v>
      </c>
      <c r="WYE130" s="165" t="s">
        <v>5</v>
      </c>
      <c r="WYF130" s="165" t="s">
        <v>5</v>
      </c>
      <c r="WYG130" s="165" t="s">
        <v>5</v>
      </c>
      <c r="WYH130" s="165" t="s">
        <v>5</v>
      </c>
      <c r="WYI130" s="165" t="s">
        <v>5</v>
      </c>
      <c r="WYJ130" s="165" t="s">
        <v>5</v>
      </c>
      <c r="WYK130" s="165" t="s">
        <v>5</v>
      </c>
      <c r="WYL130" s="165" t="s">
        <v>5</v>
      </c>
      <c r="WYM130" s="165" t="s">
        <v>5</v>
      </c>
      <c r="WYN130" s="165" t="s">
        <v>5</v>
      </c>
      <c r="WYO130" s="165" t="s">
        <v>5</v>
      </c>
      <c r="WYP130" s="165" t="s">
        <v>5</v>
      </c>
      <c r="WYQ130" s="165" t="s">
        <v>5</v>
      </c>
      <c r="WYR130" s="165" t="s">
        <v>5</v>
      </c>
      <c r="WYS130" s="165" t="s">
        <v>5</v>
      </c>
      <c r="WYT130" s="165" t="s">
        <v>5</v>
      </c>
      <c r="WYU130" s="165" t="s">
        <v>5</v>
      </c>
      <c r="WYV130" s="165" t="s">
        <v>5</v>
      </c>
      <c r="WYW130" s="165" t="s">
        <v>5</v>
      </c>
      <c r="WYX130" s="165" t="s">
        <v>5</v>
      </c>
      <c r="WYY130" s="165" t="s">
        <v>5</v>
      </c>
      <c r="WYZ130" s="165" t="s">
        <v>5</v>
      </c>
      <c r="WZA130" s="165" t="s">
        <v>5</v>
      </c>
      <c r="WZB130" s="165" t="s">
        <v>5</v>
      </c>
      <c r="WZC130" s="165" t="s">
        <v>5</v>
      </c>
      <c r="WZD130" s="165" t="s">
        <v>5</v>
      </c>
      <c r="WZE130" s="165" t="s">
        <v>5</v>
      </c>
      <c r="WZF130" s="165" t="s">
        <v>5</v>
      </c>
      <c r="WZG130" s="165" t="s">
        <v>5</v>
      </c>
      <c r="WZH130" s="165" t="s">
        <v>5</v>
      </c>
      <c r="WZI130" s="165" t="s">
        <v>5</v>
      </c>
      <c r="WZJ130" s="165" t="s">
        <v>5</v>
      </c>
      <c r="WZK130" s="165" t="s">
        <v>5</v>
      </c>
      <c r="WZL130" s="165" t="s">
        <v>5</v>
      </c>
      <c r="WZM130" s="165" t="s">
        <v>5</v>
      </c>
      <c r="WZN130" s="165" t="s">
        <v>5</v>
      </c>
      <c r="WZO130" s="165" t="s">
        <v>5</v>
      </c>
      <c r="WZP130" s="165" t="s">
        <v>5</v>
      </c>
      <c r="WZQ130" s="165" t="s">
        <v>5</v>
      </c>
      <c r="WZR130" s="165" t="s">
        <v>5</v>
      </c>
      <c r="WZS130" s="165" t="s">
        <v>5</v>
      </c>
      <c r="WZT130" s="165" t="s">
        <v>5</v>
      </c>
      <c r="WZU130" s="165" t="s">
        <v>5</v>
      </c>
      <c r="WZV130" s="165" t="s">
        <v>5</v>
      </c>
      <c r="WZW130" s="165" t="s">
        <v>5</v>
      </c>
      <c r="WZX130" s="165" t="s">
        <v>5</v>
      </c>
      <c r="WZY130" s="165" t="s">
        <v>5</v>
      </c>
      <c r="WZZ130" s="165" t="s">
        <v>5</v>
      </c>
      <c r="XAA130" s="165" t="s">
        <v>5</v>
      </c>
      <c r="XAB130" s="165" t="s">
        <v>5</v>
      </c>
      <c r="XAC130" s="165" t="s">
        <v>5</v>
      </c>
      <c r="XAD130" s="165" t="s">
        <v>5</v>
      </c>
      <c r="XAE130" s="165" t="s">
        <v>5</v>
      </c>
      <c r="XAF130" s="165" t="s">
        <v>5</v>
      </c>
      <c r="XAG130" s="165" t="s">
        <v>5</v>
      </c>
      <c r="XAH130" s="165" t="s">
        <v>5</v>
      </c>
      <c r="XAI130" s="165" t="s">
        <v>5</v>
      </c>
      <c r="XAJ130" s="165" t="s">
        <v>5</v>
      </c>
      <c r="XAK130" s="165" t="s">
        <v>5</v>
      </c>
      <c r="XAL130" s="165" t="s">
        <v>5</v>
      </c>
      <c r="XAM130" s="165" t="s">
        <v>5</v>
      </c>
      <c r="XAN130" s="165" t="s">
        <v>5</v>
      </c>
      <c r="XAO130" s="165" t="s">
        <v>5</v>
      </c>
      <c r="XAP130" s="165" t="s">
        <v>5</v>
      </c>
      <c r="XAQ130" s="165" t="s">
        <v>5</v>
      </c>
      <c r="XAR130" s="165" t="s">
        <v>5</v>
      </c>
      <c r="XAS130" s="165" t="s">
        <v>5</v>
      </c>
      <c r="XAT130" s="165" t="s">
        <v>5</v>
      </c>
      <c r="XAU130" s="165" t="s">
        <v>5</v>
      </c>
      <c r="XAV130" s="165" t="s">
        <v>5</v>
      </c>
      <c r="XAW130" s="165" t="s">
        <v>5</v>
      </c>
      <c r="XAX130" s="165" t="s">
        <v>5</v>
      </c>
      <c r="XAY130" s="165" t="s">
        <v>5</v>
      </c>
      <c r="XAZ130" s="165" t="s">
        <v>5</v>
      </c>
      <c r="XBA130" s="165" t="s">
        <v>5</v>
      </c>
      <c r="XBB130" s="165" t="s">
        <v>5</v>
      </c>
      <c r="XBC130" s="165" t="s">
        <v>5</v>
      </c>
      <c r="XBD130" s="165" t="s">
        <v>5</v>
      </c>
      <c r="XBE130" s="165" t="s">
        <v>5</v>
      </c>
      <c r="XBF130" s="165" t="s">
        <v>5</v>
      </c>
      <c r="XBG130" s="165" t="s">
        <v>5</v>
      </c>
      <c r="XBH130" s="165" t="s">
        <v>5</v>
      </c>
      <c r="XBI130" s="165" t="s">
        <v>5</v>
      </c>
      <c r="XBJ130" s="165" t="s">
        <v>5</v>
      </c>
      <c r="XBK130" s="165" t="s">
        <v>5</v>
      </c>
      <c r="XBL130" s="165" t="s">
        <v>5</v>
      </c>
      <c r="XBM130" s="165" t="s">
        <v>5</v>
      </c>
      <c r="XBN130" s="165" t="s">
        <v>5</v>
      </c>
      <c r="XBO130" s="165" t="s">
        <v>5</v>
      </c>
      <c r="XBP130" s="165" t="s">
        <v>5</v>
      </c>
      <c r="XBQ130" s="165" t="s">
        <v>5</v>
      </c>
      <c r="XBR130" s="165" t="s">
        <v>5</v>
      </c>
      <c r="XBS130" s="165" t="s">
        <v>5</v>
      </c>
      <c r="XBT130" s="165" t="s">
        <v>5</v>
      </c>
      <c r="XBU130" s="165" t="s">
        <v>5</v>
      </c>
      <c r="XBV130" s="165" t="s">
        <v>5</v>
      </c>
      <c r="XBW130" s="165" t="s">
        <v>5</v>
      </c>
      <c r="XBX130" s="165" t="s">
        <v>5</v>
      </c>
      <c r="XBY130" s="165" t="s">
        <v>5</v>
      </c>
      <c r="XBZ130" s="165" t="s">
        <v>5</v>
      </c>
      <c r="XCA130" s="165" t="s">
        <v>5</v>
      </c>
      <c r="XCB130" s="165" t="s">
        <v>5</v>
      </c>
      <c r="XCC130" s="165" t="s">
        <v>5</v>
      </c>
      <c r="XCD130" s="165" t="s">
        <v>5</v>
      </c>
      <c r="XCE130" s="165" t="s">
        <v>5</v>
      </c>
      <c r="XCF130" s="165" t="s">
        <v>5</v>
      </c>
      <c r="XCG130" s="165" t="s">
        <v>5</v>
      </c>
      <c r="XCH130" s="165" t="s">
        <v>5</v>
      </c>
      <c r="XCI130" s="165" t="s">
        <v>5</v>
      </c>
      <c r="XCJ130" s="165" t="s">
        <v>5</v>
      </c>
      <c r="XCK130" s="165" t="s">
        <v>5</v>
      </c>
      <c r="XCL130" s="165" t="s">
        <v>5</v>
      </c>
      <c r="XCM130" s="165" t="s">
        <v>5</v>
      </c>
      <c r="XCN130" s="165" t="s">
        <v>5</v>
      </c>
      <c r="XCO130" s="165" t="s">
        <v>5</v>
      </c>
      <c r="XCP130" s="165" t="s">
        <v>5</v>
      </c>
      <c r="XCQ130" s="165" t="s">
        <v>5</v>
      </c>
      <c r="XCR130" s="165" t="s">
        <v>5</v>
      </c>
      <c r="XCS130" s="165" t="s">
        <v>5</v>
      </c>
      <c r="XCT130" s="165" t="s">
        <v>5</v>
      </c>
      <c r="XCU130" s="165" t="s">
        <v>5</v>
      </c>
      <c r="XCV130" s="165" t="s">
        <v>5</v>
      </c>
      <c r="XCW130" s="165" t="s">
        <v>5</v>
      </c>
      <c r="XCX130" s="165" t="s">
        <v>5</v>
      </c>
      <c r="XCY130" s="165" t="s">
        <v>5</v>
      </c>
      <c r="XCZ130" s="165" t="s">
        <v>5</v>
      </c>
      <c r="XDA130" s="165" t="s">
        <v>5</v>
      </c>
      <c r="XDB130" s="165" t="s">
        <v>5</v>
      </c>
      <c r="XDC130" s="165" t="s">
        <v>5</v>
      </c>
      <c r="XDD130" s="165" t="s">
        <v>5</v>
      </c>
      <c r="XDE130" s="165" t="s">
        <v>5</v>
      </c>
      <c r="XDF130" s="165" t="s">
        <v>5</v>
      </c>
      <c r="XDG130" s="165" t="s">
        <v>5</v>
      </c>
      <c r="XDH130" s="165" t="s">
        <v>5</v>
      </c>
      <c r="XDI130" s="165" t="s">
        <v>5</v>
      </c>
      <c r="XDJ130" s="165" t="s">
        <v>5</v>
      </c>
      <c r="XDK130" s="165" t="s">
        <v>5</v>
      </c>
      <c r="XDL130" s="165" t="s">
        <v>5</v>
      </c>
      <c r="XDM130" s="165" t="s">
        <v>5</v>
      </c>
      <c r="XDN130" s="165" t="s">
        <v>5</v>
      </c>
      <c r="XDO130" s="165" t="s">
        <v>5</v>
      </c>
      <c r="XDP130" s="165" t="s">
        <v>5</v>
      </c>
      <c r="XDQ130" s="165" t="s">
        <v>5</v>
      </c>
      <c r="XDR130" s="165" t="s">
        <v>5</v>
      </c>
      <c r="XDS130" s="165" t="s">
        <v>5</v>
      </c>
      <c r="XDT130" s="165" t="s">
        <v>5</v>
      </c>
      <c r="XDU130" s="165" t="s">
        <v>5</v>
      </c>
      <c r="XDV130" s="165" t="s">
        <v>5</v>
      </c>
      <c r="XDW130" s="165" t="s">
        <v>5</v>
      </c>
      <c r="XDX130" s="165" t="s">
        <v>5</v>
      </c>
      <c r="XDY130" s="165" t="s">
        <v>5</v>
      </c>
      <c r="XDZ130" s="165" t="s">
        <v>5</v>
      </c>
      <c r="XEA130" s="165" t="s">
        <v>5</v>
      </c>
      <c r="XEB130" s="165" t="s">
        <v>5</v>
      </c>
      <c r="XEC130" s="165" t="s">
        <v>5</v>
      </c>
      <c r="XED130" s="165" t="s">
        <v>5</v>
      </c>
      <c r="XEE130" s="165" t="s">
        <v>5</v>
      </c>
      <c r="XEF130" s="165" t="s">
        <v>5</v>
      </c>
      <c r="XEG130" s="165" t="s">
        <v>5</v>
      </c>
      <c r="XEH130" s="165" t="s">
        <v>5</v>
      </c>
      <c r="XEI130" s="165" t="s">
        <v>5</v>
      </c>
      <c r="XEJ130" s="165" t="s">
        <v>5</v>
      </c>
      <c r="XEK130" s="165" t="s">
        <v>5</v>
      </c>
      <c r="XEL130" s="165" t="s">
        <v>5</v>
      </c>
      <c r="XEM130" s="165" t="s">
        <v>5</v>
      </c>
      <c r="XEN130" s="165" t="s">
        <v>5</v>
      </c>
      <c r="XEO130" s="165" t="s">
        <v>5</v>
      </c>
      <c r="XEP130" s="165" t="s">
        <v>5</v>
      </c>
      <c r="XEQ130" s="165" t="s">
        <v>5</v>
      </c>
      <c r="XER130" s="165" t="s">
        <v>5</v>
      </c>
      <c r="XES130" s="165" t="s">
        <v>5</v>
      </c>
      <c r="XET130" s="165" t="s">
        <v>5</v>
      </c>
      <c r="XEU130" s="165" t="s">
        <v>5</v>
      </c>
      <c r="XEV130" s="165" t="s">
        <v>5</v>
      </c>
      <c r="XEW130" s="165" t="s">
        <v>5</v>
      </c>
      <c r="XEX130" s="165" t="s">
        <v>5</v>
      </c>
      <c r="XEY130" s="165" t="s">
        <v>5</v>
      </c>
      <c r="XEZ130" s="165" t="s">
        <v>5</v>
      </c>
      <c r="XFA130" s="165" t="s">
        <v>5</v>
      </c>
      <c r="XFB130" s="165" t="s">
        <v>5</v>
      </c>
      <c r="XFC130" s="165" t="s">
        <v>5</v>
      </c>
      <c r="XFD130" s="165" t="s">
        <v>5</v>
      </c>
    </row>
    <row r="131" spans="1:16384" s="164" customFormat="1" ht="15.75" x14ac:dyDescent="0.25">
      <c r="A131" s="163" t="s">
        <v>125</v>
      </c>
      <c r="B131" s="170">
        <v>890</v>
      </c>
      <c r="C131" s="32">
        <v>116</v>
      </c>
      <c r="D131" s="33">
        <f>Table23[[#This Row],[Floor vote towns - By your best estimate, what was the highest vote count?]]/Table23[[#This Row],[How many voters were on your Town Meeting checklist?]]</f>
        <v>0.1303370786516854</v>
      </c>
      <c r="E131" s="32" t="s">
        <v>5</v>
      </c>
      <c r="F131" s="32" t="s">
        <v>5</v>
      </c>
      <c r="G131" s="32" t="s">
        <v>5</v>
      </c>
      <c r="H131" s="33" t="s">
        <v>5</v>
      </c>
      <c r="I131" s="32" t="s">
        <v>5</v>
      </c>
    </row>
    <row r="132" spans="1:16384" s="164" customFormat="1" ht="15.75" x14ac:dyDescent="0.25">
      <c r="A132" s="163" t="s">
        <v>126</v>
      </c>
      <c r="B132" s="170">
        <v>6912</v>
      </c>
      <c r="C132" s="32" t="s">
        <v>5</v>
      </c>
      <c r="D132" s="32" t="s">
        <v>5</v>
      </c>
      <c r="E132" s="32">
        <v>2288</v>
      </c>
      <c r="F132" s="33">
        <f>Table23[[#This Row],[Australian ballot towns - How many people voted (including absentee ballots)?]]/Table23[[#This Row],[How many voters were on your Town Meeting checklist?]]</f>
        <v>0.33101851851851855</v>
      </c>
      <c r="G132" s="32">
        <v>499</v>
      </c>
      <c r="H132" s="33">
        <f>Table23[[#This Row],[Australian ballot towns - How many voted by absentee ballot?]]/Table23[[#This Row],[Australian ballot towns - How many people voted (including absentee ballots)?]]</f>
        <v>0.2180944055944056</v>
      </c>
      <c r="I132" s="178" t="s">
        <v>299</v>
      </c>
    </row>
    <row r="133" spans="1:16384" s="164" customFormat="1" ht="15.75" x14ac:dyDescent="0.25">
      <c r="A133" s="163" t="s">
        <v>127</v>
      </c>
      <c r="B133" s="170">
        <v>1486</v>
      </c>
      <c r="C133" s="32" t="s">
        <v>5</v>
      </c>
      <c r="D133" s="32" t="s">
        <v>5</v>
      </c>
      <c r="E133" s="32">
        <v>437</v>
      </c>
      <c r="F133" s="33">
        <f>Table23[[#This Row],[Australian ballot towns - How many people voted (including absentee ballots)?]]/Table23[[#This Row],[How many voters were on your Town Meeting checklist?]]</f>
        <v>0.29407806191117092</v>
      </c>
      <c r="G133" s="32">
        <v>111</v>
      </c>
      <c r="H133" s="33">
        <f>Table23[[#This Row],[Australian ballot towns - How many voted by absentee ballot?]]/Table23[[#This Row],[Australian ballot towns - How many people voted (including absentee ballots)?]]</f>
        <v>0.25400457665903892</v>
      </c>
      <c r="I133" s="178" t="s">
        <v>299</v>
      </c>
    </row>
    <row r="134" spans="1:16384" s="164" customFormat="1" ht="15.75" x14ac:dyDescent="0.25">
      <c r="A134" s="163" t="s">
        <v>245</v>
      </c>
      <c r="B134" s="167" t="s">
        <v>427</v>
      </c>
      <c r="C134" s="32" t="s">
        <v>5</v>
      </c>
      <c r="D134" s="32" t="s">
        <v>5</v>
      </c>
      <c r="E134" s="32" t="s">
        <v>5</v>
      </c>
      <c r="F134" s="32" t="s">
        <v>5</v>
      </c>
      <c r="G134" s="32" t="s">
        <v>5</v>
      </c>
      <c r="H134" s="32" t="s">
        <v>5</v>
      </c>
      <c r="I134" s="32" t="s">
        <v>5</v>
      </c>
    </row>
    <row r="135" spans="1:16384" s="164" customFormat="1" ht="15.75" x14ac:dyDescent="0.25">
      <c r="A135" s="163" t="s">
        <v>261</v>
      </c>
      <c r="B135" s="170">
        <v>4359</v>
      </c>
      <c r="C135" s="32" t="s">
        <v>5</v>
      </c>
      <c r="D135" s="32" t="s">
        <v>5</v>
      </c>
      <c r="E135" s="32">
        <v>1525</v>
      </c>
      <c r="F135" s="33">
        <f>Table23[[#This Row],[Australian ballot towns - How many people voted (including absentee ballots)?]]/Table23[[#This Row],[How many voters were on your Town Meeting checklist?]]</f>
        <v>0.34985088323009866</v>
      </c>
      <c r="G135" s="32">
        <v>1157</v>
      </c>
      <c r="H135" s="33">
        <f>Table23[[#This Row],[Australian ballot towns - How many voted by absentee ballot?]]/Table23[[#This Row],[Australian ballot towns - How many people voted (including absentee ballots)?]]</f>
        <v>0.75868852459016389</v>
      </c>
      <c r="I135" s="178" t="s">
        <v>307</v>
      </c>
    </row>
    <row r="136" spans="1:16384" s="164" customFormat="1" ht="15.75" x14ac:dyDescent="0.25">
      <c r="A136" s="163" t="s">
        <v>129</v>
      </c>
      <c r="B136" s="170">
        <v>1105</v>
      </c>
      <c r="C136" s="32" t="s">
        <v>5</v>
      </c>
      <c r="D136" s="32" t="s">
        <v>5</v>
      </c>
      <c r="E136" s="32">
        <v>384</v>
      </c>
      <c r="F136" s="33">
        <f>Table23[[#This Row],[Australian ballot towns - How many people voted (including absentee ballots)?]]/Table23[[#This Row],[How many voters were on your Town Meeting checklist?]]</f>
        <v>0.34751131221719456</v>
      </c>
      <c r="G136" s="32">
        <v>41</v>
      </c>
      <c r="H136" s="33">
        <f>Table23[[#This Row],[Australian ballot towns - How many voted by absentee ballot?]]/Table23[[#This Row],[Australian ballot towns - How many people voted (including absentee ballots)?]]</f>
        <v>0.10677083333333333</v>
      </c>
      <c r="I136" s="178" t="s">
        <v>299</v>
      </c>
    </row>
    <row r="137" spans="1:16384" s="164" customFormat="1" ht="15.75" x14ac:dyDescent="0.25">
      <c r="A137" s="163" t="s">
        <v>130</v>
      </c>
      <c r="B137" s="170">
        <v>150</v>
      </c>
      <c r="C137" s="32">
        <v>12</v>
      </c>
      <c r="D137" s="33">
        <f>Table23[[#This Row],[Floor vote towns - By your best estimate, what was the highest vote count?]]/Table23[[#This Row],[How many voters were on your Town Meeting checklist?]]</f>
        <v>0.08</v>
      </c>
      <c r="E137" s="32">
        <v>34</v>
      </c>
      <c r="F137" s="33">
        <f>Table23[[#This Row],[Australian ballot towns - How many people voted (including absentee ballots)?]]/Table23[[#This Row],[How many voters were on your Town Meeting checklist?]]</f>
        <v>0.22666666666666666</v>
      </c>
      <c r="G137" s="32">
        <v>2</v>
      </c>
      <c r="H137" s="33">
        <f>Table23[[#This Row],[Australian ballot towns - How many voted by absentee ballot?]]/Table23[[#This Row],[Australian ballot towns - How many people voted (including absentee ballots)?]]</f>
        <v>5.8823529411764705E-2</v>
      </c>
      <c r="I137" s="178" t="s">
        <v>299</v>
      </c>
    </row>
    <row r="138" spans="1:16384" s="164" customFormat="1" ht="15.75" x14ac:dyDescent="0.25">
      <c r="A138" s="163" t="s">
        <v>131</v>
      </c>
      <c r="B138" s="170">
        <v>1343</v>
      </c>
      <c r="C138" s="32">
        <v>100</v>
      </c>
      <c r="D138" s="33">
        <f>Table23[[#This Row],[Floor vote towns - By your best estimate, what was the highest vote count?]]/Table23[[#This Row],[How many voters were on your Town Meeting checklist?]]</f>
        <v>7.4460163812360383E-2</v>
      </c>
      <c r="E138" s="32">
        <v>364</v>
      </c>
      <c r="F138" s="33">
        <f>Table23[[#This Row],[Australian ballot towns - How many people voted (including absentee ballots)?]]/Table23[[#This Row],[How many voters were on your Town Meeting checklist?]]</f>
        <v>0.27103499627699179</v>
      </c>
      <c r="G138" s="32">
        <v>15</v>
      </c>
      <c r="H138" s="33">
        <f>Table23[[#This Row],[Australian ballot towns - How many voted by absentee ballot?]]/Table23[[#This Row],[Australian ballot towns - How many people voted (including absentee ballots)?]]</f>
        <v>4.1208791208791208E-2</v>
      </c>
      <c r="I138" s="178" t="s">
        <v>299</v>
      </c>
    </row>
    <row r="139" spans="1:16384" s="164" customFormat="1" ht="15.75" x14ac:dyDescent="0.25">
      <c r="A139" s="163" t="s">
        <v>132</v>
      </c>
      <c r="B139" s="172">
        <v>452</v>
      </c>
      <c r="C139" s="32">
        <v>78</v>
      </c>
      <c r="D139" s="33">
        <f>Table23[[#This Row],[Floor vote towns - By your best estimate, what was the highest vote count?]]/Table23[[#This Row],[How many voters were on your Town Meeting checklist?]]</f>
        <v>0.17256637168141592</v>
      </c>
      <c r="E139" s="32" t="s">
        <v>5</v>
      </c>
      <c r="F139" s="32" t="s">
        <v>5</v>
      </c>
      <c r="G139" s="32" t="s">
        <v>5</v>
      </c>
      <c r="H139" s="32" t="s">
        <v>5</v>
      </c>
      <c r="I139" s="32" t="s">
        <v>5</v>
      </c>
    </row>
    <row r="140" spans="1:16384" s="164" customFormat="1" ht="15.75" x14ac:dyDescent="0.25">
      <c r="A140" s="163" t="s">
        <v>133</v>
      </c>
      <c r="B140" s="170">
        <v>1956</v>
      </c>
      <c r="C140" s="32">
        <v>185</v>
      </c>
      <c r="D140" s="33">
        <f>Table23[[#This Row],[Floor vote towns - By your best estimate, what was the highest vote count?]]/Table23[[#This Row],[How many voters were on your Town Meeting checklist?]]</f>
        <v>9.4580777096114524E-2</v>
      </c>
      <c r="E140" s="32">
        <v>239</v>
      </c>
      <c r="F140" s="33">
        <f>Table23[[#This Row],[Australian ballot towns - How many people voted (including absentee ballots)?]]/Table23[[#This Row],[How many voters were on your Town Meeting checklist?]]</f>
        <v>0.1221881390593047</v>
      </c>
      <c r="G140" s="32">
        <v>19</v>
      </c>
      <c r="H140" s="33">
        <f>Table23[[#This Row],[Australian ballot towns - How many voted by absentee ballot?]]/Table23[[#This Row],[Australian ballot towns - How many people voted (including absentee ballots)?]]</f>
        <v>7.9497907949790794E-2</v>
      </c>
      <c r="I140" s="178" t="s">
        <v>299</v>
      </c>
    </row>
    <row r="141" spans="1:16384" s="164" customFormat="1" ht="15.75" x14ac:dyDescent="0.25">
      <c r="A141" s="163" t="s">
        <v>134</v>
      </c>
      <c r="B141" s="167" t="s">
        <v>427</v>
      </c>
      <c r="C141" s="32" t="s">
        <v>5</v>
      </c>
      <c r="D141" s="32" t="s">
        <v>5</v>
      </c>
      <c r="E141" s="32" t="s">
        <v>5</v>
      </c>
      <c r="F141" s="32" t="s">
        <v>5</v>
      </c>
      <c r="G141" s="32" t="s">
        <v>5</v>
      </c>
      <c r="H141" s="32" t="s">
        <v>5</v>
      </c>
      <c r="I141" s="32" t="s">
        <v>5</v>
      </c>
    </row>
    <row r="142" spans="1:16384" s="164" customFormat="1" ht="15.75" x14ac:dyDescent="0.25">
      <c r="A142" s="163" t="s">
        <v>135</v>
      </c>
      <c r="B142" s="174">
        <v>3694</v>
      </c>
      <c r="C142" s="32" t="s">
        <v>5</v>
      </c>
      <c r="D142" s="32" t="s">
        <v>5</v>
      </c>
      <c r="E142" s="32">
        <v>683</v>
      </c>
      <c r="F142" s="33">
        <f>Table23[[#This Row],[Australian ballot towns - How many people voted (including absentee ballots)?]]/Table23[[#This Row],[How many voters were on your Town Meeting checklist?]]</f>
        <v>0.18489442338927992</v>
      </c>
      <c r="G142" s="32">
        <v>42</v>
      </c>
      <c r="H142" s="33">
        <f>Table23[[#This Row],[Australian ballot towns - How many voted by absentee ballot?]]/Table23[[#This Row],[Australian ballot towns - How many people voted (including absentee ballots)?]]</f>
        <v>6.149341142020498E-2</v>
      </c>
      <c r="I142" s="178" t="s">
        <v>299</v>
      </c>
    </row>
    <row r="143" spans="1:16384" s="164" customFormat="1" ht="15.75" x14ac:dyDescent="0.25">
      <c r="A143" s="163" t="s">
        <v>136</v>
      </c>
      <c r="B143" s="174">
        <v>1308</v>
      </c>
      <c r="C143" s="32">
        <v>121</v>
      </c>
      <c r="D143" s="33">
        <f>Table23[[#This Row],[Floor vote towns - By your best estimate, what was the highest vote count?]]/Table23[[#This Row],[How many voters were on your Town Meeting checklist?]]</f>
        <v>9.2507645259938834E-2</v>
      </c>
      <c r="E143" s="32" t="s">
        <v>5</v>
      </c>
      <c r="F143" s="32" t="s">
        <v>5</v>
      </c>
      <c r="G143" s="32" t="s">
        <v>5</v>
      </c>
      <c r="H143" s="33" t="s">
        <v>5</v>
      </c>
      <c r="I143" s="32" t="s">
        <v>5</v>
      </c>
    </row>
    <row r="144" spans="1:16384" s="164" customFormat="1" ht="15.75" x14ac:dyDescent="0.25">
      <c r="A144" s="163" t="s">
        <v>137</v>
      </c>
      <c r="B144" s="170">
        <v>923</v>
      </c>
      <c r="C144" s="32" t="s">
        <v>5</v>
      </c>
      <c r="D144" s="32" t="s">
        <v>5</v>
      </c>
      <c r="E144" s="32">
        <v>249</v>
      </c>
      <c r="F144" s="33">
        <f>Table23[[#This Row],[Australian ballot towns - How many people voted (including absentee ballots)?]]/Table23[[#This Row],[How many voters were on your Town Meeting checklist?]]</f>
        <v>0.26977248104008666</v>
      </c>
      <c r="G144" s="32">
        <v>70</v>
      </c>
      <c r="H144" s="33">
        <f>Table23[[#This Row],[Australian ballot towns - How many voted by absentee ballot?]]/Table23[[#This Row],[Australian ballot towns - How many people voted (including absentee ballots)?]]</f>
        <v>0.28112449799196787</v>
      </c>
      <c r="I144" s="178" t="s">
        <v>299</v>
      </c>
    </row>
    <row r="145" spans="1:9" s="164" customFormat="1" ht="15.75" x14ac:dyDescent="0.25">
      <c r="A145" s="163" t="s">
        <v>138</v>
      </c>
      <c r="B145" s="170">
        <v>3700</v>
      </c>
      <c r="C145" s="32" t="s">
        <v>5</v>
      </c>
      <c r="D145" s="32" t="s">
        <v>5</v>
      </c>
      <c r="E145" s="32">
        <v>939</v>
      </c>
      <c r="F145" s="33">
        <f>Table23[[#This Row],[Australian ballot towns - How many people voted (including absentee ballots)?]]/Table23[[#This Row],[How many voters were on your Town Meeting checklist?]]</f>
        <v>0.2537837837837838</v>
      </c>
      <c r="G145" s="32">
        <v>171</v>
      </c>
      <c r="H145" s="33">
        <f>Table23[[#This Row],[Australian ballot towns - How many voted by absentee ballot?]]/Table23[[#This Row],[Australian ballot towns - How many people voted (including absentee ballots)?]]</f>
        <v>0.18210862619808307</v>
      </c>
      <c r="I145" s="178" t="s">
        <v>299</v>
      </c>
    </row>
    <row r="146" spans="1:9" s="164" customFormat="1" ht="15.75" x14ac:dyDescent="0.25">
      <c r="A146" s="163" t="s">
        <v>139</v>
      </c>
      <c r="B146" s="170">
        <v>128</v>
      </c>
      <c r="C146" s="32">
        <v>29</v>
      </c>
      <c r="D146" s="33">
        <f>Table23[[#This Row],[Floor vote towns - By your best estimate, what was the highest vote count?]]/Table23[[#This Row],[How many voters were on your Town Meeting checklist?]]</f>
        <v>0.2265625</v>
      </c>
      <c r="E146" s="32" t="s">
        <v>5</v>
      </c>
      <c r="F146" s="32" t="s">
        <v>5</v>
      </c>
      <c r="G146" s="32" t="s">
        <v>5</v>
      </c>
      <c r="H146" s="33" t="s">
        <v>5</v>
      </c>
      <c r="I146" s="32" t="s">
        <v>5</v>
      </c>
    </row>
    <row r="147" spans="1:9" s="164" customFormat="1" ht="15.75" x14ac:dyDescent="0.25">
      <c r="A147" s="163" t="s">
        <v>140</v>
      </c>
      <c r="B147" s="170">
        <v>3107</v>
      </c>
      <c r="C147" s="32" t="s">
        <v>5</v>
      </c>
      <c r="D147" s="32" t="s">
        <v>5</v>
      </c>
      <c r="E147" s="32">
        <v>954</v>
      </c>
      <c r="F147" s="33">
        <f>Table23[[#This Row],[Australian ballot towns - How many people voted (including absentee ballots)?]]/Table23[[#This Row],[How many voters were on your Town Meeting checklist?]]</f>
        <v>0.30704859993562922</v>
      </c>
      <c r="G147" s="32">
        <v>134</v>
      </c>
      <c r="H147" s="33">
        <f>Table23[[#This Row],[Australian ballot towns - How many voted by absentee ballot?]]/Table23[[#This Row],[Australian ballot towns - How many people voted (including absentee ballots)?]]</f>
        <v>0.14046121593291405</v>
      </c>
      <c r="I147" s="178" t="s">
        <v>299</v>
      </c>
    </row>
    <row r="148" spans="1:9" s="164" customFormat="1" ht="15.75" x14ac:dyDescent="0.25">
      <c r="A148" s="163" t="s">
        <v>141</v>
      </c>
      <c r="B148" s="167" t="s">
        <v>427</v>
      </c>
      <c r="C148" s="32">
        <v>80</v>
      </c>
      <c r="D148" s="32" t="s">
        <v>5</v>
      </c>
      <c r="E148" s="32" t="s">
        <v>5</v>
      </c>
      <c r="F148" s="32" t="s">
        <v>5</v>
      </c>
      <c r="G148" s="32" t="s">
        <v>5</v>
      </c>
      <c r="H148" s="33" t="s">
        <v>5</v>
      </c>
      <c r="I148" s="32" t="s">
        <v>5</v>
      </c>
    </row>
    <row r="149" spans="1:9" s="164" customFormat="1" ht="15.75" x14ac:dyDescent="0.25">
      <c r="A149" s="163" t="s">
        <v>142</v>
      </c>
      <c r="B149" s="171">
        <v>977</v>
      </c>
      <c r="C149" s="32" t="s">
        <v>5</v>
      </c>
      <c r="D149" s="32" t="s">
        <v>5</v>
      </c>
      <c r="E149" s="32">
        <v>260</v>
      </c>
      <c r="F149" s="33">
        <f>Table23[[#This Row],[Australian ballot towns - How many people voted (including absentee ballots)?]]/Table23[[#This Row],[How many voters were on your Town Meeting checklist?]]</f>
        <v>0.26612077789150462</v>
      </c>
      <c r="G149" s="32">
        <v>35</v>
      </c>
      <c r="H149" s="33">
        <f>Table23[[#This Row],[Australian ballot towns - How many voted by absentee ballot?]]/Table23[[#This Row],[Australian ballot towns - How many people voted (including absentee ballots)?]]</f>
        <v>0.13461538461538461</v>
      </c>
      <c r="I149" s="178" t="s">
        <v>299</v>
      </c>
    </row>
    <row r="150" spans="1:9" s="164" customFormat="1" ht="15.75" x14ac:dyDescent="0.25">
      <c r="A150" s="163" t="s">
        <v>143</v>
      </c>
      <c r="B150" s="170">
        <v>597</v>
      </c>
      <c r="C150" s="32" t="s">
        <v>5</v>
      </c>
      <c r="D150" s="32" t="s">
        <v>5</v>
      </c>
      <c r="E150" s="32">
        <v>138</v>
      </c>
      <c r="F150" s="33">
        <f>Table23[[#This Row],[Australian ballot towns - How many people voted (including absentee ballots)?]]/Table23[[#This Row],[How many voters were on your Town Meeting checklist?]]</f>
        <v>0.23115577889447236</v>
      </c>
      <c r="G150" s="32">
        <v>27</v>
      </c>
      <c r="H150" s="33">
        <f>Table23[[#This Row],[Australian ballot towns - How many voted by absentee ballot?]]/Table23[[#This Row],[Australian ballot towns - How many people voted (including absentee ballots)?]]</f>
        <v>0.19565217391304349</v>
      </c>
      <c r="I150" s="178" t="s">
        <v>299</v>
      </c>
    </row>
    <row r="151" spans="1:9" s="164" customFormat="1" ht="15.75" x14ac:dyDescent="0.25">
      <c r="A151" s="163" t="s">
        <v>144</v>
      </c>
      <c r="B151" s="167" t="s">
        <v>427</v>
      </c>
      <c r="C151" s="32" t="s">
        <v>5</v>
      </c>
      <c r="D151" s="32" t="s">
        <v>5</v>
      </c>
      <c r="E151" s="32" t="s">
        <v>5</v>
      </c>
      <c r="F151" s="32" t="s">
        <v>5</v>
      </c>
      <c r="G151" s="32" t="s">
        <v>5</v>
      </c>
      <c r="H151" s="33" t="s">
        <v>5</v>
      </c>
      <c r="I151" s="32" t="s">
        <v>5</v>
      </c>
    </row>
    <row r="152" spans="1:9" s="164" customFormat="1" ht="15.75" x14ac:dyDescent="0.25">
      <c r="A152" s="163" t="s">
        <v>145</v>
      </c>
      <c r="B152" s="170">
        <v>703</v>
      </c>
      <c r="C152" s="32">
        <v>127</v>
      </c>
      <c r="D152" s="33">
        <f>Table23[[#This Row],[Floor vote towns - By your best estimate, what was the highest vote count?]]/Table23[[#This Row],[How many voters were on your Town Meeting checklist?]]</f>
        <v>0.18065433854907539</v>
      </c>
      <c r="E152" s="32" t="s">
        <v>5</v>
      </c>
      <c r="F152" s="32" t="s">
        <v>5</v>
      </c>
      <c r="G152" s="32" t="s">
        <v>5</v>
      </c>
      <c r="H152" s="33" t="s">
        <v>5</v>
      </c>
      <c r="I152" s="32" t="s">
        <v>5</v>
      </c>
    </row>
    <row r="153" spans="1:9" s="164" customFormat="1" ht="15.75" x14ac:dyDescent="0.25">
      <c r="A153" s="163" t="s">
        <v>146</v>
      </c>
      <c r="B153" s="170">
        <v>387</v>
      </c>
      <c r="C153" s="32">
        <v>38</v>
      </c>
      <c r="D153" s="33">
        <f>Table23[[#This Row],[Floor vote towns - By your best estimate, what was the highest vote count?]]/Table23[[#This Row],[How many voters were on your Town Meeting checklist?]]</f>
        <v>9.8191214470284241E-2</v>
      </c>
      <c r="E153" s="32" t="s">
        <v>5</v>
      </c>
      <c r="F153" s="32" t="s">
        <v>5</v>
      </c>
      <c r="G153" s="32" t="s">
        <v>5</v>
      </c>
      <c r="H153" s="33" t="s">
        <v>5</v>
      </c>
      <c r="I153" s="32" t="s">
        <v>5</v>
      </c>
    </row>
    <row r="154" spans="1:9" s="164" customFormat="1" ht="15.75" x14ac:dyDescent="0.25">
      <c r="A154" s="163" t="s">
        <v>147</v>
      </c>
      <c r="B154" s="170">
        <v>433</v>
      </c>
      <c r="C154" s="32">
        <v>74</v>
      </c>
      <c r="D154" s="33">
        <f>Table23[[#This Row],[Floor vote towns - By your best estimate, what was the highest vote count?]]/Table23[[#This Row],[How many voters were on your Town Meeting checklist?]]</f>
        <v>0.17090069284064666</v>
      </c>
      <c r="E154" s="32" t="s">
        <v>5</v>
      </c>
      <c r="F154" s="32" t="s">
        <v>5</v>
      </c>
      <c r="G154" s="32" t="s">
        <v>5</v>
      </c>
      <c r="H154" s="33" t="s">
        <v>5</v>
      </c>
      <c r="I154" s="32" t="s">
        <v>5</v>
      </c>
    </row>
    <row r="155" spans="1:9" s="164" customFormat="1" ht="15.75" x14ac:dyDescent="0.25">
      <c r="A155" s="163" t="s">
        <v>148</v>
      </c>
      <c r="B155" s="170">
        <v>2378</v>
      </c>
      <c r="C155" s="32">
        <v>65</v>
      </c>
      <c r="D155" s="33">
        <f>Table23[[#This Row],[Floor vote towns - By your best estimate, what was the highest vote count?]]/Table23[[#This Row],[How many voters were on your Town Meeting checklist?]]</f>
        <v>2.7333894028595457E-2</v>
      </c>
      <c r="E155" s="32">
        <v>520</v>
      </c>
      <c r="F155" s="33">
        <f>Table23[[#This Row],[Australian ballot towns - How many people voted (including absentee ballots)?]]/Table23[[#This Row],[How many voters were on your Town Meeting checklist?]]</f>
        <v>0.21867115222876365</v>
      </c>
      <c r="G155" s="32">
        <v>30</v>
      </c>
      <c r="H155" s="33">
        <f>Table23[[#This Row],[Australian ballot towns - How many voted by absentee ballot?]]/Table23[[#This Row],[Australian ballot towns - How many people voted (including absentee ballots)?]]</f>
        <v>5.7692307692307696E-2</v>
      </c>
      <c r="I155" s="178" t="s">
        <v>299</v>
      </c>
    </row>
    <row r="156" spans="1:9" s="164" customFormat="1" ht="15.75" x14ac:dyDescent="0.25">
      <c r="A156" s="163" t="s">
        <v>149</v>
      </c>
      <c r="B156" s="170">
        <v>1001</v>
      </c>
      <c r="C156" s="32">
        <v>367</v>
      </c>
      <c r="D156" s="33">
        <f>Table23[[#This Row],[Floor vote towns - By your best estimate, what was the highest vote count?]]/Table23[[#This Row],[How many voters were on your Town Meeting checklist?]]</f>
        <v>0.36663336663336665</v>
      </c>
      <c r="E156" s="32">
        <v>367</v>
      </c>
      <c r="F156" s="33">
        <f>Table23[[#This Row],[Australian ballot towns - How many people voted (including absentee ballots)?]]/Table23[[#This Row],[How many voters were on your Town Meeting checklist?]]</f>
        <v>0.36663336663336665</v>
      </c>
      <c r="G156" s="32">
        <v>40</v>
      </c>
      <c r="H156" s="33">
        <f>Table23[[#This Row],[Australian ballot towns - How many voted by absentee ballot?]]/Table23[[#This Row],[Australian ballot towns - How many people voted (including absentee ballots)?]]</f>
        <v>0.10899182561307902</v>
      </c>
      <c r="I156" s="178" t="s">
        <v>299</v>
      </c>
    </row>
    <row r="157" spans="1:9" s="164" customFormat="1" ht="15.75" x14ac:dyDescent="0.25">
      <c r="A157" s="163" t="s">
        <v>150</v>
      </c>
      <c r="B157" s="167" t="s">
        <v>427</v>
      </c>
      <c r="C157" s="32" t="s">
        <v>5</v>
      </c>
      <c r="D157" s="33" t="s">
        <v>5</v>
      </c>
      <c r="E157" s="32" t="s">
        <v>5</v>
      </c>
      <c r="F157" s="33" t="s">
        <v>5</v>
      </c>
      <c r="G157" s="32" t="s">
        <v>5</v>
      </c>
      <c r="H157" s="33" t="s">
        <v>5</v>
      </c>
      <c r="I157" s="178" t="s">
        <v>5</v>
      </c>
    </row>
    <row r="158" spans="1:9" s="164" customFormat="1" ht="15.75" x14ac:dyDescent="0.25">
      <c r="A158" s="163" t="s">
        <v>151</v>
      </c>
      <c r="B158" s="170">
        <v>783</v>
      </c>
      <c r="C158" s="32" t="s">
        <v>5</v>
      </c>
      <c r="D158" s="32" t="s">
        <v>5</v>
      </c>
      <c r="E158" s="32">
        <v>363</v>
      </c>
      <c r="F158" s="33">
        <f>Table23[[#This Row],[Australian ballot towns - How many people voted (including absentee ballots)?]]/Table23[[#This Row],[How many voters were on your Town Meeting checklist?]]</f>
        <v>0.46360153256704983</v>
      </c>
      <c r="G158" s="32">
        <v>124</v>
      </c>
      <c r="H158" s="33">
        <f>Table23[[#This Row],[Australian ballot towns - How many voted by absentee ballot?]]/Table23[[#This Row],[Australian ballot towns - How many people voted (including absentee ballots)?]]</f>
        <v>0.3415977961432507</v>
      </c>
      <c r="I158" s="178" t="s">
        <v>299</v>
      </c>
    </row>
    <row r="159" spans="1:9" s="164" customFormat="1" ht="15.75" x14ac:dyDescent="0.25">
      <c r="A159" s="163" t="s">
        <v>152</v>
      </c>
      <c r="B159" s="170">
        <v>2318</v>
      </c>
      <c r="C159" s="32" t="s">
        <v>5</v>
      </c>
      <c r="D159" s="32" t="s">
        <v>5</v>
      </c>
      <c r="E159" s="32">
        <v>468</v>
      </c>
      <c r="F159" s="33">
        <f>Table23[[#This Row],[Australian ballot towns - How many people voted (including absentee ballots)?]]/Table23[[#This Row],[How many voters were on your Town Meeting checklist?]]</f>
        <v>0.20189818809318377</v>
      </c>
      <c r="G159" s="32">
        <v>31</v>
      </c>
      <c r="H159" s="33">
        <f>Table23[[#This Row],[Australian ballot towns - How many voted by absentee ballot?]]/Table23[[#This Row],[Australian ballot towns - How many people voted (including absentee ballots)?]]</f>
        <v>6.623931623931624E-2</v>
      </c>
      <c r="I159" s="178" t="s">
        <v>299</v>
      </c>
    </row>
    <row r="160" spans="1:9" s="164" customFormat="1" ht="15.75" x14ac:dyDescent="0.25">
      <c r="A160" s="163" t="s">
        <v>344</v>
      </c>
      <c r="B160" s="167" t="s">
        <v>427</v>
      </c>
      <c r="C160" s="32" t="s">
        <v>5</v>
      </c>
      <c r="D160" s="33" t="s">
        <v>5</v>
      </c>
      <c r="E160" s="32" t="s">
        <v>5</v>
      </c>
      <c r="F160" s="33" t="s">
        <v>5</v>
      </c>
      <c r="G160" s="32" t="s">
        <v>5</v>
      </c>
      <c r="H160" s="33" t="s">
        <v>5</v>
      </c>
      <c r="I160" s="178" t="s">
        <v>5</v>
      </c>
    </row>
    <row r="161" spans="1:9" s="164" customFormat="1" ht="15.75" x14ac:dyDescent="0.25">
      <c r="A161" s="163" t="s">
        <v>153</v>
      </c>
      <c r="B161" s="170">
        <v>1242</v>
      </c>
      <c r="C161" s="32">
        <v>35</v>
      </c>
      <c r="D161" s="33">
        <f>Table23[[#This Row],[Floor vote towns - By your best estimate, what was the highest vote count?]]/Table23[[#This Row],[How many voters were on your Town Meeting checklist?]]</f>
        <v>2.8180354267310789E-2</v>
      </c>
      <c r="E161" s="32">
        <v>134</v>
      </c>
      <c r="F161" s="33">
        <f>Table23[[#This Row],[Australian ballot towns - How many people voted (including absentee ballots)?]]/Table23[[#This Row],[How many voters were on your Town Meeting checklist?]]</f>
        <v>0.10789049919484701</v>
      </c>
      <c r="G161" s="32">
        <v>3</v>
      </c>
      <c r="H161" s="33">
        <f>Table23[[#This Row],[Australian ballot towns - How many voted by absentee ballot?]]/Table23[[#This Row],[Australian ballot towns - How many people voted (including absentee ballots)?]]</f>
        <v>2.2388059701492536E-2</v>
      </c>
      <c r="I161" s="178" t="s">
        <v>299</v>
      </c>
    </row>
    <row r="162" spans="1:9" s="164" customFormat="1" ht="15.75" x14ac:dyDescent="0.25">
      <c r="A162" s="163" t="s">
        <v>154</v>
      </c>
      <c r="B162" s="167" t="s">
        <v>427</v>
      </c>
      <c r="C162" s="32" t="s">
        <v>5</v>
      </c>
      <c r="D162" s="33" t="s">
        <v>5</v>
      </c>
      <c r="E162" s="32" t="s">
        <v>5</v>
      </c>
      <c r="F162" s="33" t="s">
        <v>5</v>
      </c>
      <c r="G162" s="32" t="s">
        <v>5</v>
      </c>
      <c r="H162" s="33" t="s">
        <v>5</v>
      </c>
      <c r="I162" s="178" t="s">
        <v>5</v>
      </c>
    </row>
    <row r="163" spans="1:9" s="164" customFormat="1" ht="15.75" x14ac:dyDescent="0.25">
      <c r="A163" s="163" t="s">
        <v>155</v>
      </c>
      <c r="B163" s="167" t="s">
        <v>427</v>
      </c>
      <c r="C163" s="32" t="s">
        <v>5</v>
      </c>
      <c r="D163" s="33" t="s">
        <v>5</v>
      </c>
      <c r="E163" s="32" t="s">
        <v>5</v>
      </c>
      <c r="F163" s="33" t="s">
        <v>5</v>
      </c>
      <c r="G163" s="32" t="s">
        <v>5</v>
      </c>
      <c r="H163" s="33" t="s">
        <v>5</v>
      </c>
      <c r="I163" s="178" t="s">
        <v>5</v>
      </c>
    </row>
    <row r="164" spans="1:9" s="164" customFormat="1" ht="15.75" x14ac:dyDescent="0.25">
      <c r="A164" s="163" t="s">
        <v>156</v>
      </c>
      <c r="B164" s="167" t="s">
        <v>427</v>
      </c>
      <c r="C164" s="32" t="s">
        <v>5</v>
      </c>
      <c r="D164" s="33" t="s">
        <v>5</v>
      </c>
      <c r="E164" s="32" t="s">
        <v>5</v>
      </c>
      <c r="F164" s="33" t="s">
        <v>5</v>
      </c>
      <c r="G164" s="32" t="s">
        <v>5</v>
      </c>
      <c r="H164" s="33" t="s">
        <v>5</v>
      </c>
      <c r="I164" s="178" t="s">
        <v>5</v>
      </c>
    </row>
    <row r="165" spans="1:9" s="164" customFormat="1" ht="15.75" x14ac:dyDescent="0.25">
      <c r="A165" s="163" t="s">
        <v>157</v>
      </c>
      <c r="B165" s="167" t="s">
        <v>427</v>
      </c>
      <c r="C165" s="32" t="s">
        <v>5</v>
      </c>
      <c r="D165" s="33" t="s">
        <v>5</v>
      </c>
      <c r="E165" s="32" t="s">
        <v>5</v>
      </c>
      <c r="F165" s="33" t="s">
        <v>5</v>
      </c>
      <c r="G165" s="32" t="s">
        <v>5</v>
      </c>
      <c r="H165" s="33" t="s">
        <v>5</v>
      </c>
      <c r="I165" s="178" t="s">
        <v>5</v>
      </c>
    </row>
    <row r="166" spans="1:9" s="164" customFormat="1" ht="15.75" x14ac:dyDescent="0.25">
      <c r="A166" s="163" t="s">
        <v>158</v>
      </c>
      <c r="B166" s="170">
        <v>1806</v>
      </c>
      <c r="C166" s="32">
        <v>50</v>
      </c>
      <c r="D166" s="33">
        <f>Table23[[#This Row],[Floor vote towns - By your best estimate, what was the highest vote count?]]/Table23[[#This Row],[How many voters were on your Town Meeting checklist?]]</f>
        <v>2.768549280177187E-2</v>
      </c>
      <c r="E166" s="32">
        <v>228</v>
      </c>
      <c r="F166" s="33">
        <f>Table23[[#This Row],[Australian ballot towns - How many people voted (including absentee ballots)?]]/Table23[[#This Row],[How many voters were on your Town Meeting checklist?]]</f>
        <v>0.12624584717607973</v>
      </c>
      <c r="G166" s="32">
        <v>46</v>
      </c>
      <c r="H166" s="33">
        <f>Table23[[#This Row],[Australian ballot towns - How many voted by absentee ballot?]]/Table23[[#This Row],[Australian ballot towns - How many people voted (including absentee ballots)?]]</f>
        <v>0.20175438596491227</v>
      </c>
      <c r="I166" s="178" t="s">
        <v>299</v>
      </c>
    </row>
    <row r="167" spans="1:9" s="164" customFormat="1" ht="15.75" x14ac:dyDescent="0.25">
      <c r="A167" s="163" t="s">
        <v>159</v>
      </c>
      <c r="B167" s="167" t="s">
        <v>427</v>
      </c>
      <c r="C167" s="32" t="s">
        <v>5</v>
      </c>
      <c r="D167" s="33" t="s">
        <v>5</v>
      </c>
      <c r="E167" s="32" t="s">
        <v>5</v>
      </c>
      <c r="F167" s="33" t="s">
        <v>5</v>
      </c>
      <c r="G167" s="32" t="s">
        <v>5</v>
      </c>
      <c r="H167" s="33" t="s">
        <v>5</v>
      </c>
      <c r="I167" s="178" t="s">
        <v>5</v>
      </c>
    </row>
    <row r="168" spans="1:9" s="164" customFormat="1" ht="15.75" x14ac:dyDescent="0.25">
      <c r="A168" s="163" t="s">
        <v>160</v>
      </c>
      <c r="B168" s="170">
        <v>426</v>
      </c>
      <c r="C168" s="32" t="s">
        <v>5</v>
      </c>
      <c r="D168" s="32" t="s">
        <v>5</v>
      </c>
      <c r="E168" s="32">
        <v>187</v>
      </c>
      <c r="F168" s="33">
        <f>Table23[[#This Row],[Australian ballot towns - How many people voted (including absentee ballots)?]]/Table23[[#This Row],[How many voters were on your Town Meeting checklist?]]</f>
        <v>0.43896713615023475</v>
      </c>
      <c r="G168" s="32">
        <v>8</v>
      </c>
      <c r="H168" s="33">
        <f>Table23[[#This Row],[Australian ballot towns - How many voted by absentee ballot?]]/Table23[[#This Row],[Australian ballot towns - How many people voted (including absentee ballots)?]]</f>
        <v>4.2780748663101602E-2</v>
      </c>
      <c r="I168" s="178" t="s">
        <v>299</v>
      </c>
    </row>
    <row r="169" spans="1:9" s="164" customFormat="1" ht="15.75" x14ac:dyDescent="0.25">
      <c r="A169" s="163" t="s">
        <v>161</v>
      </c>
      <c r="B169" s="170">
        <v>904</v>
      </c>
      <c r="C169" s="32">
        <v>100</v>
      </c>
      <c r="D169" s="33">
        <f>Table23[[#This Row],[Floor vote towns - By your best estimate, what was the highest vote count?]]/Table23[[#This Row],[How many voters were on your Town Meeting checklist?]]</f>
        <v>0.11061946902654868</v>
      </c>
      <c r="E169" s="32" t="s">
        <v>5</v>
      </c>
      <c r="F169" s="32" t="s">
        <v>5</v>
      </c>
      <c r="G169" s="32" t="s">
        <v>5</v>
      </c>
      <c r="H169" s="33" t="s">
        <v>5</v>
      </c>
      <c r="I169" s="32" t="s">
        <v>5</v>
      </c>
    </row>
    <row r="170" spans="1:9" s="164" customFormat="1" ht="15.75" x14ac:dyDescent="0.25">
      <c r="A170" s="163" t="s">
        <v>162</v>
      </c>
      <c r="B170" s="170">
        <v>3905</v>
      </c>
      <c r="C170" s="32">
        <v>110</v>
      </c>
      <c r="D170" s="33">
        <f>Table23[[#This Row],[Floor vote towns - By your best estimate, what was the highest vote count?]]/Table23[[#This Row],[How many voters were on your Town Meeting checklist?]]</f>
        <v>2.8169014084507043E-2</v>
      </c>
      <c r="E170" s="32">
        <v>508</v>
      </c>
      <c r="F170" s="33">
        <f>Table23[[#This Row],[Australian ballot towns - How many people voted (including absentee ballots)?]]/Table23[[#This Row],[How many voters were on your Town Meeting checklist?]]</f>
        <v>0.13008962868117799</v>
      </c>
      <c r="G170" s="32">
        <v>45</v>
      </c>
      <c r="H170" s="33">
        <f>Table23[[#This Row],[Australian ballot towns - How many voted by absentee ballot?]]/Table23[[#This Row],[Australian ballot towns - How many people voted (including absentee ballots)?]]</f>
        <v>8.8582677165354326E-2</v>
      </c>
      <c r="I170" s="178" t="s">
        <v>299</v>
      </c>
    </row>
    <row r="171" spans="1:9" s="164" customFormat="1" ht="15.75" x14ac:dyDescent="0.25">
      <c r="A171" s="163" t="s">
        <v>163</v>
      </c>
      <c r="B171" s="167" t="s">
        <v>427</v>
      </c>
      <c r="C171" s="32" t="s">
        <v>5</v>
      </c>
      <c r="D171" s="33" t="s">
        <v>5</v>
      </c>
      <c r="E171" s="32" t="s">
        <v>5</v>
      </c>
      <c r="F171" s="33" t="s">
        <v>5</v>
      </c>
      <c r="G171" s="32" t="s">
        <v>5</v>
      </c>
      <c r="H171" s="33" t="s">
        <v>5</v>
      </c>
      <c r="I171" s="178" t="s">
        <v>5</v>
      </c>
    </row>
    <row r="172" spans="1:9" s="164" customFormat="1" ht="15.75" x14ac:dyDescent="0.25">
      <c r="A172" s="163" t="s">
        <v>164</v>
      </c>
      <c r="B172" s="173">
        <v>2194</v>
      </c>
      <c r="C172" s="32">
        <v>154</v>
      </c>
      <c r="D172" s="33">
        <f>Table23[[#This Row],[Floor vote towns - By your best estimate, what was the highest vote count?]]/Table23[[#This Row],[How many voters were on your Town Meeting checklist?]]</f>
        <v>7.0191431175934363E-2</v>
      </c>
      <c r="E172" s="32">
        <v>390</v>
      </c>
      <c r="F172" s="33">
        <f>Table23[[#This Row],[Australian ballot towns - How many people voted (including absentee ballots)?]]/Table23[[#This Row],[How many voters were on your Town Meeting checklist?]]</f>
        <v>0.17775752051048313</v>
      </c>
      <c r="G172" s="32">
        <v>50</v>
      </c>
      <c r="H172" s="33">
        <f>Table23[[#This Row],[Australian ballot towns - How many voted by absentee ballot?]]/Table23[[#This Row],[Australian ballot towns - How many people voted (including absentee ballots)?]]</f>
        <v>0.12820512820512819</v>
      </c>
      <c r="I172" s="178" t="s">
        <v>299</v>
      </c>
    </row>
    <row r="173" spans="1:9" s="164" customFormat="1" ht="15.75" x14ac:dyDescent="0.25">
      <c r="A173" s="163" t="s">
        <v>165</v>
      </c>
      <c r="B173" s="171">
        <v>503</v>
      </c>
      <c r="C173" s="32" t="s">
        <v>5</v>
      </c>
      <c r="D173" s="32" t="s">
        <v>5</v>
      </c>
      <c r="E173" s="32">
        <v>196</v>
      </c>
      <c r="F173" s="33">
        <f>Table23[[#This Row],[Australian ballot towns - How many people voted (including absentee ballots)?]]/Table23[[#This Row],[How many voters were on your Town Meeting checklist?]]</f>
        <v>0.38966202783300197</v>
      </c>
      <c r="G173" s="32">
        <v>44</v>
      </c>
      <c r="H173" s="33">
        <f>Table23[[#This Row],[Australian ballot towns - How many voted by absentee ballot?]]/Table23[[#This Row],[Australian ballot towns - How many people voted (including absentee ballots)?]]</f>
        <v>0.22448979591836735</v>
      </c>
      <c r="I173" s="178" t="s">
        <v>299</v>
      </c>
    </row>
    <row r="174" spans="1:9" s="164" customFormat="1" ht="15.75" x14ac:dyDescent="0.25">
      <c r="A174" s="163" t="s">
        <v>320</v>
      </c>
      <c r="B174" s="173">
        <v>11117</v>
      </c>
      <c r="C174" s="32" t="s">
        <v>5</v>
      </c>
      <c r="D174" s="32" t="s">
        <v>5</v>
      </c>
      <c r="E174" s="32">
        <v>4668</v>
      </c>
      <c r="F174" s="33">
        <f>Table23[[#This Row],[Australian ballot towns - How many people voted (including absentee ballots)?]]/Table23[[#This Row],[How many voters were on your Town Meeting checklist?]]</f>
        <v>0.41989745434919495</v>
      </c>
      <c r="G174" s="32">
        <v>425</v>
      </c>
      <c r="H174" s="33">
        <f>Table23[[#This Row],[Australian ballot towns - How many voted by absentee ballot?]]/Table23[[#This Row],[Australian ballot towns - How many people voted (including absentee ballots)?]]</f>
        <v>9.1045415595544132E-2</v>
      </c>
      <c r="I174" s="178" t="s">
        <v>299</v>
      </c>
    </row>
    <row r="175" spans="1:9" s="164" customFormat="1" ht="15.75" x14ac:dyDescent="0.25">
      <c r="A175" s="163" t="s">
        <v>246</v>
      </c>
      <c r="B175" s="171">
        <v>3204</v>
      </c>
      <c r="C175" s="32" t="s">
        <v>5</v>
      </c>
      <c r="D175" s="32" t="s">
        <v>5</v>
      </c>
      <c r="E175" s="32">
        <v>802</v>
      </c>
      <c r="F175" s="33">
        <f>Table23[[#This Row],[Australian ballot towns - How many people voted (including absentee ballots)?]]/Table23[[#This Row],[How many voters were on your Town Meeting checklist?]]</f>
        <v>0.25031210986267166</v>
      </c>
      <c r="G175" s="32">
        <v>78</v>
      </c>
      <c r="H175" s="33">
        <f>Table23[[#This Row],[Australian ballot towns - How many voted by absentee ballot?]]/Table23[[#This Row],[Australian ballot towns - How many people voted (including absentee ballots)?]]</f>
        <v>9.7256857855361589E-2</v>
      </c>
      <c r="I175" s="178" t="s">
        <v>299</v>
      </c>
    </row>
    <row r="176" spans="1:9" s="164" customFormat="1" ht="15.75" x14ac:dyDescent="0.25">
      <c r="A176" s="163" t="s">
        <v>166</v>
      </c>
      <c r="B176" s="171">
        <v>891</v>
      </c>
      <c r="C176" s="32">
        <v>81</v>
      </c>
      <c r="D176" s="33">
        <f>Table23[[#This Row],[Floor vote towns - By your best estimate, what was the highest vote count?]]/Table23[[#This Row],[How many voters were on your Town Meeting checklist?]]</f>
        <v>9.0909090909090912E-2</v>
      </c>
      <c r="E176" s="34">
        <v>206</v>
      </c>
      <c r="F176" s="33">
        <f>Table23[[#This Row],[Australian ballot towns - How many people voted (including absentee ballots)?]]/Table23[[#This Row],[How many voters were on your Town Meeting checklist?]]</f>
        <v>0.23120089786756454</v>
      </c>
      <c r="G176" s="32">
        <v>25</v>
      </c>
      <c r="H176" s="33">
        <f>Table23[[#This Row],[Australian ballot towns - How many voted by absentee ballot?]]/Table23[[#This Row],[Australian ballot towns - How many people voted (including absentee ballots)?]]</f>
        <v>0.12135922330097088</v>
      </c>
      <c r="I176" s="178" t="s">
        <v>299</v>
      </c>
    </row>
    <row r="177" spans="1:9" s="164" customFormat="1" ht="15.75" x14ac:dyDescent="0.25">
      <c r="A177" s="163" t="s">
        <v>428</v>
      </c>
      <c r="B177" s="171">
        <v>5600</v>
      </c>
      <c r="C177" s="32" t="s">
        <v>5</v>
      </c>
      <c r="D177" s="32" t="s">
        <v>5</v>
      </c>
      <c r="E177" s="32">
        <v>668</v>
      </c>
      <c r="F177" s="33">
        <f>Table23[[#This Row],[Australian ballot towns - How many people voted (including absentee ballots)?]]/Table23[[#This Row],[How many voters were on your Town Meeting checklist?]]</f>
        <v>0.11928571428571429</v>
      </c>
      <c r="G177" s="32">
        <v>79</v>
      </c>
      <c r="H177" s="33">
        <f>Table23[[#This Row],[Australian ballot towns - How many voted by absentee ballot?]]/Table23[[#This Row],[Australian ballot towns - How many people voted (including absentee ballots)?]]</f>
        <v>0.11826347305389222</v>
      </c>
      <c r="I177" s="178" t="s">
        <v>299</v>
      </c>
    </row>
    <row r="178" spans="1:9" s="164" customFormat="1" ht="15.75" x14ac:dyDescent="0.25">
      <c r="A178" s="163" t="s">
        <v>167</v>
      </c>
      <c r="B178" s="171">
        <v>4610</v>
      </c>
      <c r="C178" s="32" t="s">
        <v>5</v>
      </c>
      <c r="D178" s="32" t="s">
        <v>5</v>
      </c>
      <c r="E178" s="32">
        <v>830</v>
      </c>
      <c r="F178" s="33">
        <f>Table23[[#This Row],[Australian ballot towns - How many people voted (including absentee ballots)?]]/Table23[[#This Row],[How many voters were on your Town Meeting checklist?]]</f>
        <v>0.18004338394793926</v>
      </c>
      <c r="G178" s="32">
        <v>78</v>
      </c>
      <c r="H178" s="33">
        <f>Table23[[#This Row],[Australian ballot towns - How many voted by absentee ballot?]]/Table23[[#This Row],[Australian ballot towns - How many people voted (including absentee ballots)?]]</f>
        <v>9.3975903614457831E-2</v>
      </c>
      <c r="I178" s="178" t="s">
        <v>299</v>
      </c>
    </row>
    <row r="179" spans="1:9" s="164" customFormat="1" ht="15.75" x14ac:dyDescent="0.25">
      <c r="A179" s="163" t="s">
        <v>346</v>
      </c>
      <c r="B179" s="171">
        <v>658</v>
      </c>
      <c r="C179" s="32">
        <v>31</v>
      </c>
      <c r="D179" s="33">
        <f>Table23[[#This Row],[Floor vote towns - By your best estimate, what was the highest vote count?]]/Table23[[#This Row],[How many voters were on your Town Meeting checklist?]]</f>
        <v>4.7112462006079027E-2</v>
      </c>
      <c r="E179" s="34">
        <v>84</v>
      </c>
      <c r="F179" s="33">
        <f>Table23[[#This Row],[Australian ballot towns - How many people voted (including absentee ballots)?]]/Table23[[#This Row],[How many voters were on your Town Meeting checklist?]]</f>
        <v>0.1276595744680851</v>
      </c>
      <c r="G179" s="32">
        <v>6</v>
      </c>
      <c r="H179" s="33">
        <f>Table23[[#This Row],[Australian ballot towns - How many voted by absentee ballot?]]/Table23[[#This Row],[Australian ballot towns - How many people voted (including absentee ballots)?]]</f>
        <v>7.1428571428571425E-2</v>
      </c>
      <c r="I179" s="178" t="s">
        <v>299</v>
      </c>
    </row>
    <row r="180" spans="1:9" s="164" customFormat="1" ht="15.75" x14ac:dyDescent="0.25">
      <c r="A180" s="163" t="s">
        <v>347</v>
      </c>
      <c r="B180" s="171">
        <v>4812</v>
      </c>
      <c r="C180" s="32" t="s">
        <v>5</v>
      </c>
      <c r="D180" s="32" t="s">
        <v>5</v>
      </c>
      <c r="E180" s="32">
        <v>1257</v>
      </c>
      <c r="F180" s="33">
        <f>Table23[[#This Row],[Australian ballot towns - How many people voted (including absentee ballots)?]]/Table23[[#This Row],[How many voters were on your Town Meeting checklist?]]</f>
        <v>0.26122194513715713</v>
      </c>
      <c r="G180" s="32">
        <v>312</v>
      </c>
      <c r="H180" s="33">
        <f>Table23[[#This Row],[Australian ballot towns - How many voted by absentee ballot?]]/Table23[[#This Row],[Australian ballot towns - How many people voted (including absentee ballots)?]]</f>
        <v>0.24821002386634844</v>
      </c>
      <c r="I180" s="178" t="s">
        <v>299</v>
      </c>
    </row>
    <row r="181" spans="1:9" s="164" customFormat="1" ht="15.75" x14ac:dyDescent="0.25">
      <c r="A181" s="163" t="s">
        <v>168</v>
      </c>
      <c r="B181" s="171">
        <v>905</v>
      </c>
      <c r="C181" s="32">
        <v>50</v>
      </c>
      <c r="D181" s="33">
        <f>Table23[[#This Row],[Floor vote towns - By your best estimate, what was the highest vote count?]]/Table23[[#This Row],[How many voters were on your Town Meeting checklist?]]</f>
        <v>5.5248618784530384E-2</v>
      </c>
      <c r="E181" s="32">
        <v>165</v>
      </c>
      <c r="F181" s="33">
        <f>Table23[[#This Row],[Australian ballot towns - How many people voted (including absentee ballots)?]]/Table23[[#This Row],[How many voters were on your Town Meeting checklist?]]</f>
        <v>0.18232044198895028</v>
      </c>
      <c r="G181" s="32">
        <v>9</v>
      </c>
      <c r="H181" s="33">
        <f>Table23[[#This Row],[Australian ballot towns - How many voted by absentee ballot?]]/Table23[[#This Row],[Australian ballot towns - How many people voted (including absentee ballots)?]]</f>
        <v>5.4545454545454543E-2</v>
      </c>
      <c r="I181" s="178" t="s">
        <v>299</v>
      </c>
    </row>
    <row r="182" spans="1:9" s="164" customFormat="1" ht="15.75" x14ac:dyDescent="0.25">
      <c r="A182" s="163" t="s">
        <v>169</v>
      </c>
      <c r="B182" s="171">
        <v>359</v>
      </c>
      <c r="C182" s="32">
        <v>39</v>
      </c>
      <c r="D182" s="33">
        <f>Table23[[#This Row],[Floor vote towns - By your best estimate, what was the highest vote count?]]/Table23[[#This Row],[How many voters were on your Town Meeting checklist?]]</f>
        <v>0.10863509749303621</v>
      </c>
      <c r="E182" s="32">
        <v>79</v>
      </c>
      <c r="F182" s="33">
        <f>Table23[[#This Row],[Australian ballot towns - How many people voted (including absentee ballots)?]]/Table23[[#This Row],[How many voters were on your Town Meeting checklist?]]</f>
        <v>0.22005571030640669</v>
      </c>
      <c r="G182" s="32">
        <v>6</v>
      </c>
      <c r="H182" s="33">
        <f>Table23[[#This Row],[Australian ballot towns - How many voted by absentee ballot?]]/Table23[[#This Row],[Australian ballot towns - How many people voted (including absentee ballots)?]]</f>
        <v>7.5949367088607597E-2</v>
      </c>
      <c r="I182" s="178" t="s">
        <v>299</v>
      </c>
    </row>
    <row r="183" spans="1:9" s="164" customFormat="1" ht="15.75" x14ac:dyDescent="0.25">
      <c r="A183" s="163" t="s">
        <v>170</v>
      </c>
      <c r="B183" s="171">
        <v>99</v>
      </c>
      <c r="C183" s="32" t="s">
        <v>5</v>
      </c>
      <c r="D183" s="32" t="s">
        <v>5</v>
      </c>
      <c r="E183" s="32">
        <v>22</v>
      </c>
      <c r="F183" s="33">
        <f>Table23[[#This Row],[Australian ballot towns - How many people voted (including absentee ballots)?]]/Table23[[#This Row],[How many voters were on your Town Meeting checklist?]]</f>
        <v>0.22222222222222221</v>
      </c>
      <c r="G183" s="32" t="s">
        <v>5</v>
      </c>
      <c r="H183" s="33" t="s">
        <v>5</v>
      </c>
      <c r="I183" s="178" t="s">
        <v>299</v>
      </c>
    </row>
    <row r="184" spans="1:9" s="164" customFormat="1" ht="15.75" x14ac:dyDescent="0.25">
      <c r="A184" s="163" t="s">
        <v>171</v>
      </c>
      <c r="B184" s="167" t="s">
        <v>427</v>
      </c>
      <c r="C184" s="32" t="s">
        <v>5</v>
      </c>
      <c r="D184" s="32" t="s">
        <v>5</v>
      </c>
      <c r="E184" s="32" t="s">
        <v>5</v>
      </c>
      <c r="F184" s="33" t="s">
        <v>5</v>
      </c>
      <c r="G184" s="32" t="s">
        <v>5</v>
      </c>
      <c r="H184" s="33" t="s">
        <v>5</v>
      </c>
      <c r="I184" s="178" t="s">
        <v>5</v>
      </c>
    </row>
    <row r="185" spans="1:9" s="164" customFormat="1" ht="15.75" x14ac:dyDescent="0.25">
      <c r="A185" s="163" t="s">
        <v>172</v>
      </c>
      <c r="B185" s="170">
        <v>1325</v>
      </c>
      <c r="C185" s="32">
        <v>99</v>
      </c>
      <c r="D185" s="33">
        <f>Table23[[#This Row],[Floor vote towns - By your best estimate, what was the highest vote count?]]/Table23[[#This Row],[How many voters were on your Town Meeting checklist?]]</f>
        <v>7.4716981132075477E-2</v>
      </c>
      <c r="E185" s="32">
        <v>160</v>
      </c>
      <c r="F185" s="33">
        <f>Table23[[#This Row],[Australian ballot towns - How many people voted (including absentee ballots)?]]/Table23[[#This Row],[How many voters were on your Town Meeting checklist?]]</f>
        <v>0.12075471698113208</v>
      </c>
      <c r="G185" s="32">
        <v>10</v>
      </c>
      <c r="H185" s="33">
        <f>Table23[[#This Row],[Australian ballot towns - How many voted by absentee ballot?]]/Table23[[#This Row],[Australian ballot towns - How many people voted (including absentee ballots)?]]</f>
        <v>6.25E-2</v>
      </c>
      <c r="I185" s="178" t="s">
        <v>299</v>
      </c>
    </row>
    <row r="186" spans="1:9" s="164" customFormat="1" ht="15.75" x14ac:dyDescent="0.25">
      <c r="A186" s="163" t="s">
        <v>247</v>
      </c>
      <c r="B186" s="170">
        <v>516</v>
      </c>
      <c r="C186" s="32" t="s">
        <v>16810</v>
      </c>
      <c r="D186" s="33" t="s">
        <v>16811</v>
      </c>
      <c r="E186" s="168">
        <v>88</v>
      </c>
      <c r="F186" s="33">
        <f>Table23[[#This Row],[Australian ballot towns - How many people voted (including absentee ballots)?]]/Table23[[#This Row],[How many voters were on your Town Meeting checklist?]]</f>
        <v>0.17054263565891473</v>
      </c>
      <c r="G186" s="32">
        <v>3</v>
      </c>
      <c r="H186" s="33">
        <f>Table23[[#This Row],[Australian ballot towns - How many voted by absentee ballot?]]/Table23[[#This Row],[Australian ballot towns - How many people voted (including absentee ballots)?]]</f>
        <v>3.4090909090909088E-2</v>
      </c>
      <c r="I186" s="178" t="s">
        <v>5</v>
      </c>
    </row>
    <row r="187" spans="1:9" s="164" customFormat="1" ht="15.75" x14ac:dyDescent="0.25">
      <c r="A187" s="163" t="s">
        <v>173</v>
      </c>
      <c r="B187" s="174">
        <v>6942</v>
      </c>
      <c r="C187" s="32" t="s">
        <v>5</v>
      </c>
      <c r="D187" s="32" t="s">
        <v>5</v>
      </c>
      <c r="E187" s="32">
        <v>1746</v>
      </c>
      <c r="F187" s="33">
        <f>Table23[[#This Row],[Australian ballot towns - How many people voted (including absentee ballots)?]]/Table23[[#This Row],[How many voters were on your Town Meeting checklist?]]</f>
        <v>0.25151253241140881</v>
      </c>
      <c r="G187" s="32">
        <v>678</v>
      </c>
      <c r="H187" s="33">
        <f>Table23[[#This Row],[Australian ballot towns - How many voted by absentee ballot?]]/Table23[[#This Row],[Australian ballot towns - How many people voted (including absentee ballots)?]]</f>
        <v>0.38831615120274915</v>
      </c>
      <c r="I187" s="178" t="s">
        <v>299</v>
      </c>
    </row>
    <row r="188" spans="1:9" s="164" customFormat="1" ht="15.75" x14ac:dyDescent="0.25">
      <c r="A188" s="163" t="s">
        <v>276</v>
      </c>
      <c r="B188" s="170">
        <v>1528</v>
      </c>
      <c r="C188" s="32">
        <v>80</v>
      </c>
      <c r="D188" s="33">
        <f>Table23[[#This Row],[Floor vote towns - By your best estimate, what was the highest vote count?]]/Table23[[#This Row],[How many voters were on your Town Meeting checklist?]]</f>
        <v>5.2356020942408377E-2</v>
      </c>
      <c r="E188" s="32">
        <v>145</v>
      </c>
      <c r="F188" s="33">
        <f>Table23[[#This Row],[Australian ballot towns - How many people voted (including absentee ballots)?]]/Table23[[#This Row],[How many voters were on your Town Meeting checklist?]]</f>
        <v>9.4895287958115179E-2</v>
      </c>
      <c r="G188" s="32">
        <v>6</v>
      </c>
      <c r="H188" s="33">
        <f>Table23[[#This Row],[Australian ballot towns - How many voted by absentee ballot?]]/Table23[[#This Row],[Australian ballot towns - How many people voted (including absentee ballots)?]]</f>
        <v>4.1379310344827586E-2</v>
      </c>
      <c r="I188" s="178" t="s">
        <v>299</v>
      </c>
    </row>
    <row r="189" spans="1:9" s="164" customFormat="1" ht="15.75" x14ac:dyDescent="0.25">
      <c r="A189" s="163" t="s">
        <v>322</v>
      </c>
      <c r="B189" s="170">
        <v>913</v>
      </c>
      <c r="C189" s="32">
        <v>70</v>
      </c>
      <c r="D189" s="33">
        <f>Table23[[#This Row],[Floor vote towns - By your best estimate, what was the highest vote count?]]/Table23[[#This Row],[How many voters were on your Town Meeting checklist?]]</f>
        <v>7.6670317634173049E-2</v>
      </c>
      <c r="E189" s="32">
        <v>191</v>
      </c>
      <c r="F189" s="33">
        <f>Table23[[#This Row],[Australian ballot towns - How many people voted (including absentee ballots)?]]/Table23[[#This Row],[How many voters were on your Town Meeting checklist?]]</f>
        <v>0.20920043811610076</v>
      </c>
      <c r="G189" s="32">
        <v>15</v>
      </c>
      <c r="H189" s="33">
        <f>Table23[[#This Row],[Australian ballot towns - How many voted by absentee ballot?]]/Table23[[#This Row],[Australian ballot towns - How many people voted (including absentee ballots)?]]</f>
        <v>7.8534031413612565E-2</v>
      </c>
      <c r="I189" s="178" t="s">
        <v>299</v>
      </c>
    </row>
    <row r="190" spans="1:9" s="164" customFormat="1" ht="15.75" x14ac:dyDescent="0.25">
      <c r="A190" s="163" t="s">
        <v>174</v>
      </c>
      <c r="B190" s="175">
        <v>939</v>
      </c>
      <c r="C190" s="32" t="s">
        <v>5</v>
      </c>
      <c r="D190" s="32" t="s">
        <v>5</v>
      </c>
      <c r="E190" s="32">
        <v>184</v>
      </c>
      <c r="F190" s="33">
        <f>Table23[[#This Row],[Australian ballot towns - How many people voted (including absentee ballots)?]]/Table23[[#This Row],[How many voters were on your Town Meeting checklist?]]</f>
        <v>0.1959531416400426</v>
      </c>
      <c r="G190" s="32">
        <v>17</v>
      </c>
      <c r="H190" s="33">
        <f>Table23[[#This Row],[Australian ballot towns - How many voted by absentee ballot?]]/Table23[[#This Row],[Australian ballot towns - How many people voted (including absentee ballots)?]]</f>
        <v>9.2391304347826081E-2</v>
      </c>
      <c r="I190" s="178" t="s">
        <v>299</v>
      </c>
    </row>
    <row r="191" spans="1:9" s="164" customFormat="1" ht="15.75" x14ac:dyDescent="0.25">
      <c r="A191" s="163" t="s">
        <v>429</v>
      </c>
      <c r="B191" s="167">
        <v>16164</v>
      </c>
      <c r="C191" s="32" t="s">
        <v>5</v>
      </c>
      <c r="D191" s="33" t="s">
        <v>5</v>
      </c>
      <c r="E191" s="32">
        <v>3712</v>
      </c>
      <c r="F191" s="33">
        <f>Table23[[#This Row],[Australian ballot towns - How many people voted (including absentee ballots)?]]/Table23[[#This Row],[How many voters were on your Town Meeting checklist?]]</f>
        <v>0.22964612719623856</v>
      </c>
      <c r="G191" s="32">
        <v>1025</v>
      </c>
      <c r="H191" s="33">
        <f>Table23[[#This Row],[Australian ballot towns - How many voted by absentee ballot?]]/Table23[[#This Row],[Australian ballot towns - How many people voted (including absentee ballots)?]]</f>
        <v>0.27613146551724138</v>
      </c>
      <c r="I191" s="178" t="s">
        <v>299</v>
      </c>
    </row>
    <row r="192" spans="1:9" s="164" customFormat="1" ht="15.75" x14ac:dyDescent="0.25">
      <c r="A192" s="163" t="s">
        <v>176</v>
      </c>
      <c r="B192" s="170">
        <v>1614</v>
      </c>
      <c r="C192" s="32" t="s">
        <v>5</v>
      </c>
      <c r="D192" s="33" t="s">
        <v>5</v>
      </c>
      <c r="E192" s="32">
        <v>526</v>
      </c>
      <c r="F192" s="33">
        <f>Table23[[#This Row],[Australian ballot towns - How many people voted (including absentee ballots)?]]/Table23[[#This Row],[How many voters were on your Town Meeting checklist?]]</f>
        <v>0.32589838909541513</v>
      </c>
      <c r="G192" s="32">
        <v>114</v>
      </c>
      <c r="H192" s="33">
        <f>Table23[[#This Row],[Australian ballot towns - How many voted by absentee ballot?]]/Table23[[#This Row],[Australian ballot towns - How many people voted (including absentee ballots)?]]</f>
        <v>0.21673003802281368</v>
      </c>
      <c r="I192" s="178" t="s">
        <v>299</v>
      </c>
    </row>
    <row r="193" spans="1:9" s="164" customFormat="1" ht="15.75" x14ac:dyDescent="0.25">
      <c r="A193" s="163" t="s">
        <v>177</v>
      </c>
      <c r="B193" s="170">
        <v>6562</v>
      </c>
      <c r="C193" s="32" t="s">
        <v>5</v>
      </c>
      <c r="D193" s="33" t="s">
        <v>5</v>
      </c>
      <c r="E193" s="32">
        <v>1357</v>
      </c>
      <c r="F193" s="33">
        <f>Table23[[#This Row],[Australian ballot towns - How many people voted (including absentee ballots)?]]/Table23[[#This Row],[How many voters were on your Town Meeting checklist?]]</f>
        <v>0.20679670832063396</v>
      </c>
      <c r="G193" s="32">
        <v>373</v>
      </c>
      <c r="H193" s="33">
        <f>Table23[[#This Row],[Australian ballot towns - How many voted by absentee ballot?]]/Table23[[#This Row],[Australian ballot towns - How many people voted (including absentee ballots)?]]</f>
        <v>0.27487103905674282</v>
      </c>
      <c r="I193" s="178" t="s">
        <v>299</v>
      </c>
    </row>
    <row r="194" spans="1:9" s="164" customFormat="1" ht="15.75" x14ac:dyDescent="0.25">
      <c r="A194" s="163" t="s">
        <v>265</v>
      </c>
      <c r="B194" s="170">
        <v>662</v>
      </c>
      <c r="C194" s="32">
        <v>100</v>
      </c>
      <c r="D194" s="33">
        <f>Table23[[#This Row],[Floor vote towns - By your best estimate, what was the highest vote count?]]/Table23[[#This Row],[How many voters were on your Town Meeting checklist?]]</f>
        <v>0.15105740181268881</v>
      </c>
      <c r="E194" s="32">
        <v>116</v>
      </c>
      <c r="F194" s="33">
        <f>Table23[[#This Row],[Australian ballot towns - How many people voted (including absentee ballots)?]]/Table23[[#This Row],[How many voters were on your Town Meeting checklist?]]</f>
        <v>0.17522658610271905</v>
      </c>
      <c r="G194" s="32">
        <v>8</v>
      </c>
      <c r="H194" s="33">
        <f>Table23[[#This Row],[Australian ballot towns - How many voted by absentee ballot?]]/Table23[[#This Row],[Australian ballot towns - How many people voted (including absentee ballots)?]]</f>
        <v>6.8965517241379309E-2</v>
      </c>
      <c r="I194" s="178" t="s">
        <v>299</v>
      </c>
    </row>
    <row r="195" spans="1:9" s="164" customFormat="1" ht="15.75" x14ac:dyDescent="0.25">
      <c r="A195" s="163" t="s">
        <v>180</v>
      </c>
      <c r="B195" s="170">
        <v>174</v>
      </c>
      <c r="C195" s="32">
        <v>24</v>
      </c>
      <c r="D195" s="33">
        <f>Table23[[#This Row],[Floor vote towns - By your best estimate, what was the highest vote count?]]/Table23[[#This Row],[How many voters were on your Town Meeting checklist?]]</f>
        <v>0.13793103448275862</v>
      </c>
      <c r="E195" s="32" t="s">
        <v>5</v>
      </c>
      <c r="F195" s="32" t="s">
        <v>5</v>
      </c>
      <c r="G195" s="32" t="s">
        <v>5</v>
      </c>
      <c r="H195" s="33" t="s">
        <v>5</v>
      </c>
      <c r="I195" s="178" t="s">
        <v>5</v>
      </c>
    </row>
    <row r="196" spans="1:9" s="164" customFormat="1" ht="15.75" x14ac:dyDescent="0.25">
      <c r="A196" s="163" t="s">
        <v>181</v>
      </c>
      <c r="B196" s="170">
        <v>1416</v>
      </c>
      <c r="C196" s="32">
        <v>128</v>
      </c>
      <c r="D196" s="33">
        <f>Table23[[#This Row],[Floor vote towns - By your best estimate, what was the highest vote count?]]/Table23[[#This Row],[How many voters were on your Town Meeting checklist?]]</f>
        <v>9.03954802259887E-2</v>
      </c>
      <c r="E196" s="32">
        <v>358</v>
      </c>
      <c r="F196" s="33">
        <f>Table23[[#This Row],[Australian ballot towns - How many people voted (including absentee ballots)?]]/Table23[[#This Row],[How many voters were on your Town Meeting checklist?]]</f>
        <v>0.25282485875706212</v>
      </c>
      <c r="G196" s="32">
        <v>36</v>
      </c>
      <c r="H196" s="33">
        <f>Table23[[#This Row],[Australian ballot towns - How many voted by absentee ballot?]]/Table23[[#This Row],[Australian ballot towns - How many people voted (including absentee ballots)?]]</f>
        <v>0.1005586592178771</v>
      </c>
      <c r="I196" s="178" t="s">
        <v>299</v>
      </c>
    </row>
    <row r="197" spans="1:9" s="164" customFormat="1" ht="15.75" x14ac:dyDescent="0.25">
      <c r="A197" s="163" t="s">
        <v>182</v>
      </c>
      <c r="B197" s="170">
        <v>585</v>
      </c>
      <c r="C197" s="32">
        <v>85</v>
      </c>
      <c r="D197" s="33">
        <f>Table23[[#This Row],[Floor vote towns - By your best estimate, what was the highest vote count?]]/Table23[[#This Row],[How many voters were on your Town Meeting checklist?]]</f>
        <v>0.14529914529914531</v>
      </c>
      <c r="E197" s="32" t="s">
        <v>5</v>
      </c>
      <c r="F197" s="32" t="s">
        <v>5</v>
      </c>
      <c r="G197" s="32" t="s">
        <v>5</v>
      </c>
      <c r="H197" s="33" t="s">
        <v>5</v>
      </c>
      <c r="I197" s="178" t="s">
        <v>5</v>
      </c>
    </row>
    <row r="198" spans="1:9" s="164" customFormat="1" ht="15.75" x14ac:dyDescent="0.25">
      <c r="A198" s="163" t="s">
        <v>183</v>
      </c>
      <c r="B198" s="170">
        <v>4177</v>
      </c>
      <c r="C198" s="32">
        <v>142</v>
      </c>
      <c r="D198" s="33">
        <f>Table23[[#This Row],[Floor vote towns - By your best estimate, what was the highest vote count?]]/Table23[[#This Row],[How many voters were on your Town Meeting checklist?]]</f>
        <v>3.3995690687096E-2</v>
      </c>
      <c r="E198" s="32">
        <v>784</v>
      </c>
      <c r="F198" s="33">
        <f>Table23[[#This Row],[Australian ballot towns - How many people voted (including absentee ballots)?]]/Table23[[#This Row],[How many voters were on your Town Meeting checklist?]]</f>
        <v>0.18769451759636102</v>
      </c>
      <c r="G198" s="32">
        <v>91</v>
      </c>
      <c r="H198" s="33">
        <f>Table23[[#This Row],[Australian ballot towns - How many voted by absentee ballot?]]/Table23[[#This Row],[Australian ballot towns - How many people voted (including absentee ballots)?]]</f>
        <v>0.11607142857142858</v>
      </c>
      <c r="I198" s="178" t="s">
        <v>299</v>
      </c>
    </row>
    <row r="199" spans="1:9" s="164" customFormat="1" ht="15.75" x14ac:dyDescent="0.25">
      <c r="A199" s="163" t="s">
        <v>184</v>
      </c>
      <c r="B199" s="170">
        <v>992</v>
      </c>
      <c r="C199" s="32" t="s">
        <v>5</v>
      </c>
      <c r="D199" s="33" t="s">
        <v>5</v>
      </c>
      <c r="E199" s="32">
        <v>384</v>
      </c>
      <c r="F199" s="33">
        <f>Table23[[#This Row],[Australian ballot towns - How many people voted (including absentee ballots)?]]/Table23[[#This Row],[How many voters were on your Town Meeting checklist?]]</f>
        <v>0.38709677419354838</v>
      </c>
      <c r="G199" s="32">
        <v>365</v>
      </c>
      <c r="H199" s="33">
        <f>Table23[[#This Row],[Australian ballot towns - How many voted by absentee ballot?]]/Table23[[#This Row],[Australian ballot towns - How many people voted (including absentee ballots)?]]</f>
        <v>0.95052083333333337</v>
      </c>
      <c r="I199" s="178" t="s">
        <v>307</v>
      </c>
    </row>
    <row r="200" spans="1:9" s="164" customFormat="1" ht="15.75" x14ac:dyDescent="0.25">
      <c r="A200" s="163" t="s">
        <v>185</v>
      </c>
      <c r="B200" s="170">
        <v>247</v>
      </c>
      <c r="C200" s="32">
        <v>26</v>
      </c>
      <c r="D200" s="33">
        <f>Table23[[#This Row],[Floor vote towns - By your best estimate, what was the highest vote count?]]/Table23[[#This Row],[How many voters were on your Town Meeting checklist?]]</f>
        <v>0.10526315789473684</v>
      </c>
      <c r="E200" s="32" t="s">
        <v>5</v>
      </c>
      <c r="F200" s="32" t="s">
        <v>5</v>
      </c>
      <c r="G200" s="32" t="s">
        <v>5</v>
      </c>
      <c r="H200" s="33" t="s">
        <v>5</v>
      </c>
      <c r="I200" s="178" t="s">
        <v>5</v>
      </c>
    </row>
    <row r="201" spans="1:9" s="164" customFormat="1" ht="15.75" x14ac:dyDescent="0.25">
      <c r="A201" s="163" t="s">
        <v>186</v>
      </c>
      <c r="B201" s="167" t="s">
        <v>427</v>
      </c>
      <c r="C201" s="32" t="s">
        <v>5</v>
      </c>
      <c r="D201" s="33" t="s">
        <v>5</v>
      </c>
      <c r="E201" s="32" t="s">
        <v>5</v>
      </c>
      <c r="F201" s="32" t="s">
        <v>5</v>
      </c>
      <c r="G201" s="32" t="s">
        <v>5</v>
      </c>
      <c r="H201" s="33" t="s">
        <v>5</v>
      </c>
      <c r="I201" s="178" t="s">
        <v>5</v>
      </c>
    </row>
    <row r="202" spans="1:9" s="164" customFormat="1" ht="15.75" x14ac:dyDescent="0.25">
      <c r="A202" s="163" t="s">
        <v>187</v>
      </c>
      <c r="B202" s="167" t="s">
        <v>427</v>
      </c>
      <c r="C202" s="32" t="s">
        <v>5</v>
      </c>
      <c r="D202" s="33" t="s">
        <v>5</v>
      </c>
      <c r="E202" s="32" t="s">
        <v>5</v>
      </c>
      <c r="F202" s="33" t="s">
        <v>5</v>
      </c>
      <c r="G202" s="32" t="s">
        <v>5</v>
      </c>
      <c r="H202" s="33" t="s">
        <v>5</v>
      </c>
      <c r="I202" s="178" t="s">
        <v>5</v>
      </c>
    </row>
    <row r="203" spans="1:9" s="164" customFormat="1" ht="30.75" x14ac:dyDescent="0.25">
      <c r="A203" s="163" t="s">
        <v>323</v>
      </c>
      <c r="B203" s="170">
        <v>780</v>
      </c>
      <c r="C203" s="34" t="s">
        <v>16812</v>
      </c>
      <c r="D203" s="33" t="s">
        <v>5</v>
      </c>
      <c r="E203" s="32" t="s">
        <v>5</v>
      </c>
      <c r="F203" s="32" t="s">
        <v>5</v>
      </c>
      <c r="G203" s="32" t="s">
        <v>5</v>
      </c>
      <c r="H203" s="33" t="s">
        <v>5</v>
      </c>
      <c r="I203" s="178" t="s">
        <v>5</v>
      </c>
    </row>
    <row r="204" spans="1:9" s="164" customFormat="1" ht="15.75" x14ac:dyDescent="0.25">
      <c r="A204" s="163" t="s">
        <v>188</v>
      </c>
      <c r="B204" s="170">
        <v>4884</v>
      </c>
      <c r="C204" s="32" t="s">
        <v>5</v>
      </c>
      <c r="D204" s="33" t="s">
        <v>5</v>
      </c>
      <c r="E204" s="32">
        <v>957</v>
      </c>
      <c r="F204" s="33">
        <f>Table23[[#This Row],[Australian ballot towns - How many people voted (including absentee ballots)?]]/Table23[[#This Row],[How many voters were on your Town Meeting checklist?]]</f>
        <v>0.19594594594594594</v>
      </c>
      <c r="G204" s="32">
        <v>148</v>
      </c>
      <c r="H204" s="33">
        <f>Table23[[#This Row],[Australian ballot towns - How many voted by absentee ballot?]]/Table23[[#This Row],[Australian ballot towns - How many people voted (including absentee ballots)?]]</f>
        <v>0.15464994775339602</v>
      </c>
      <c r="I204" s="178" t="s">
        <v>299</v>
      </c>
    </row>
    <row r="205" spans="1:9" s="164" customFormat="1" ht="15.75" x14ac:dyDescent="0.25">
      <c r="A205" s="163" t="s">
        <v>189</v>
      </c>
      <c r="B205" s="170">
        <v>2367</v>
      </c>
      <c r="C205" s="32">
        <v>203</v>
      </c>
      <c r="D205" s="33">
        <f>Table23[[#This Row],[Floor vote towns - By your best estimate, what was the highest vote count?]]/Table23[[#This Row],[How many voters were on your Town Meeting checklist?]]</f>
        <v>8.5762568652302487E-2</v>
      </c>
      <c r="E205" s="32">
        <v>396</v>
      </c>
      <c r="F205" s="33">
        <f>Table23[[#This Row],[Australian ballot towns - How many people voted (including absentee ballots)?]]/Table23[[#This Row],[How many voters were on your Town Meeting checklist?]]</f>
        <v>0.16730038022813687</v>
      </c>
      <c r="G205" s="32">
        <v>36</v>
      </c>
      <c r="H205" s="33">
        <f>Table23[[#This Row],[Australian ballot towns - How many voted by absentee ballot?]]/Table23[[#This Row],[Australian ballot towns - How many people voted (including absentee ballots)?]]</f>
        <v>9.0909090909090912E-2</v>
      </c>
      <c r="I205" s="178" t="s">
        <v>299</v>
      </c>
    </row>
    <row r="206" spans="1:9" s="164" customFormat="1" ht="15.75" x14ac:dyDescent="0.25">
      <c r="A206" s="163" t="s">
        <v>190</v>
      </c>
      <c r="B206" s="170">
        <v>410</v>
      </c>
      <c r="C206" s="32" t="s">
        <v>5</v>
      </c>
      <c r="D206" s="33" t="s">
        <v>5</v>
      </c>
      <c r="E206" s="32">
        <v>139</v>
      </c>
      <c r="F206" s="33">
        <f>Table23[[#This Row],[Australian ballot towns - How many people voted (including absentee ballots)?]]/Table23[[#This Row],[How many voters were on your Town Meeting checklist?]]</f>
        <v>0.33902439024390246</v>
      </c>
      <c r="G206" s="32">
        <v>20</v>
      </c>
      <c r="H206" s="33">
        <f>Table23[[#This Row],[Australian ballot towns - How many voted by absentee ballot?]]/Table23[[#This Row],[Australian ballot towns - How many people voted (including absentee ballots)?]]</f>
        <v>0.14388489208633093</v>
      </c>
      <c r="I206" s="178" t="s">
        <v>299</v>
      </c>
    </row>
    <row r="207" spans="1:9" s="164" customFormat="1" ht="15.75" x14ac:dyDescent="0.25">
      <c r="A207" s="163" t="s">
        <v>191</v>
      </c>
      <c r="B207" s="170">
        <v>972</v>
      </c>
      <c r="C207" s="32">
        <v>94</v>
      </c>
      <c r="D207" s="33">
        <f>Table23[[#This Row],[Floor vote towns - By your best estimate, what was the highest vote count?]]/Table23[[#This Row],[How many voters were on your Town Meeting checklist?]]</f>
        <v>9.6707818930041156E-2</v>
      </c>
      <c r="E207" s="32" t="s">
        <v>5</v>
      </c>
      <c r="F207" s="32" t="s">
        <v>5</v>
      </c>
      <c r="G207" s="32" t="s">
        <v>5</v>
      </c>
      <c r="H207" s="33" t="s">
        <v>5</v>
      </c>
      <c r="I207" s="178" t="s">
        <v>5</v>
      </c>
    </row>
    <row r="208" spans="1:9" s="164" customFormat="1" ht="15.75" x14ac:dyDescent="0.25">
      <c r="A208" s="163" t="s">
        <v>192</v>
      </c>
      <c r="B208" s="167" t="s">
        <v>427</v>
      </c>
      <c r="C208" s="32" t="s">
        <v>5</v>
      </c>
      <c r="D208" s="33" t="s">
        <v>5</v>
      </c>
      <c r="E208" s="32" t="s">
        <v>5</v>
      </c>
      <c r="F208" s="32" t="s">
        <v>5</v>
      </c>
      <c r="G208" s="32" t="s">
        <v>5</v>
      </c>
      <c r="H208" s="33" t="s">
        <v>5</v>
      </c>
      <c r="I208" s="178" t="s">
        <v>5</v>
      </c>
    </row>
    <row r="209" spans="1:9" s="164" customFormat="1" ht="15.75" x14ac:dyDescent="0.25">
      <c r="A209" s="163" t="s">
        <v>193</v>
      </c>
      <c r="B209" s="170">
        <v>1253</v>
      </c>
      <c r="C209" s="32">
        <v>75</v>
      </c>
      <c r="D209" s="33">
        <f>Table23[[#This Row],[Floor vote towns - By your best estimate, what was the highest vote count?]]/Table23[[#This Row],[How many voters were on your Town Meeting checklist?]]</f>
        <v>5.9856344772545887E-2</v>
      </c>
      <c r="E209" s="32" t="s">
        <v>5</v>
      </c>
      <c r="F209" s="32" t="s">
        <v>5</v>
      </c>
      <c r="G209" s="32" t="s">
        <v>5</v>
      </c>
      <c r="H209" s="33" t="s">
        <v>5</v>
      </c>
      <c r="I209" s="178" t="s">
        <v>5</v>
      </c>
    </row>
    <row r="210" spans="1:9" s="164" customFormat="1" ht="15.75" x14ac:dyDescent="0.25">
      <c r="A210" s="163" t="s">
        <v>194</v>
      </c>
      <c r="B210" s="167" t="s">
        <v>427</v>
      </c>
      <c r="C210" s="32" t="s">
        <v>5</v>
      </c>
      <c r="D210" s="33" t="s">
        <v>5</v>
      </c>
      <c r="E210" s="32" t="s">
        <v>5</v>
      </c>
      <c r="F210" s="32" t="s">
        <v>5</v>
      </c>
      <c r="G210" s="32" t="s">
        <v>5</v>
      </c>
      <c r="H210" s="33" t="s">
        <v>5</v>
      </c>
      <c r="I210" s="178" t="s">
        <v>5</v>
      </c>
    </row>
    <row r="211" spans="1:9" s="164" customFormat="1" ht="15.75" x14ac:dyDescent="0.25">
      <c r="A211" s="163" t="s">
        <v>195</v>
      </c>
      <c r="B211" s="170">
        <v>2642</v>
      </c>
      <c r="C211" s="32" t="s">
        <v>5</v>
      </c>
      <c r="D211" s="33" t="s">
        <v>5</v>
      </c>
      <c r="E211" s="32">
        <v>654</v>
      </c>
      <c r="F211" s="33">
        <f>Table23[[#This Row],[Australian ballot towns - How many people voted (including absentee ballots)?]]/Table23[[#This Row],[How many voters were on your Town Meeting checklist?]]</f>
        <v>0.24753974261922787</v>
      </c>
      <c r="G211" s="32">
        <v>94</v>
      </c>
      <c r="H211" s="33">
        <f>Table23[[#This Row],[Australian ballot towns - How many voted by absentee ballot?]]/Table23[[#This Row],[Australian ballot towns - How many people voted (including absentee ballots)?]]</f>
        <v>0.14373088685015289</v>
      </c>
      <c r="I211" s="178" t="s">
        <v>299</v>
      </c>
    </row>
    <row r="212" spans="1:9" s="164" customFormat="1" ht="15.75" x14ac:dyDescent="0.25">
      <c r="A212" s="163" t="s">
        <v>277</v>
      </c>
      <c r="B212" s="167" t="s">
        <v>427</v>
      </c>
      <c r="C212" s="32" t="s">
        <v>5</v>
      </c>
      <c r="D212" s="33" t="s">
        <v>5</v>
      </c>
      <c r="E212" s="32" t="s">
        <v>5</v>
      </c>
      <c r="F212" s="33" t="s">
        <v>5</v>
      </c>
      <c r="G212" s="32" t="s">
        <v>5</v>
      </c>
      <c r="H212" s="33" t="s">
        <v>5</v>
      </c>
      <c r="I212" s="178" t="s">
        <v>5</v>
      </c>
    </row>
    <row r="213" spans="1:9" s="164" customFormat="1" ht="15.75" x14ac:dyDescent="0.25">
      <c r="A213" s="163" t="s">
        <v>266</v>
      </c>
      <c r="B213" s="170">
        <v>155</v>
      </c>
      <c r="C213" s="32">
        <v>52</v>
      </c>
      <c r="D213" s="33">
        <f>Table23[[#This Row],[Floor vote towns - By your best estimate, what was the highest vote count?]]/Table23[[#This Row],[How many voters were on your Town Meeting checklist?]]</f>
        <v>0.33548387096774196</v>
      </c>
      <c r="E213" s="32">
        <v>222</v>
      </c>
      <c r="F213" s="33">
        <f>Table23[[#This Row],[Australian ballot towns - How many people voted (including absentee ballots)?]]/Table23[[#This Row],[How many voters were on your Town Meeting checklist?]]</f>
        <v>1.4322580645161291</v>
      </c>
      <c r="G213" s="32">
        <v>14</v>
      </c>
      <c r="H213" s="33">
        <f>Table23[[#This Row],[Australian ballot towns - How many voted by absentee ballot?]]/Table23[[#This Row],[Australian ballot towns - How many people voted (including absentee ballots)?]]</f>
        <v>6.3063063063063057E-2</v>
      </c>
      <c r="I213" s="178" t="s">
        <v>299</v>
      </c>
    </row>
    <row r="214" spans="1:9" s="164" customFormat="1" ht="15.75" x14ac:dyDescent="0.25">
      <c r="A214" s="163" t="s">
        <v>250</v>
      </c>
      <c r="B214" s="170">
        <v>590</v>
      </c>
      <c r="C214" s="32">
        <v>81</v>
      </c>
      <c r="D214" s="33">
        <f>Table23[[#This Row],[Floor vote towns - By your best estimate, what was the highest vote count?]]/Table23[[#This Row],[How many voters were on your Town Meeting checklist?]]</f>
        <v>0.13728813559322034</v>
      </c>
      <c r="E214" s="32">
        <v>172</v>
      </c>
      <c r="F214" s="33">
        <f>Table23[[#This Row],[Australian ballot towns - How many people voted (including absentee ballots)?]]/Table23[[#This Row],[How many voters were on your Town Meeting checklist?]]</f>
        <v>0.29152542372881357</v>
      </c>
      <c r="G214" s="32">
        <v>29</v>
      </c>
      <c r="H214" s="33">
        <f>Table23[[#This Row],[Australian ballot towns - How many voted by absentee ballot?]]/Table23[[#This Row],[Australian ballot towns - How many people voted (including absentee ballots)?]]</f>
        <v>0.16860465116279069</v>
      </c>
      <c r="I214" s="178" t="s">
        <v>299</v>
      </c>
    </row>
    <row r="215" spans="1:9" s="164" customFormat="1" ht="15.75" x14ac:dyDescent="0.25">
      <c r="A215" s="163" t="s">
        <v>196</v>
      </c>
      <c r="B215" s="167" t="s">
        <v>427</v>
      </c>
      <c r="C215" s="32" t="s">
        <v>5</v>
      </c>
      <c r="D215" s="33" t="s">
        <v>5</v>
      </c>
      <c r="E215" s="32" t="s">
        <v>5</v>
      </c>
      <c r="F215" s="33" t="s">
        <v>5</v>
      </c>
      <c r="G215" s="32" t="s">
        <v>5</v>
      </c>
      <c r="H215" s="33" t="s">
        <v>5</v>
      </c>
      <c r="I215" s="178" t="s">
        <v>5</v>
      </c>
    </row>
    <row r="216" spans="1:9" s="164" customFormat="1" ht="15.75" x14ac:dyDescent="0.25">
      <c r="A216" s="163" t="s">
        <v>197</v>
      </c>
      <c r="B216" s="170">
        <v>1515</v>
      </c>
      <c r="C216" s="32">
        <v>137</v>
      </c>
      <c r="D216" s="33">
        <f>Table23[[#This Row],[Floor vote towns - By your best estimate, what was the highest vote count?]]/Table23[[#This Row],[How many voters were on your Town Meeting checklist?]]</f>
        <v>9.0429042904290435E-2</v>
      </c>
      <c r="E216" s="32">
        <v>534</v>
      </c>
      <c r="F216" s="33">
        <f>Table23[[#This Row],[Australian ballot towns - How many people voted (including absentee ballots)?]]/Table23[[#This Row],[How many voters were on your Town Meeting checklist?]]</f>
        <v>0.35247524752475246</v>
      </c>
      <c r="G216" s="32">
        <v>57</v>
      </c>
      <c r="H216" s="33">
        <f>Table23[[#This Row],[Australian ballot towns - How many voted by absentee ballot?]]/Table23[[#This Row],[Australian ballot towns - How many people voted (including absentee ballots)?]]</f>
        <v>0.10674157303370786</v>
      </c>
      <c r="I216" s="178" t="s">
        <v>299</v>
      </c>
    </row>
    <row r="217" spans="1:9" s="164" customFormat="1" ht="15.75" x14ac:dyDescent="0.25">
      <c r="A217" s="163" t="s">
        <v>198</v>
      </c>
      <c r="B217" s="170">
        <v>783</v>
      </c>
      <c r="C217" s="32" t="s">
        <v>5</v>
      </c>
      <c r="D217" s="33" t="s">
        <v>5</v>
      </c>
      <c r="E217" s="32">
        <v>125</v>
      </c>
      <c r="F217" s="33">
        <f>Table23[[#This Row],[Australian ballot towns - How many people voted (including absentee ballots)?]]/Table23[[#This Row],[How many voters were on your Town Meeting checklist?]]</f>
        <v>0.15964240102171137</v>
      </c>
      <c r="G217" s="32">
        <v>18</v>
      </c>
      <c r="H217" s="33">
        <f>Table23[[#This Row],[Australian ballot towns - How many voted by absentee ballot?]]/Table23[[#This Row],[Australian ballot towns - How many people voted (including absentee ballots)?]]</f>
        <v>0.14399999999999999</v>
      </c>
      <c r="I217" s="178" t="s">
        <v>299</v>
      </c>
    </row>
    <row r="218" spans="1:9" s="164" customFormat="1" ht="15.75" x14ac:dyDescent="0.25">
      <c r="A218" s="163" t="s">
        <v>199</v>
      </c>
      <c r="B218" s="170">
        <v>1577</v>
      </c>
      <c r="C218" s="32" t="s">
        <v>5</v>
      </c>
      <c r="D218" s="33" t="s">
        <v>5</v>
      </c>
      <c r="E218" s="32">
        <v>292</v>
      </c>
      <c r="F218" s="33">
        <f>Table23[[#This Row],[Australian ballot towns - How many people voted (including absentee ballots)?]]/Table23[[#This Row],[How many voters were on your Town Meeting checklist?]]</f>
        <v>0.18516169942929614</v>
      </c>
      <c r="G218" s="32">
        <v>60</v>
      </c>
      <c r="H218" s="33">
        <f>Table23[[#This Row],[Australian ballot towns - How many voted by absentee ballot?]]/Table23[[#This Row],[Australian ballot towns - How many people voted (including absentee ballots)?]]</f>
        <v>0.20547945205479451</v>
      </c>
      <c r="I218" s="178" t="s">
        <v>299</v>
      </c>
    </row>
    <row r="219" spans="1:9" s="164" customFormat="1" ht="15.75" x14ac:dyDescent="0.25">
      <c r="A219" s="163" t="s">
        <v>200</v>
      </c>
      <c r="B219" s="170">
        <v>397</v>
      </c>
      <c r="C219" s="32">
        <v>36</v>
      </c>
      <c r="D219" s="33">
        <f>Table23[[#This Row],[Floor vote towns - By your best estimate, what was the highest vote count?]]/Table23[[#This Row],[How many voters were on your Town Meeting checklist?]]</f>
        <v>9.06801007556675E-2</v>
      </c>
      <c r="E219" s="32" t="s">
        <v>5</v>
      </c>
      <c r="F219" s="32" t="s">
        <v>5</v>
      </c>
      <c r="G219" s="32" t="s">
        <v>5</v>
      </c>
      <c r="H219" s="33" t="s">
        <v>5</v>
      </c>
      <c r="I219" s="178" t="s">
        <v>5</v>
      </c>
    </row>
    <row r="220" spans="1:9" s="164" customFormat="1" ht="15.75" x14ac:dyDescent="0.25">
      <c r="A220" s="163" t="s">
        <v>201</v>
      </c>
      <c r="B220" s="170">
        <v>669</v>
      </c>
      <c r="C220" s="32">
        <v>63</v>
      </c>
      <c r="D220" s="33">
        <f>Table23[[#This Row],[Floor vote towns - By your best estimate, what was the highest vote count?]]/Table23[[#This Row],[How many voters were on your Town Meeting checklist?]]</f>
        <v>9.417040358744394E-2</v>
      </c>
      <c r="E220" s="32" t="s">
        <v>5</v>
      </c>
      <c r="F220" s="32" t="s">
        <v>5</v>
      </c>
      <c r="G220" s="32" t="s">
        <v>5</v>
      </c>
      <c r="H220" s="33" t="s">
        <v>5</v>
      </c>
      <c r="I220" s="178" t="s">
        <v>5</v>
      </c>
    </row>
    <row r="221" spans="1:9" s="164" customFormat="1" ht="15.75" x14ac:dyDescent="0.25">
      <c r="A221" s="163" t="s">
        <v>202</v>
      </c>
      <c r="B221" s="167" t="s">
        <v>427</v>
      </c>
      <c r="C221" s="32" t="s">
        <v>5</v>
      </c>
      <c r="D221" s="33" t="s">
        <v>5</v>
      </c>
      <c r="E221" s="32" t="s">
        <v>5</v>
      </c>
      <c r="F221" s="33" t="s">
        <v>5</v>
      </c>
      <c r="G221" s="32" t="s">
        <v>5</v>
      </c>
      <c r="H221" s="33" t="s">
        <v>5</v>
      </c>
      <c r="I221" s="178" t="s">
        <v>5</v>
      </c>
    </row>
    <row r="222" spans="1:9" s="164" customFormat="1" ht="15.75" x14ac:dyDescent="0.25">
      <c r="A222" s="163" t="s">
        <v>203</v>
      </c>
      <c r="B222" s="172">
        <v>779</v>
      </c>
      <c r="C222" s="32">
        <v>92</v>
      </c>
      <c r="D222" s="33">
        <f>Table23[[#This Row],[Floor vote towns - By your best estimate, what was the highest vote count?]]/Table23[[#This Row],[How many voters were on your Town Meeting checklist?]]</f>
        <v>0.11810012836970475</v>
      </c>
      <c r="E222" s="32">
        <v>136</v>
      </c>
      <c r="F222" s="33">
        <f>Table23[[#This Row],[Australian ballot towns - How many people voted (including absentee ballots)?]]/Table23[[#This Row],[How many voters were on your Town Meeting checklist?]]</f>
        <v>0.17458279845956354</v>
      </c>
      <c r="G222" s="32" t="s">
        <v>5</v>
      </c>
      <c r="H222" s="33" t="s">
        <v>5</v>
      </c>
      <c r="I222" s="178" t="s">
        <v>299</v>
      </c>
    </row>
    <row r="223" spans="1:9" s="164" customFormat="1" ht="15.75" x14ac:dyDescent="0.25">
      <c r="A223" s="163" t="s">
        <v>204</v>
      </c>
      <c r="B223" s="170">
        <v>4578</v>
      </c>
      <c r="C223" s="32">
        <v>121</v>
      </c>
      <c r="D223" s="33">
        <f>Table23[[#This Row],[Floor vote towns - By your best estimate, what was the highest vote count?]]/Table23[[#This Row],[How many voters were on your Town Meeting checklist?]]</f>
        <v>2.6430755788553955E-2</v>
      </c>
      <c r="E223" s="32">
        <v>1535</v>
      </c>
      <c r="F223" s="33">
        <f>Table23[[#This Row],[Australian ballot towns - How many people voted (including absentee ballots)?]]/Table23[[#This Row],[How many voters were on your Town Meeting checklist?]]</f>
        <v>0.33529925731760596</v>
      </c>
      <c r="G223" s="32">
        <v>481</v>
      </c>
      <c r="H223" s="33">
        <f>Table23[[#This Row],[Australian ballot towns - How many voted by absentee ballot?]]/Table23[[#This Row],[Australian ballot towns - How many people voted (including absentee ballots)?]]</f>
        <v>0.31335504885993487</v>
      </c>
      <c r="I223" s="178" t="s">
        <v>299</v>
      </c>
    </row>
    <row r="224" spans="1:9" s="164" customFormat="1" ht="15.75" x14ac:dyDescent="0.25">
      <c r="A224" s="163" t="s">
        <v>205</v>
      </c>
      <c r="B224" s="170">
        <v>1101</v>
      </c>
      <c r="C224" s="32">
        <v>110</v>
      </c>
      <c r="D224" s="33">
        <f>Table23[[#This Row],[Floor vote towns - By your best estimate, what was the highest vote count?]]/Table23[[#This Row],[How many voters were on your Town Meeting checklist?]]</f>
        <v>9.9909173478655772E-2</v>
      </c>
      <c r="E224" s="32" t="s">
        <v>5</v>
      </c>
      <c r="F224" s="32" t="s">
        <v>5</v>
      </c>
      <c r="G224" s="32" t="s">
        <v>5</v>
      </c>
      <c r="H224" s="33" t="s">
        <v>5</v>
      </c>
      <c r="I224" s="178" t="s">
        <v>5</v>
      </c>
    </row>
    <row r="225" spans="1:9" s="164" customFormat="1" ht="15.75" x14ac:dyDescent="0.25">
      <c r="A225" s="163" t="s">
        <v>430</v>
      </c>
      <c r="B225" s="170">
        <v>623</v>
      </c>
      <c r="C225" s="32">
        <v>70</v>
      </c>
      <c r="D225" s="33">
        <f>Table23[[#This Row],[Floor vote towns - By your best estimate, what was the highest vote count?]]/Table23[[#This Row],[How many voters were on your Town Meeting checklist?]]</f>
        <v>0.11235955056179775</v>
      </c>
      <c r="E225" s="32" t="s">
        <v>5</v>
      </c>
      <c r="F225" s="32" t="s">
        <v>5</v>
      </c>
      <c r="G225" s="32" t="s">
        <v>5</v>
      </c>
      <c r="H225" s="33" t="s">
        <v>5</v>
      </c>
      <c r="I225" s="178" t="s">
        <v>5</v>
      </c>
    </row>
    <row r="226" spans="1:9" s="164" customFormat="1" ht="15.75" x14ac:dyDescent="0.25">
      <c r="A226" s="163" t="s">
        <v>207</v>
      </c>
      <c r="B226" s="167" t="s">
        <v>427</v>
      </c>
      <c r="C226" s="32" t="s">
        <v>5</v>
      </c>
      <c r="D226" s="33" t="s">
        <v>5</v>
      </c>
      <c r="E226" s="32" t="s">
        <v>5</v>
      </c>
      <c r="F226" s="33" t="s">
        <v>5</v>
      </c>
      <c r="G226" s="32" t="s">
        <v>5</v>
      </c>
      <c r="H226" s="33" t="s">
        <v>5</v>
      </c>
      <c r="I226" s="178" t="s">
        <v>5</v>
      </c>
    </row>
    <row r="227" spans="1:9" s="164" customFormat="1" ht="15.75" x14ac:dyDescent="0.25">
      <c r="A227" s="163" t="s">
        <v>208</v>
      </c>
      <c r="B227" s="170">
        <v>968</v>
      </c>
      <c r="C227" s="32" t="s">
        <v>5</v>
      </c>
      <c r="D227" s="33" t="s">
        <v>5</v>
      </c>
      <c r="E227" s="32">
        <v>154</v>
      </c>
      <c r="F227" s="33">
        <f>Table23[[#This Row],[Australian ballot towns - How many people voted (including absentee ballots)?]]/Table23[[#This Row],[How many voters were on your Town Meeting checklist?]]</f>
        <v>0.15909090909090909</v>
      </c>
      <c r="G227" s="32">
        <v>15</v>
      </c>
      <c r="H227" s="33">
        <f>Table23[[#This Row],[Australian ballot towns - How many voted by absentee ballot?]]/Table23[[#This Row],[Australian ballot towns - How many people voted (including absentee ballots)?]]</f>
        <v>9.7402597402597407E-2</v>
      </c>
      <c r="I227" s="178" t="s">
        <v>299</v>
      </c>
    </row>
    <row r="228" spans="1:9" s="164" customFormat="1" ht="15.75" x14ac:dyDescent="0.25">
      <c r="A228" s="163" t="s">
        <v>209</v>
      </c>
      <c r="B228" s="170">
        <v>560</v>
      </c>
      <c r="C228" s="32">
        <v>30</v>
      </c>
      <c r="D228" s="33">
        <f>Table23[[#This Row],[Floor vote towns - By your best estimate, what was the highest vote count?]]/Table23[[#This Row],[How many voters were on your Town Meeting checklist?]]</f>
        <v>5.3571428571428568E-2</v>
      </c>
      <c r="E228" s="32">
        <v>58</v>
      </c>
      <c r="F228" s="33">
        <f>Table23[[#This Row],[Australian ballot towns - How many people voted (including absentee ballots)?]]/Table23[[#This Row],[How many voters were on your Town Meeting checklist?]]</f>
        <v>0.10357142857142858</v>
      </c>
      <c r="G228" s="32">
        <v>4</v>
      </c>
      <c r="H228" s="33">
        <f>Table23[[#This Row],[Australian ballot towns - How many voted by absentee ballot?]]/Table23[[#This Row],[Australian ballot towns - How many people voted (including absentee ballots)?]]</f>
        <v>6.8965517241379309E-2</v>
      </c>
      <c r="I228" s="178" t="s">
        <v>299</v>
      </c>
    </row>
    <row r="229" spans="1:9" s="164" customFormat="1" ht="15.75" x14ac:dyDescent="0.25">
      <c r="A229" s="163" t="s">
        <v>268</v>
      </c>
      <c r="B229" s="170">
        <v>204</v>
      </c>
      <c r="C229" s="32" t="s">
        <v>5</v>
      </c>
      <c r="D229" s="33" t="s">
        <v>5</v>
      </c>
      <c r="E229" s="32">
        <v>79</v>
      </c>
      <c r="F229" s="33">
        <f>Table23[[#This Row],[Australian ballot towns - How many people voted (including absentee ballots)?]]/Table23[[#This Row],[How many voters were on your Town Meeting checklist?]]</f>
        <v>0.38725490196078433</v>
      </c>
      <c r="G229" s="32">
        <v>6</v>
      </c>
      <c r="H229" s="33">
        <f>Table23[[#This Row],[Australian ballot towns - How many voted by absentee ballot?]]/Table23[[#This Row],[Australian ballot towns - How many people voted (including absentee ballots)?]]</f>
        <v>7.5949367088607597E-2</v>
      </c>
      <c r="I229" s="178" t="s">
        <v>299</v>
      </c>
    </row>
    <row r="230" spans="1:9" s="164" customFormat="1" ht="15.75" x14ac:dyDescent="0.25">
      <c r="A230" s="163" t="s">
        <v>251</v>
      </c>
      <c r="B230" s="170">
        <v>1646</v>
      </c>
      <c r="C230" s="32" t="s">
        <v>5</v>
      </c>
      <c r="D230" s="33" t="s">
        <v>5</v>
      </c>
      <c r="E230" s="32">
        <v>248</v>
      </c>
      <c r="F230" s="33">
        <f>Table23[[#This Row],[Australian ballot towns - How many people voted (including absentee ballots)?]]/Table23[[#This Row],[How many voters were on your Town Meeting checklist?]]</f>
        <v>0.15066828675577157</v>
      </c>
      <c r="G230" s="32">
        <v>16</v>
      </c>
      <c r="H230" s="33">
        <f>Table23[[#This Row],[Australian ballot towns - How many voted by absentee ballot?]]/Table23[[#This Row],[Australian ballot towns - How many people voted (including absentee ballots)?]]</f>
        <v>6.4516129032258063E-2</v>
      </c>
      <c r="I230" s="178" t="s">
        <v>299</v>
      </c>
    </row>
    <row r="231" spans="1:9" s="164" customFormat="1" ht="15.75" x14ac:dyDescent="0.25">
      <c r="A231" s="163" t="s">
        <v>210</v>
      </c>
      <c r="B231" s="172">
        <v>1084</v>
      </c>
      <c r="C231" s="32">
        <v>150</v>
      </c>
      <c r="D231" s="33">
        <f>Table23[[#This Row],[Floor vote towns - By your best estimate, what was the highest vote count?]]/Table23[[#This Row],[How many voters were on your Town Meeting checklist?]]</f>
        <v>0.13837638376383765</v>
      </c>
      <c r="E231" s="32" t="s">
        <v>5</v>
      </c>
      <c r="F231" s="32" t="s">
        <v>5</v>
      </c>
      <c r="G231" s="32" t="s">
        <v>5</v>
      </c>
      <c r="H231" s="33" t="s">
        <v>5</v>
      </c>
      <c r="I231" s="178" t="s">
        <v>5</v>
      </c>
    </row>
    <row r="232" spans="1:9" s="164" customFormat="1" ht="15.75" x14ac:dyDescent="0.25">
      <c r="A232" s="163" t="s">
        <v>211</v>
      </c>
      <c r="B232" s="170">
        <v>467</v>
      </c>
      <c r="C232" s="32">
        <v>61</v>
      </c>
      <c r="D232" s="33">
        <f>Table23[[#This Row],[Floor vote towns - By your best estimate, what was the highest vote count?]]/Table23[[#This Row],[How many voters were on your Town Meeting checklist?]]</f>
        <v>0.13062098501070663</v>
      </c>
      <c r="E232" s="32">
        <v>71</v>
      </c>
      <c r="F232" s="33">
        <f>Table23[[#This Row],[Australian ballot towns - How many people voted (including absentee ballots)?]]/Table23[[#This Row],[How many voters were on your Town Meeting checklist?]]</f>
        <v>0.15203426124197003</v>
      </c>
      <c r="G232" s="32" t="s">
        <v>5</v>
      </c>
      <c r="H232" s="33" t="s">
        <v>5</v>
      </c>
      <c r="I232" s="178" t="s">
        <v>299</v>
      </c>
    </row>
    <row r="233" spans="1:9" s="164" customFormat="1" ht="15.75" x14ac:dyDescent="0.25">
      <c r="A233" s="163" t="s">
        <v>212</v>
      </c>
      <c r="B233" s="167" t="s">
        <v>427</v>
      </c>
      <c r="C233" s="32" t="s">
        <v>5</v>
      </c>
      <c r="D233" s="33" t="s">
        <v>5</v>
      </c>
      <c r="E233" s="32" t="s">
        <v>5</v>
      </c>
      <c r="F233" s="33" t="s">
        <v>5</v>
      </c>
      <c r="G233" s="32" t="s">
        <v>5</v>
      </c>
      <c r="H233" s="33" t="s">
        <v>5</v>
      </c>
      <c r="I233" s="178" t="s">
        <v>5</v>
      </c>
    </row>
    <row r="234" spans="1:9" s="164" customFormat="1" ht="15.75" x14ac:dyDescent="0.25">
      <c r="A234" s="163" t="s">
        <v>213</v>
      </c>
      <c r="B234" s="170">
        <v>2506</v>
      </c>
      <c r="C234" s="32">
        <v>127</v>
      </c>
      <c r="D234" s="33">
        <f>Table23[[#This Row],[Floor vote towns - By your best estimate, what was the highest vote count?]]/Table23[[#This Row],[How many voters were on your Town Meeting checklist?]]</f>
        <v>5.0678371907422186E-2</v>
      </c>
      <c r="E234" s="32">
        <v>252</v>
      </c>
      <c r="F234" s="33">
        <f>Table23[[#This Row],[Australian ballot towns - How many people voted (including absentee ballots)?]]/Table23[[#This Row],[How many voters were on your Town Meeting checklist?]]</f>
        <v>0.1005586592178771</v>
      </c>
      <c r="G234" s="32">
        <v>20</v>
      </c>
      <c r="H234" s="33">
        <f>Table23[[#This Row],[Australian ballot towns - How many voted by absentee ballot?]]/Table23[[#This Row],[Australian ballot towns - How many people voted (including absentee ballots)?]]</f>
        <v>7.9365079365079361E-2</v>
      </c>
      <c r="I234" s="178" t="s">
        <v>299</v>
      </c>
    </row>
    <row r="235" spans="1:9" s="164" customFormat="1" ht="15.75" x14ac:dyDescent="0.25">
      <c r="A235" s="163" t="s">
        <v>269</v>
      </c>
      <c r="B235" s="170">
        <v>298</v>
      </c>
      <c r="C235" s="32">
        <v>41</v>
      </c>
      <c r="D235" s="33">
        <f>Table23[[#This Row],[Floor vote towns - By your best estimate, what was the highest vote count?]]/Table23[[#This Row],[How many voters were on your Town Meeting checklist?]]</f>
        <v>0.13758389261744966</v>
      </c>
      <c r="E235" s="32" t="s">
        <v>5</v>
      </c>
      <c r="F235" s="32" t="s">
        <v>5</v>
      </c>
      <c r="G235" s="32" t="s">
        <v>5</v>
      </c>
      <c r="H235" s="33" t="s">
        <v>5</v>
      </c>
      <c r="I235" s="178" t="s">
        <v>5</v>
      </c>
    </row>
    <row r="236" spans="1:9" s="164" customFormat="1" ht="15.75" x14ac:dyDescent="0.25">
      <c r="A236" s="163" t="s">
        <v>214</v>
      </c>
      <c r="B236" s="170">
        <v>549</v>
      </c>
      <c r="C236" s="32">
        <v>84</v>
      </c>
      <c r="D236" s="33">
        <f>Table23[[#This Row],[Floor vote towns - By your best estimate, what was the highest vote count?]]/Table23[[#This Row],[How many voters were on your Town Meeting checklist?]]</f>
        <v>0.15300546448087432</v>
      </c>
      <c r="E236" s="32" t="s">
        <v>5</v>
      </c>
      <c r="F236" s="32" t="s">
        <v>5</v>
      </c>
      <c r="G236" s="32" t="s">
        <v>5</v>
      </c>
      <c r="H236" s="33" t="s">
        <v>5</v>
      </c>
      <c r="I236" s="178" t="s">
        <v>5</v>
      </c>
    </row>
    <row r="237" spans="1:9" s="164" customFormat="1" ht="15.75" x14ac:dyDescent="0.25">
      <c r="A237" s="163" t="s">
        <v>215</v>
      </c>
      <c r="B237" s="170">
        <v>745</v>
      </c>
      <c r="C237" s="32">
        <v>35</v>
      </c>
      <c r="D237" s="33">
        <f>Table23[[#This Row],[Floor vote towns - By your best estimate, what was the highest vote count?]]/Table23[[#This Row],[How many voters were on your Town Meeting checklist?]]</f>
        <v>4.6979865771812082E-2</v>
      </c>
      <c r="E237" s="32">
        <v>229</v>
      </c>
      <c r="F237" s="33">
        <f>Table23[[#This Row],[Australian ballot towns - How many people voted (including absentee ballots)?]]/Table23[[#This Row],[How many voters were on your Town Meeting checklist?]]</f>
        <v>0.30738255033557049</v>
      </c>
      <c r="G237" s="32">
        <v>8</v>
      </c>
      <c r="H237" s="33">
        <f>Table23[[#This Row],[Australian ballot towns - How many voted by absentee ballot?]]/Table23[[#This Row],[Australian ballot towns - How many people voted (including absentee ballots)?]]</f>
        <v>3.4934497816593885E-2</v>
      </c>
      <c r="I237" s="178" t="s">
        <v>299</v>
      </c>
    </row>
    <row r="238" spans="1:9" s="164" customFormat="1" ht="15.75" x14ac:dyDescent="0.25">
      <c r="A238" s="163" t="s">
        <v>216</v>
      </c>
      <c r="B238" s="170">
        <v>612</v>
      </c>
      <c r="C238" s="32">
        <v>38</v>
      </c>
      <c r="D238" s="33">
        <f>Table23[[#This Row],[Floor vote towns - By your best estimate, what was the highest vote count?]]/Table23[[#This Row],[How many voters were on your Town Meeting checklist?]]</f>
        <v>6.2091503267973858E-2</v>
      </c>
      <c r="E238" s="32" t="s">
        <v>5</v>
      </c>
      <c r="F238" s="32" t="s">
        <v>5</v>
      </c>
      <c r="G238" s="32" t="s">
        <v>5</v>
      </c>
      <c r="H238" s="33" t="s">
        <v>5</v>
      </c>
      <c r="I238" s="178" t="s">
        <v>5</v>
      </c>
    </row>
    <row r="239" spans="1:9" s="164" customFormat="1" ht="15.75" x14ac:dyDescent="0.25">
      <c r="A239" s="163" t="s">
        <v>349</v>
      </c>
      <c r="B239" s="170">
        <v>313</v>
      </c>
      <c r="C239" s="32">
        <v>50</v>
      </c>
      <c r="D239" s="33">
        <f>Table23[[#This Row],[Floor vote towns - By your best estimate, what was the highest vote count?]]/Table23[[#This Row],[How many voters were on your Town Meeting checklist?]]</f>
        <v>0.15974440894568689</v>
      </c>
      <c r="E239" s="32" t="s">
        <v>5</v>
      </c>
      <c r="F239" s="32" t="s">
        <v>5</v>
      </c>
      <c r="G239" s="32" t="s">
        <v>5</v>
      </c>
      <c r="H239" s="33" t="s">
        <v>5</v>
      </c>
      <c r="I239" s="178" t="s">
        <v>5</v>
      </c>
    </row>
    <row r="240" spans="1:9" s="164" customFormat="1" ht="15.75" x14ac:dyDescent="0.25">
      <c r="A240" s="163" t="s">
        <v>270</v>
      </c>
      <c r="B240" s="170">
        <v>1062</v>
      </c>
      <c r="C240" s="32" t="s">
        <v>5</v>
      </c>
      <c r="D240" s="33" t="s">
        <v>5</v>
      </c>
      <c r="E240" s="32">
        <v>156</v>
      </c>
      <c r="F240" s="33">
        <f>Table23[[#This Row],[Australian ballot towns - How many people voted (including absentee ballots)?]]/Table23[[#This Row],[How many voters were on your Town Meeting checklist?]]</f>
        <v>0.14689265536723164</v>
      </c>
      <c r="G240" s="32">
        <v>10</v>
      </c>
      <c r="H240" s="33">
        <f>Table23[[#This Row],[Australian ballot towns - How many voted by absentee ballot?]]/Table23[[#This Row],[Australian ballot towns - How many people voted (including absentee ballots)?]]</f>
        <v>6.4102564102564097E-2</v>
      </c>
      <c r="I240" s="178" t="s">
        <v>307</v>
      </c>
    </row>
    <row r="241" spans="1:9" s="164" customFormat="1" ht="15.75" x14ac:dyDescent="0.25">
      <c r="A241" s="163" t="s">
        <v>217</v>
      </c>
      <c r="B241" s="170">
        <v>2560</v>
      </c>
      <c r="C241" s="32" t="s">
        <v>5</v>
      </c>
      <c r="D241" s="33" t="s">
        <v>5</v>
      </c>
      <c r="E241" s="32">
        <v>616</v>
      </c>
      <c r="F241" s="33">
        <f>Table23[[#This Row],[Australian ballot towns - How many people voted (including absentee ballots)?]]/Table23[[#This Row],[How many voters were on your Town Meeting checklist?]]</f>
        <v>0.24062500000000001</v>
      </c>
      <c r="G241" s="32">
        <v>86</v>
      </c>
      <c r="H241" s="33">
        <f>Table23[[#This Row],[Australian ballot towns - How many voted by absentee ballot?]]/Table23[[#This Row],[Australian ballot towns - How many people voted (including absentee ballots)?]]</f>
        <v>0.1396103896103896</v>
      </c>
      <c r="I241" s="178" t="s">
        <v>299</v>
      </c>
    </row>
    <row r="242" spans="1:9" s="164" customFormat="1" ht="15.75" x14ac:dyDescent="0.25">
      <c r="A242" s="163" t="s">
        <v>218</v>
      </c>
      <c r="B242" s="170">
        <v>8668</v>
      </c>
      <c r="C242" s="32" t="s">
        <v>5</v>
      </c>
      <c r="D242" s="33" t="s">
        <v>5</v>
      </c>
      <c r="E242" s="32">
        <v>2496</v>
      </c>
      <c r="F242" s="33">
        <f>Table23[[#This Row],[Australian ballot towns - How many people voted (including absentee ballots)?]]/Table23[[#This Row],[How many voters were on your Town Meeting checklist?]]</f>
        <v>0.28795569912321184</v>
      </c>
      <c r="G242" s="32">
        <v>563</v>
      </c>
      <c r="H242" s="33">
        <f>Table23[[#This Row],[Australian ballot towns - How many voted by absentee ballot?]]/Table23[[#This Row],[Australian ballot towns - How many people voted (including absentee ballots)?]]</f>
        <v>0.22556089743589744</v>
      </c>
      <c r="I242" s="178" t="s">
        <v>299</v>
      </c>
    </row>
    <row r="243" spans="1:9" s="164" customFormat="1" ht="15.75" x14ac:dyDescent="0.25">
      <c r="A243" s="163" t="s">
        <v>219</v>
      </c>
      <c r="B243" s="170">
        <v>1638</v>
      </c>
      <c r="C243" s="32">
        <v>125</v>
      </c>
      <c r="D243" s="33">
        <f>Table23[[#This Row],[Floor vote towns - By your best estimate, what was the highest vote count?]]/Table23[[#This Row],[How many voters were on your Town Meeting checklist?]]</f>
        <v>7.6312576312576319E-2</v>
      </c>
      <c r="E243" s="32">
        <v>212</v>
      </c>
      <c r="F243" s="33">
        <f>Table23[[#This Row],[Australian ballot towns - How many people voted (including absentee ballots)?]]/Table23[[#This Row],[How many voters were on your Town Meeting checklist?]]</f>
        <v>0.12942612942612944</v>
      </c>
      <c r="G243" s="32">
        <v>22</v>
      </c>
      <c r="H243" s="33">
        <f>Table23[[#This Row],[Australian ballot towns - How many voted by absentee ballot?]]/Table23[[#This Row],[Australian ballot towns - How many people voted (including absentee ballots)?]]</f>
        <v>0.10377358490566038</v>
      </c>
      <c r="I243" s="178" t="s">
        <v>299</v>
      </c>
    </row>
    <row r="244" spans="1:9" s="164" customFormat="1" ht="15.75" x14ac:dyDescent="0.25">
      <c r="A244" s="163" t="s">
        <v>220</v>
      </c>
      <c r="B244" s="170">
        <v>342</v>
      </c>
      <c r="C244" s="32">
        <v>60</v>
      </c>
      <c r="D244" s="33">
        <f>Table23[[#This Row],[Floor vote towns - By your best estimate, what was the highest vote count?]]/Table23[[#This Row],[How many voters were on your Town Meeting checklist?]]</f>
        <v>0.17543859649122806</v>
      </c>
      <c r="E244" s="32">
        <v>65</v>
      </c>
      <c r="F244" s="33">
        <f>Table23[[#This Row],[Australian ballot towns - How many people voted (including absentee ballots)?]]/Table23[[#This Row],[How many voters were on your Town Meeting checklist?]]</f>
        <v>0.19005847953216373</v>
      </c>
      <c r="G244" s="32">
        <v>16</v>
      </c>
      <c r="H244" s="33">
        <f>Table23[[#This Row],[Australian ballot towns - How many voted by absentee ballot?]]/Table23[[#This Row],[Australian ballot towns - How many people voted (including absentee ballots)?]]</f>
        <v>0.24615384615384617</v>
      </c>
      <c r="I244" s="178" t="s">
        <v>299</v>
      </c>
    </row>
    <row r="245" spans="1:9" s="164" customFormat="1" ht="15.75" x14ac:dyDescent="0.25">
      <c r="A245" s="163" t="s">
        <v>221</v>
      </c>
      <c r="B245" s="167" t="s">
        <v>427</v>
      </c>
      <c r="C245" s="32" t="s">
        <v>5</v>
      </c>
      <c r="D245" s="33" t="s">
        <v>5</v>
      </c>
      <c r="E245" s="32" t="s">
        <v>5</v>
      </c>
      <c r="F245" s="33" t="s">
        <v>5</v>
      </c>
      <c r="G245" s="32" t="s">
        <v>5</v>
      </c>
      <c r="H245" s="33" t="s">
        <v>5</v>
      </c>
      <c r="I245" s="178" t="s">
        <v>5</v>
      </c>
    </row>
    <row r="246" spans="1:9" s="164" customFormat="1" ht="15.75" x14ac:dyDescent="0.25">
      <c r="A246" s="163" t="s">
        <v>222</v>
      </c>
      <c r="B246" s="170">
        <v>837</v>
      </c>
      <c r="C246" s="32">
        <v>100</v>
      </c>
      <c r="D246" s="33">
        <f>Table23[[#This Row],[Floor vote towns - By your best estimate, what was the highest vote count?]]/Table23[[#This Row],[How many voters were on your Town Meeting checklist?]]</f>
        <v>0.11947431302270012</v>
      </c>
      <c r="E246" s="32">
        <v>109</v>
      </c>
      <c r="F246" s="33">
        <f>Table23[[#This Row],[Australian ballot towns - How many people voted (including absentee ballots)?]]/Table23[[#This Row],[How many voters were on your Town Meeting checklist?]]</f>
        <v>0.13022700119474312</v>
      </c>
      <c r="G246" s="32">
        <v>12</v>
      </c>
      <c r="H246" s="33">
        <f>Table23[[#This Row],[Australian ballot towns - How many voted by absentee ballot?]]/Table23[[#This Row],[Australian ballot towns - How many people voted (including absentee ballots)?]]</f>
        <v>0.11009174311926606</v>
      </c>
      <c r="I246" s="178" t="s">
        <v>299</v>
      </c>
    </row>
    <row r="247" spans="1:9" s="164" customFormat="1" ht="15.75" x14ac:dyDescent="0.25">
      <c r="A247" s="163" t="s">
        <v>223</v>
      </c>
      <c r="B247" s="170">
        <v>5926</v>
      </c>
      <c r="C247" s="32" t="s">
        <v>5</v>
      </c>
      <c r="D247" s="33" t="s">
        <v>5</v>
      </c>
      <c r="E247" s="32">
        <v>903</v>
      </c>
      <c r="F247" s="33">
        <f>Table23[[#This Row],[Australian ballot towns - How many people voted (including absentee ballots)?]]/Table23[[#This Row],[How many voters were on your Town Meeting checklist?]]</f>
        <v>0.15237934525818428</v>
      </c>
      <c r="G247" s="32">
        <v>78</v>
      </c>
      <c r="H247" s="33">
        <f>Table23[[#This Row],[Australian ballot towns - How many voted by absentee ballot?]]/Table23[[#This Row],[Australian ballot towns - How many people voted (including absentee ballots)?]]</f>
        <v>8.6378737541528236E-2</v>
      </c>
      <c r="I247" s="178" t="s">
        <v>299</v>
      </c>
    </row>
    <row r="248" spans="1:9" s="164" customFormat="1" ht="15.75" x14ac:dyDescent="0.25">
      <c r="A248" s="163" t="s">
        <v>252</v>
      </c>
      <c r="B248" s="170">
        <v>1228</v>
      </c>
      <c r="C248" s="32">
        <v>100</v>
      </c>
      <c r="D248" s="33">
        <f>Table23[[#This Row],[Floor vote towns - By your best estimate, what was the highest vote count?]]/Table23[[#This Row],[How many voters were on your Town Meeting checklist?]]</f>
        <v>8.143322475570032E-2</v>
      </c>
      <c r="E248" s="32">
        <v>252</v>
      </c>
      <c r="F248" s="33">
        <f>Table23[[#This Row],[Australian ballot towns - How many people voted (including absentee ballots)?]]/Table23[[#This Row],[How many voters were on your Town Meeting checklist?]]</f>
        <v>0.20521172638436483</v>
      </c>
      <c r="G248" s="32">
        <v>40</v>
      </c>
      <c r="H248" s="33">
        <f>Table23[[#This Row],[Australian ballot towns - How many voted by absentee ballot?]]/Table23[[#This Row],[Australian ballot towns - How many people voted (including absentee ballots)?]]</f>
        <v>0.15873015873015872</v>
      </c>
      <c r="I248" s="178" t="s">
        <v>299</v>
      </c>
    </row>
    <row r="249" spans="1:9" s="164" customFormat="1" ht="15.75" x14ac:dyDescent="0.25">
      <c r="A249" s="163" t="s">
        <v>224</v>
      </c>
      <c r="B249" s="170">
        <v>740</v>
      </c>
      <c r="C249" s="32">
        <v>123</v>
      </c>
      <c r="D249" s="33">
        <f>Table23[[#This Row],[Floor vote towns - By your best estimate, what was the highest vote count?]]/Table23[[#This Row],[How many voters were on your Town Meeting checklist?]]</f>
        <v>0.16621621621621621</v>
      </c>
      <c r="E249" s="32">
        <v>74</v>
      </c>
      <c r="F249" s="33">
        <f>Table23[[#This Row],[Australian ballot towns - How many people voted (including absentee ballots)?]]/Table23[[#This Row],[How many voters were on your Town Meeting checklist?]]</f>
        <v>0.1</v>
      </c>
      <c r="G249" s="32">
        <v>74</v>
      </c>
      <c r="H249" s="33">
        <f>Table23[[#This Row],[Australian ballot towns - How many voted by absentee ballot?]]/Table23[[#This Row],[Australian ballot towns - How many people voted (including absentee ballots)?]]</f>
        <v>1</v>
      </c>
      <c r="I249" s="178" t="s">
        <v>299</v>
      </c>
    </row>
    <row r="250" spans="1:9" s="164" customFormat="1" ht="15.75" x14ac:dyDescent="0.25">
      <c r="A250" s="163" t="s">
        <v>271</v>
      </c>
      <c r="B250" s="170">
        <v>275</v>
      </c>
      <c r="C250" s="32" t="s">
        <v>5</v>
      </c>
      <c r="D250" s="33" t="s">
        <v>5</v>
      </c>
      <c r="E250" s="32">
        <v>45</v>
      </c>
      <c r="F250" s="33">
        <f>Table23[[#This Row],[Australian ballot towns - How many people voted (including absentee ballots)?]]/Table23[[#This Row],[How many voters were on your Town Meeting checklist?]]</f>
        <v>0.16363636363636364</v>
      </c>
      <c r="G250" s="32">
        <v>3</v>
      </c>
      <c r="H250" s="33">
        <f>Table23[[#This Row],[Australian ballot towns - How many voted by absentee ballot?]]/Table23[[#This Row],[Australian ballot towns - How many people voted (including absentee ballots)?]]</f>
        <v>6.6666666666666666E-2</v>
      </c>
      <c r="I250" s="178" t="s">
        <v>299</v>
      </c>
    </row>
    <row r="251" spans="1:9" s="164" customFormat="1" ht="15.75" x14ac:dyDescent="0.25">
      <c r="A251" s="163" t="s">
        <v>225</v>
      </c>
      <c r="B251" s="176" t="s">
        <v>427</v>
      </c>
      <c r="C251" s="32" t="s">
        <v>5</v>
      </c>
      <c r="D251" s="33" t="s">
        <v>5</v>
      </c>
      <c r="E251" s="32" t="s">
        <v>5</v>
      </c>
      <c r="F251" s="33" t="s">
        <v>5</v>
      </c>
      <c r="G251" s="32" t="s">
        <v>5</v>
      </c>
      <c r="H251" s="33" t="s">
        <v>5</v>
      </c>
      <c r="I251" s="178" t="s">
        <v>5</v>
      </c>
    </row>
    <row r="252" spans="1:9" s="164" customFormat="1" ht="30.75" x14ac:dyDescent="0.25">
      <c r="A252" s="163" t="s">
        <v>272</v>
      </c>
      <c r="B252" s="170">
        <v>824</v>
      </c>
      <c r="C252" s="32">
        <v>120</v>
      </c>
      <c r="D252" s="33">
        <f>Table23[[#This Row],[Floor vote towns - By your best estimate, what was the highest vote count?]]/Table23[[#This Row],[How many voters were on your Town Meeting checklist?]]</f>
        <v>0.14563106796116504</v>
      </c>
      <c r="E252" s="32">
        <v>279</v>
      </c>
      <c r="F252" s="33">
        <f>Table23[[#This Row],[Australian ballot towns - How many people voted (including absentee ballots)?]]/Table23[[#This Row],[How many voters were on your Town Meeting checklist?]]</f>
        <v>0.33859223300970875</v>
      </c>
      <c r="G252" s="32">
        <v>67</v>
      </c>
      <c r="H252" s="33">
        <f>Table23[[#This Row],[Australian ballot towns - How many voted by absentee ballot?]]/Table23[[#This Row],[Australian ballot towns - How many people voted (including absentee ballots)?]]</f>
        <v>0.24014336917562723</v>
      </c>
      <c r="I252" s="180" t="s">
        <v>16818</v>
      </c>
    </row>
  </sheetData>
  <phoneticPr fontId="31" type="noConversion"/>
  <printOptions horizontalCentered="1"/>
  <pageMargins left="0.25" right="0.25" top="0.25" bottom="0.5" header="0.25" footer="0.17"/>
  <pageSetup scale="69" fitToHeight="0" orientation="landscape" verticalDpi="0" r:id="rId1"/>
  <headerFooter>
    <oddFooter>&amp;C&amp;"Arial,Regular"&amp;12Vermont Secretary of State
Elections Division
802-828-2363 | Sos.Vermont.gov/Elections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b005fd8-62d5-4927-a0f9-fdac9185221f">DE6UZ2SY5E43-1273115200-410</_dlc_DocId>
    <_dlc_DocIdUrl xmlns="3b005fd8-62d5-4927-a0f9-fdac9185221f">
      <Url>https://outside.vermont.gov/dept/sos/_layouts/15/DocIdRedir.aspx?ID=DE6UZ2SY5E43-1273115200-410</Url>
      <Description>DE6UZ2SY5E43-1273115200-410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C95AF8DB4A494486A2308AE1E40BD6" ma:contentTypeVersion="2" ma:contentTypeDescription="Create a new document." ma:contentTypeScope="" ma:versionID="96f38268afb03f34a464ca8bb5434658">
  <xsd:schema xmlns:xsd="http://www.w3.org/2001/XMLSchema" xmlns:xs="http://www.w3.org/2001/XMLSchema" xmlns:p="http://schemas.microsoft.com/office/2006/metadata/properties" xmlns:ns2="3b005fd8-62d5-4927-a0f9-fdac9185221f" targetNamespace="http://schemas.microsoft.com/office/2006/metadata/properties" ma:root="true" ma:fieldsID="b48854907cd009d8f78c816ac58b3831" ns2:_="">
    <xsd:import namespace="3b005fd8-62d5-4927-a0f9-fdac9185221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05fd8-62d5-4927-a0f9-fdac9185221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1894D5F-D639-4E79-92DF-E9F2D94649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6B3D90-6B05-4710-9C5B-B1A51A605607}">
  <ds:schemaRefs>
    <ds:schemaRef ds:uri="http://purl.org/dc/dcmitype/"/>
    <ds:schemaRef ds:uri="0ab1444e-f494-41e2-b9b7-70bbdcc19897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6176861e-3f13-4215-a707-de44f5f3128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A547062-3DB6-4D07-A2BF-F941240FB089}"/>
</file>

<file path=customXml/itemProps4.xml><?xml version="1.0" encoding="utf-8"?>
<ds:datastoreItem xmlns:ds="http://schemas.openxmlformats.org/officeDocument/2006/customXml" ds:itemID="{C42748F6-E0EF-4450-AD60-9DC172B87D45}"/>
</file>

<file path=docMetadata/LabelInfo.xml><?xml version="1.0" encoding="utf-8"?>
<clbl:labelList xmlns:clbl="http://schemas.microsoft.com/office/2020/mipLabelMetadata">
  <clbl:label id="{20b4933b-baad-433c-9c02-70edcc7559c6}" enabled="0" method="" siteId="{20b4933b-baad-433c-9c02-70edcc7559c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HeadingPairs>
  <TitlesOfParts>
    <vt:vector size="42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'2026'!Print_Area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  <vt:lpstr>'2026'!Print_Titles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Vermont Annual Town Meeting Voter Turnout 2013 - Present</dc:title>
  <dc:subject/>
  <dc:creator>Vermont Secretary of State - Elections Division</dc:creator>
  <cp:keywords>elections; voter turnout; statistics; annual meeting</cp:keywords>
  <dc:description/>
  <cp:lastModifiedBy>Casciero, Rosie (she/her)</cp:lastModifiedBy>
  <cp:revision/>
  <cp:lastPrinted>2026-03-25T19:36:49Z</cp:lastPrinted>
  <dcterms:created xsi:type="dcterms:W3CDTF">2026-03-25T13:31:39Z</dcterms:created>
  <dcterms:modified xsi:type="dcterms:W3CDTF">2026-06-09T13:29:11Z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0x01010033C95AF8DB4A494486A2308AE1E40BD6</vt:lpwstr>
  </property>
  <property fmtid="{D5CDD505-2E9C-101B-9397-08002B2CF9AE}" pid="3" name="MediaServiceImageTags">
    <vt:lpwstr/>
  </property>
  <property fmtid="{D5CDD505-2E9C-101B-9397-08002B2CF9AE}" pid="4" name="_dlc_DocIdItemGuid">
    <vt:lpwstr>4ea98a9b-ec08-4f5c-93f6-ace92acedb1a</vt:lpwstr>
  </property>
</Properties>
</file>