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https://vermontgov.sharepoint.com/sites/ANR-VermontClimateCouncil/Shared Documents/InterAgency Advisory Board/Annual_Climate_Action_Summaries/Climate Spending 2026/"/>
    </mc:Choice>
  </mc:AlternateContent>
  <xr:revisionPtr revIDLastSave="162" documentId="8_{B6607909-B16B-4D7C-850F-0A879FD6BC4D}" xr6:coauthVersionLast="47" xr6:coauthVersionMax="47" xr10:uidLastSave="{471F1F96-E995-412D-9240-6F02CDA0017F}"/>
  <bookViews>
    <workbookView xWindow="-110" yWindow="-110" windowWidth="19420" windowHeight="10300" xr2:uid="{9E938EA1-CD41-4A62-A7C8-53FA0A482C2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1" l="1"/>
</calcChain>
</file>

<file path=xl/sharedStrings.xml><?xml version="1.0" encoding="utf-8"?>
<sst xmlns="http://schemas.openxmlformats.org/spreadsheetml/2006/main" count="326" uniqueCount="121">
  <si>
    <t>Vermont Climate Funding Report: Fiscal Year 2026</t>
  </si>
  <si>
    <t>Administrating Agency</t>
  </si>
  <si>
    <t>Program</t>
  </si>
  <si>
    <t>Description</t>
  </si>
  <si>
    <t>Primary Action Type</t>
  </si>
  <si>
    <t>State vs. Federal</t>
  </si>
  <si>
    <t>FY26 Allocation</t>
  </si>
  <si>
    <t xml:space="preserve">One-Time vs. Ongoing </t>
  </si>
  <si>
    <t>Federal Funding Source</t>
  </si>
  <si>
    <t>Risk</t>
  </si>
  <si>
    <t>Agency of Natural Resources</t>
  </si>
  <si>
    <t>Vermont Resilience Index development</t>
  </si>
  <si>
    <t xml:space="preserve">Development of a resilience index and research and engagement process to inform resilience project selection criteria. </t>
  </si>
  <si>
    <t>Resilience &amp; Adaptation</t>
  </si>
  <si>
    <t>State</t>
  </si>
  <si>
    <t>One-time</t>
  </si>
  <si>
    <t>Not applicable</t>
  </si>
  <si>
    <t>Resilience Implementation Strategy Action Implementation</t>
  </si>
  <si>
    <t xml:space="preserve">Advancement of key actions prioritized in the State's Resilience Implementation Strategy developed and adopted in 2025. </t>
  </si>
  <si>
    <t>Climate Toolkit User Accessibility</t>
  </si>
  <si>
    <t>Implementation of accessibility improvements to Climate Toolkit.</t>
  </si>
  <si>
    <t>Cross-Cutting</t>
  </si>
  <si>
    <t xml:space="preserve">Agency of Natural Resources
</t>
  </si>
  <si>
    <t>Municipal Climate Planning Framework Expansion</t>
  </si>
  <si>
    <t xml:space="preserve">Expansion of Municipal Climate Planning Framework &amp; Guide pilot program to work with more communities in the pilot phase of the guide development. </t>
  </si>
  <si>
    <t>Community Engagement and Facilitation Services</t>
  </si>
  <si>
    <t>Contractor assistance to roll out climate engagement across Vermont</t>
  </si>
  <si>
    <t>Ongoing</t>
  </si>
  <si>
    <t>Vermont Department of Health</t>
  </si>
  <si>
    <t>Building Resilience Against Climate Effects</t>
  </si>
  <si>
    <t>Grant from the Centers for Disease Control (CDC) to identify and respond to expected climate change impacts on health, and promote health and equity through appropriate climate mitigation strategies</t>
  </si>
  <si>
    <t>Federal</t>
  </si>
  <si>
    <t>Annual</t>
  </si>
  <si>
    <t>CDC Climate &amp; Health Program</t>
  </si>
  <si>
    <t>High</t>
  </si>
  <si>
    <t>Environmental Justice Government-to-Government</t>
  </si>
  <si>
    <t>Grant from the Environmental Protection Agency (EPA) to deliver an Energy-Efficient and Healthy Homes program to New American, refugee, and asylee households in Burlington and Winooski</t>
  </si>
  <si>
    <t>One-Time</t>
  </si>
  <si>
    <t>EPA Environmental Justice Government-to-Government Programs</t>
  </si>
  <si>
    <t>Terminated</t>
  </si>
  <si>
    <t>Building Resilient Infrastructure in Communities (BRIC)</t>
  </si>
  <si>
    <t>Grant from the Federal Emergency Management Association (FEMA) to inventory cooling capabilities and vulnerabilities in congregate residential facilities. This is a part of Vermont Emergency Management’s 2023 BRIC Award for 2,000,000.</t>
  </si>
  <si>
    <t>FEMA Building Resilient Infrastructure in Communities Program</t>
  </si>
  <si>
    <t>Medium</t>
  </si>
  <si>
    <t>Agency of Commerce and Community Development</t>
  </si>
  <si>
    <t>Community Electric Vehicle (EV) Chargers</t>
  </si>
  <si>
    <t>The EV Supply Equipment Grant Program supports EV charging installation projects that provide more equitable access to EV charging for residents of multiunit properties and ensures that Level 2 and “on the go” DCFC (Direct Current Fast Charging) projects supports the economic vitality of Vermont's community centers.</t>
  </si>
  <si>
    <t>Mitigation</t>
  </si>
  <si>
    <t>Municipal Planning Grants</t>
  </si>
  <si>
    <t>Funds local planning initiatives that support statewide planning goals and revitalization for local municipalities in Vermont. Competitive scoring criteria for awards include projects focused on climate planning.</t>
  </si>
  <si>
    <t>Downtown and Village Center Tax Credits</t>
  </si>
  <si>
    <t xml:space="preserve">Tax credits support general rehabilitation, code compliance, and exterior improvements for commercial and non-profit owned buildings in Designated Downtowns and Village Centers. Improvements can include structural and non-structural mitigation of flooding. </t>
  </si>
  <si>
    <t>Better Connections</t>
  </si>
  <si>
    <t xml:space="preserve">Provides funding to help cities and towns outside of Chittenden County complete planning to increase transportation options that support more livable, walkable, and welcoming communities.  </t>
  </si>
  <si>
    <t xml:space="preserve">FHWA State Planning &amp; Research </t>
  </si>
  <si>
    <t>Low</t>
  </si>
  <si>
    <t>Downtown Transportation Fund</t>
  </si>
  <si>
    <t>Provides implementation funding that helps municipalities pay for transportation-related capital improvements within or serving a Designated Downtown and eligible Designated Village Centers.</t>
  </si>
  <si>
    <t>VHIP</t>
  </si>
  <si>
    <t>Offers grants for repairs needed to bring vacant rental units up to Vermont Rental Housing Health Code guidelines, add new units to an existing building, or create an accessory dwelling unit on an owner-occupied property. Program helps to meet the State housing goals in a way that aligns with climate goals (energy efficient improvements, infill development and land use efficiency etc.)</t>
  </si>
  <si>
    <t>Agency of Transportation</t>
  </si>
  <si>
    <t>Park and Ride Facilities</t>
  </si>
  <si>
    <t>Provides safe and convenient parking facilities to encourage the consolidation of travelers and the reduction of single occupancy vehicles on the roads. State Fiscal Year 26 funds will support two construction projects to create new park-and-ride facilities, the construction of improvements to two existing park-and-ride facilities, funding for a municipal park-and-ride grant program, and paving projects for existing park-and-ride facilities. These funds will create 60 new State-owned spaces.</t>
  </si>
  <si>
    <t>Surface Transportation Block Grant (STBG)</t>
  </si>
  <si>
    <t>Provides safe and convenient parking facilities to encourage the consolidation of travelers and the reduction of single occupancy vehicles on the roads. SFY 26 funds will support two construction projects to create new park-and-ride facilities, the construction of improvements to two existing park-and-ride facilities, funding for a municipal park-and-ride grant program, and paving projects for existing park-and-ride facilities. These funds will create 60 new State-owned spaces.</t>
  </si>
  <si>
    <t>$189, 207</t>
  </si>
  <si>
    <t>Bike/Pedestrian Grant Program</t>
  </si>
  <si>
    <t xml:space="preserve">The program goal is to provide safe and convenient facilities for Vermonters seeking alternative transportation opportunities. State Fiscal Year 26 funds are allocated to 33 construction projects; 17 design, right-of-way, or design and right-of way projects for construction in future fiscal years; 10 scoping studies. These funds also support Local Motion's bike ferry, a small scale grant program, Safe Routes to School, and Lamoille Valley Rail Trail community grants. </t>
  </si>
  <si>
    <t>Surface Transportation Block Grant (STBG); State Transportation Fund</t>
  </si>
  <si>
    <t>Public Transit</t>
  </si>
  <si>
    <t xml:space="preserve">The Public Transit Section provides financial and technical assistance to transit districts, transit authorities, municipal transit systems, and non-profit public transit systems to foster transportation access and choice. One focus of the Transit program is a vehicle electrification transition. The State Fiscal Year 26 Transit Program includes $380,000 for Go! Vermont and $340,000 for the Mobility and Innovations (MTI) Grants Program which serves to improve mobility and access for transit dependent Vermonters, reduce greenhouse gas emissions, and reduce the use of single occupancy vehicles. The federal dollar figure shown in this table represents a conservative estimate (1/3) of the overall $52,695,234 Transit Program budget considered to have a climate nexus; $3.4 million of which is from the Infrastructure Investment and Jobs Act (IIJA) Carbon Reduction Program. </t>
  </si>
  <si>
    <t>Federal Transit Authority (FTA) - Rural Public Transit Formula Program. Federal Highway Administration (FHWA) - Surface Transportation Block Grant (STBG), Congestion Mitigation and Air Quality (CMAQ),  and Carbon Reduction Program (CRP) funds flexed to FTA program.</t>
  </si>
  <si>
    <t xml:space="preserve">The Public Transit Section provides financial and technical assistance to transit districts, transit authorities, municipal transit systems, and non-profit public transit systems to foster transportation access and choice. One focus of the Transit program is a vehicle electrification transition. The State Fiscal Year 26 Transit Program includes $380,000 for Go! Vermont and $340,000 for the Mobility and Innovations (MTI) Grants Program which serves to improve mobility and access for transit dependent Vermonters, reduce greenhouse gas emissions, and reduce the use of single occupancy vehicles. The federal $ figure shown in this table represents a conservative estimate (1/3) of the overall $52,695,234 Transit Program budget considered to have a climate nexus; $3.4 million of which is from the Infrastructure Investment and Jobs Act (IIJA) Carbon Reduction Program. </t>
  </si>
  <si>
    <t xml:space="preserve">Rail </t>
  </si>
  <si>
    <t xml:space="preserve">The VTrans Rail Program is the steward of the State's rail network, ensuring the safe efficient movement of goods and passengers, and the management of associated assets throughout the state. The State Fiscal Year 26 funding provides for intercity passenger rail service, including funding for the Ethan Allen Express and Vermonter Amtrak services, and rail infrastructure that supports freight rail and addresses resilience. Moving freight by rail instead of trucks lowers greenhouse gas emissions by up to 75 percent, on average. The figure shown in this table represents a rough estimate (1/3) of the overall $61,887,348 State Fiscal Year 26 Rail Program expenditures considered to have a climate nexus. </t>
  </si>
  <si>
    <t>Federal Rail Administration, Congestion Mitigation and Air Quality (CMAQ)</t>
  </si>
  <si>
    <t>Electric Vehicle Charging Infrastructure</t>
  </si>
  <si>
    <t>The State Fiscal Year 26 budget includes $5.7 million of Federal National Electric Vehicle Program (NEVI) and matching funds for corridor fast charging as well as a transfer from the Transportation Fund of an estimated $1.4 million to Agency of Commerce and Community Development for level 1 and 2 Electric Vehicle Supply Equipment at Multiunit and Workplace charging.</t>
  </si>
  <si>
    <t>Federal Bipartisan Infrastructure Law (BIL). National Electric Vehicle Program (NEVI)</t>
  </si>
  <si>
    <t>Environmental Policy and Sustainability</t>
  </si>
  <si>
    <t xml:space="preserve">The State Fiscal Year 26 budget includes oversight for implementation of relevant federal funds.  </t>
  </si>
  <si>
    <t>FHWA</t>
  </si>
  <si>
    <t>Department of Children and Families</t>
  </si>
  <si>
    <t>Home Weatherization (Wx) Assistance Program (HWAP)</t>
  </si>
  <si>
    <t>State funded weatherization of homes</t>
  </si>
  <si>
    <t>Department of Energy (DOE) Wx Program</t>
  </si>
  <si>
    <t>DOE Weatherization Program</t>
  </si>
  <si>
    <t>Department of Energy Weatherization Program</t>
  </si>
  <si>
    <t>Infrastructure Investment and Jobs Act Wx</t>
  </si>
  <si>
    <t>Weatherization of homes with Infrastructure Investment and Jobs Act (IIJA - previously Bipartisan Infrastructure Law/BIL) Funds</t>
  </si>
  <si>
    <t>Infrastructure Investment and Jobs Act (IIJA) - Previously Bipartisan Infrastructure Law (BIIL)</t>
  </si>
  <si>
    <t>Low-Income Home Energy Assistance Program (LIHEAP) Funded Wx (swap  with HWAP Funds)</t>
  </si>
  <si>
    <t>Part of HWAP Wx Grants (LIHEAP Swap)</t>
  </si>
  <si>
    <t>LIHEAP</t>
  </si>
  <si>
    <t>Buildings &amp; General Services</t>
  </si>
  <si>
    <t>Municipal Energy Resilience Program (MERP)</t>
  </si>
  <si>
    <t>MERP provides staff support, application and technical assistance, and funding to increase energy resilience, reduce energy use and operating costs, and curb greenhouse gas emissions by promoting weatherization, thermal improvements, fuel switching, renewable energy, battery storage, electric vehicle charging, and enhanced comfort in municipal buildings. Act 172  gave MERP $45 million to support dependable and sustainable connections to critical municipal services for all Vermonters.</t>
  </si>
  <si>
    <t>American Rescue Plan Act (ARPA) State Fiscal Recovery fund</t>
  </si>
  <si>
    <t>MERP provides staff support, application and technical assistance, and funding to increase energy resilience, reduce energy use and operating costs, and curb greenhouse gas emissions by promoting weatherization, thermal improvements, fuel switching, renewable energy, battery storage, electric vehicle charging, and enhanced comfort in municipal buildings. Act 172  allocated $2.8 million for a Municipal Loan Program.</t>
  </si>
  <si>
    <t>Infrastructure Investment and Jobs Act (IIJA)</t>
  </si>
  <si>
    <t>State Energy Management Program (SEMP)</t>
  </si>
  <si>
    <t xml:space="preserve">SEMP uses revolving loan funds to install new energy conservation measures in state owned facilities and has begun piloting other emissions reduction strategies through Electric Vehicle Supply Equipment installations and flexible load management. </t>
  </si>
  <si>
    <t>Buildings &amp; General Services Fleet</t>
  </si>
  <si>
    <t>Any Hybrid/electric that are on order and likely to be delivered by June 30, 2024.</t>
  </si>
  <si>
    <t>All hybrid/electric vehicles that have already been delivered in Fiscal Year 2024 (since 7/1/2023)</t>
  </si>
  <si>
    <t>Design and Construction Major Maintenance Projects</t>
  </si>
  <si>
    <t xml:space="preserve">Windsor District Court Courthouse renovations include improving energy efficiency of the building (upgrade the envelope, new windows, replace the membrane roof), replace oil fired boilers with pellet boilers, and new and right-sized air handling units. Both measures are designed to reduce emissions from building HVAC system operations. </t>
  </si>
  <si>
    <t>Agency of Agriculture, Food &amp; Markets</t>
  </si>
  <si>
    <t>Agriculture Water Quality Farmer Technical and Financial Assistance Programs</t>
  </si>
  <si>
    <t>Vermont Agency of Agriculture, Food &amp; Markets' Water Quality Division administers nine distinct technical and financial assistance programs which support Vermont agriculture to improve water quality outcomes on their farms. These water quality technical assistance, educational, and practice implementation programs provide multiple co-benefits for ecosystem services—as documented in the 2023 Agriculture Payment for Ecosystem Services Working Group Final Report—including benefits for reducing phosphorus loss from farm fields as well as sequestering and storing carbon in agricultural soils. An example program administered under this section is the Farm Agronomic Practices (FAP) program which provides financial assistance for conservation to farmers to implement practices on their farms that improve soil health, reduce erosion, and enhance water quality.</t>
  </si>
  <si>
    <t>Department of Labor</t>
  </si>
  <si>
    <t>Disaster Unemployment Assistance (DUA)</t>
  </si>
  <si>
    <t>Disaster Unemployment Assistance provides financial assistance to individuals whose employment or self-employment has been lost or interrupted as a direct result of a major disaster and who are not eligible for regular unemployment insurance benefits.</t>
  </si>
  <si>
    <t>TBD</t>
  </si>
  <si>
    <t>FEMA / USDOL</t>
  </si>
  <si>
    <t>TOTAL</t>
  </si>
  <si>
    <t>Federal Funding Risk Definitions</t>
  </si>
  <si>
    <t>Federal funding has already been discontinued.</t>
  </si>
  <si>
    <t>There is a very high likelihood of losing federal funding.</t>
  </si>
  <si>
    <t>The funding is at risk, indicating a significant possibility of losing federal funding.</t>
  </si>
  <si>
    <t>There is a low chance of losing federal funding, but it remains a possibility.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</si>
</sst>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11">
    <font>
      <sz val="11"/>
      <color theme="1"/>
      <name val="Aptos Narrow"/>
      <family val="2"/>
      <scheme val="minor"/>
    </font>
    <font>
      <sz val="28"/>
      <color theme="1"/>
      <name val="Franklin Gothic Demi"/>
      <family val="2"/>
    </font>
    <font>
      <sz val="14"/>
      <color theme="1"/>
      <name val="Franklin Gothic Demi Cond"/>
      <family val="2"/>
    </font>
    <font>
      <sz val="10"/>
      <color theme="1"/>
      <name val="Arial Nova"/>
      <family val="2"/>
    </font>
    <font>
      <sz val="12"/>
      <color theme="1"/>
      <name val="Arial"/>
      <family val="2"/>
    </font>
    <font>
      <sz val="11"/>
      <color theme="1"/>
      <name val="Arial"/>
      <family val="2"/>
    </font>
    <font>
      <sz val="12"/>
      <color rgb="FF000000"/>
      <name val="Arial"/>
      <family val="2"/>
    </font>
    <font>
      <sz val="12"/>
      <color rgb="FF1B1B1B"/>
      <name val="Arial"/>
      <family val="2"/>
    </font>
    <font>
      <sz val="12"/>
      <name val="Arial"/>
      <family val="2"/>
    </font>
    <font>
      <b/>
      <sz val="12"/>
      <color theme="1"/>
      <name val="Arial"/>
      <family val="2"/>
    </font>
    <font>
      <b/>
      <sz val="12"/>
      <color rgb="FF000000"/>
      <name val="Arial"/>
      <family val="2"/>
    </font>
  </fonts>
  <fills count="15">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DDDDFF"/>
        <bgColor indexed="64"/>
      </patternFill>
    </fill>
    <fill>
      <patternFill patternType="solid">
        <fgColor rgb="FFE2D4DB"/>
        <bgColor indexed="64"/>
      </patternFill>
    </fill>
    <fill>
      <patternFill patternType="solid">
        <fgColor rgb="FFFFFFFF"/>
        <bgColor rgb="FF000000"/>
      </patternFill>
    </fill>
    <fill>
      <patternFill patternType="solid">
        <fgColor rgb="FFD1FF93"/>
        <bgColor indexed="64"/>
      </patternFill>
    </fill>
    <fill>
      <patternFill patternType="solid">
        <fgColor rgb="FFFFD3C9"/>
        <bgColor rgb="FF000000"/>
      </patternFill>
    </fill>
    <fill>
      <patternFill patternType="solid">
        <fgColor theme="2"/>
        <bgColor indexed="64"/>
      </patternFill>
    </fill>
    <fill>
      <patternFill patternType="solid">
        <fgColor theme="4" tint="0.79998168889431442"/>
        <bgColor indexed="64"/>
      </patternFill>
    </fill>
    <fill>
      <patternFill patternType="solid">
        <fgColor theme="7"/>
        <bgColor indexed="64"/>
      </patternFill>
    </fill>
    <fill>
      <patternFill patternType="solid">
        <fgColor rgb="FFFFC000"/>
        <bgColor indexed="64"/>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indexed="64"/>
      </right>
      <top style="thin">
        <color indexed="64"/>
      </top>
      <bottom style="thin">
        <color theme="0"/>
      </bottom>
      <diagonal/>
    </border>
    <border>
      <left/>
      <right style="thin">
        <color theme="0"/>
      </right>
      <top style="thin">
        <color indexed="64"/>
      </top>
      <bottom style="thin">
        <color theme="0"/>
      </bottom>
      <diagonal/>
    </border>
    <border>
      <left style="thin">
        <color rgb="FF000000"/>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indexed="64"/>
      </top>
      <bottom/>
      <diagonal/>
    </border>
    <border>
      <left/>
      <right style="thin">
        <color theme="0"/>
      </right>
      <top style="thin">
        <color indexed="64"/>
      </top>
      <bottom/>
      <diagonal/>
    </border>
    <border>
      <left style="thin">
        <color indexed="64"/>
      </left>
      <right style="thin">
        <color theme="0"/>
      </right>
      <top style="thin">
        <color indexed="64"/>
      </top>
      <bottom style="thin">
        <color theme="0"/>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87">
    <xf numFmtId="0" fontId="0" fillId="0" borderId="0" xfId="0"/>
    <xf numFmtId="0" fontId="1" fillId="0" borderId="0" xfId="0" applyFont="1" applyAlignment="1">
      <alignment horizontal="left"/>
    </xf>
    <xf numFmtId="0" fontId="0" fillId="0" borderId="0" xfId="0" applyAlignment="1">
      <alignment horizontal="center"/>
    </xf>
    <xf numFmtId="164" fontId="0" fillId="0" borderId="0" xfId="0" applyNumberFormat="1" applyAlignment="1">
      <alignment horizontal="right"/>
    </xf>
    <xf numFmtId="0" fontId="3" fillId="0" borderId="0" xfId="0" applyFont="1" applyAlignment="1">
      <alignment horizontal="center" wrapText="1"/>
    </xf>
    <xf numFmtId="0" fontId="0" fillId="0" borderId="15" xfId="0" applyBorder="1" applyAlignment="1">
      <alignment horizontal="center"/>
    </xf>
    <xf numFmtId="0" fontId="2" fillId="2" borderId="29" xfId="0" applyFont="1" applyFill="1" applyBorder="1" applyAlignment="1">
      <alignment horizontal="left" wrapText="1"/>
    </xf>
    <xf numFmtId="0" fontId="2" fillId="2" borderId="5" xfId="0" applyFont="1" applyFill="1" applyBorder="1" applyAlignment="1">
      <alignment wrapText="1"/>
    </xf>
    <xf numFmtId="0" fontId="2" fillId="2" borderId="5" xfId="0" applyFont="1" applyFill="1" applyBorder="1" applyAlignment="1">
      <alignment horizontal="left" wrapText="1"/>
    </xf>
    <xf numFmtId="164" fontId="2" fillId="2" borderId="5" xfId="0" applyNumberFormat="1" applyFont="1" applyFill="1" applyBorder="1" applyAlignment="1">
      <alignment horizontal="left" wrapText="1"/>
    </xf>
    <xf numFmtId="0" fontId="2" fillId="2" borderId="30" xfId="0" applyFont="1" applyFill="1" applyBorder="1" applyAlignment="1">
      <alignment horizontal="left" wrapText="1"/>
    </xf>
    <xf numFmtId="0" fontId="4" fillId="3" borderId="26" xfId="0" applyFont="1" applyFill="1" applyBorder="1" applyAlignment="1">
      <alignment wrapText="1" readingOrder="1"/>
    </xf>
    <xf numFmtId="0" fontId="4" fillId="0" borderId="1" xfId="0" applyFont="1" applyBorder="1" applyAlignment="1">
      <alignment horizontal="left" wrapText="1"/>
    </xf>
    <xf numFmtId="164" fontId="4" fillId="4" borderId="1" xfId="0" applyNumberFormat="1" applyFont="1" applyFill="1" applyBorder="1" applyAlignment="1">
      <alignment horizontal="left" wrapText="1"/>
    </xf>
    <xf numFmtId="0" fontId="5" fillId="0" borderId="0" xfId="0" applyFont="1"/>
    <xf numFmtId="0" fontId="4" fillId="4" borderId="1" xfId="0" applyFont="1" applyFill="1" applyBorder="1" applyAlignment="1">
      <alignment horizontal="left" wrapText="1"/>
    </xf>
    <xf numFmtId="0" fontId="4" fillId="4" borderId="1" xfId="0" applyFont="1" applyFill="1" applyBorder="1" applyAlignment="1">
      <alignment wrapText="1"/>
    </xf>
    <xf numFmtId="6" fontId="4" fillId="4" borderId="1" xfId="0" applyNumberFormat="1" applyFont="1" applyFill="1" applyBorder="1" applyAlignment="1">
      <alignment wrapText="1"/>
    </xf>
    <xf numFmtId="0" fontId="4" fillId="4" borderId="27" xfId="0" applyFont="1" applyFill="1" applyBorder="1" applyAlignment="1">
      <alignment horizontal="left" wrapText="1"/>
    </xf>
    <xf numFmtId="164" fontId="4" fillId="0" borderId="1" xfId="0" applyNumberFormat="1" applyFont="1" applyBorder="1" applyAlignment="1">
      <alignment horizontal="left" wrapText="1"/>
    </xf>
    <xf numFmtId="0" fontId="4" fillId="3" borderId="26" xfId="0" applyFont="1" applyFill="1" applyBorder="1" applyAlignment="1">
      <alignment readingOrder="1"/>
    </xf>
    <xf numFmtId="0" fontId="4" fillId="5" borderId="26" xfId="0" applyFont="1" applyFill="1" applyBorder="1" applyAlignment="1">
      <alignment wrapText="1"/>
    </xf>
    <xf numFmtId="0" fontId="4" fillId="0" borderId="1" xfId="0" applyFont="1" applyBorder="1" applyAlignment="1">
      <alignment wrapText="1"/>
    </xf>
    <xf numFmtId="0" fontId="4" fillId="0" borderId="27" xfId="0" applyFont="1" applyBorder="1" applyAlignment="1">
      <alignment horizontal="left" wrapText="1"/>
    </xf>
    <xf numFmtId="0" fontId="4" fillId="6" borderId="26" xfId="0" applyFont="1" applyFill="1" applyBorder="1" applyAlignment="1">
      <alignment wrapText="1"/>
    </xf>
    <xf numFmtId="0" fontId="6" fillId="0" borderId="1" xfId="0" applyFont="1" applyBorder="1" applyAlignment="1">
      <alignment horizontal="left"/>
    </xf>
    <xf numFmtId="0" fontId="6" fillId="0" borderId="1" xfId="0" applyFont="1" applyBorder="1" applyAlignment="1">
      <alignment wrapText="1"/>
    </xf>
    <xf numFmtId="0" fontId="6" fillId="0" borderId="1" xfId="0" applyFont="1" applyBorder="1" applyAlignment="1">
      <alignment horizontal="left" wrapText="1"/>
    </xf>
    <xf numFmtId="0" fontId="7" fillId="0" borderId="1" xfId="0" applyFont="1" applyBorder="1" applyAlignment="1">
      <alignment wrapText="1"/>
    </xf>
    <xf numFmtId="0" fontId="4" fillId="7" borderId="26" xfId="0" applyFont="1" applyFill="1" applyBorder="1" applyAlignment="1">
      <alignment wrapText="1"/>
    </xf>
    <xf numFmtId="0" fontId="8" fillId="0" borderId="1" xfId="0" applyFont="1" applyBorder="1" applyAlignment="1">
      <alignment horizontal="left" wrapText="1"/>
    </xf>
    <xf numFmtId="164" fontId="6" fillId="0" borderId="1" xfId="0" applyNumberFormat="1" applyFont="1" applyBorder="1" applyAlignment="1">
      <alignment horizontal="left" wrapText="1"/>
    </xf>
    <xf numFmtId="0" fontId="6" fillId="8" borderId="1" xfId="0" applyFont="1" applyFill="1" applyBorder="1" applyAlignment="1">
      <alignment horizontal="left" wrapText="1"/>
    </xf>
    <xf numFmtId="164" fontId="6" fillId="8" borderId="1" xfId="0" applyNumberFormat="1" applyFont="1" applyFill="1" applyBorder="1" applyAlignment="1">
      <alignment horizontal="left" wrapText="1"/>
    </xf>
    <xf numFmtId="0" fontId="6" fillId="0" borderId="1" xfId="0" applyFont="1" applyBorder="1"/>
    <xf numFmtId="0" fontId="4" fillId="9" borderId="26" xfId="0" applyFont="1" applyFill="1" applyBorder="1" applyAlignment="1">
      <alignment wrapText="1"/>
    </xf>
    <xf numFmtId="0" fontId="6" fillId="10" borderId="26" xfId="0" applyFont="1" applyFill="1" applyBorder="1" applyAlignment="1">
      <alignment wrapText="1"/>
    </xf>
    <xf numFmtId="6" fontId="6" fillId="0" borderId="1" xfId="0" applyNumberFormat="1" applyFont="1" applyBorder="1" applyAlignment="1">
      <alignment horizontal="left" wrapText="1"/>
    </xf>
    <xf numFmtId="0" fontId="6" fillId="11" borderId="25" xfId="0" applyFont="1" applyFill="1" applyBorder="1" applyAlignment="1">
      <alignment horizontal="left" wrapText="1"/>
    </xf>
    <xf numFmtId="6" fontId="6" fillId="0" borderId="0" xfId="0" applyNumberFormat="1" applyFont="1" applyAlignment="1">
      <alignment horizontal="left"/>
    </xf>
    <xf numFmtId="0" fontId="4" fillId="12" borderId="26" xfId="0" applyFont="1" applyFill="1" applyBorder="1" applyAlignment="1">
      <alignment horizontal="left" wrapText="1"/>
    </xf>
    <xf numFmtId="0" fontId="4" fillId="0" borderId="2" xfId="0" applyFont="1" applyBorder="1" applyAlignment="1">
      <alignment wrapText="1"/>
    </xf>
    <xf numFmtId="0" fontId="6" fillId="0" borderId="2" xfId="0" applyFont="1" applyBorder="1"/>
    <xf numFmtId="0" fontId="4" fillId="0" borderId="2" xfId="0" applyFont="1" applyBorder="1" applyAlignment="1">
      <alignment horizontal="left" wrapText="1"/>
    </xf>
    <xf numFmtId="6" fontId="6" fillId="0" borderId="2" xfId="0" applyNumberFormat="1" applyFont="1" applyBorder="1" applyAlignment="1">
      <alignment horizontal="left" wrapText="1"/>
    </xf>
    <xf numFmtId="0" fontId="4" fillId="0" borderId="3" xfId="0" applyFont="1" applyBorder="1" applyAlignment="1">
      <alignment wrapText="1"/>
    </xf>
    <xf numFmtId="0" fontId="4" fillId="0" borderId="3" xfId="0" applyFont="1" applyBorder="1" applyAlignment="1">
      <alignment horizontal="left" wrapText="1"/>
    </xf>
    <xf numFmtId="0" fontId="4" fillId="0" borderId="28" xfId="0" applyFont="1" applyBorder="1" applyAlignment="1">
      <alignment horizontal="left" wrapText="1"/>
    </xf>
    <xf numFmtId="0" fontId="4" fillId="0" borderId="21" xfId="0" applyFont="1" applyBorder="1" applyAlignment="1">
      <alignment horizontal="center" wrapText="1"/>
    </xf>
    <xf numFmtId="0" fontId="4" fillId="0" borderId="22" xfId="0" applyFont="1" applyBorder="1" applyAlignment="1">
      <alignment wrapText="1"/>
    </xf>
    <xf numFmtId="0" fontId="4" fillId="0" borderId="12" xfId="0" applyFont="1" applyBorder="1" applyAlignment="1">
      <alignment wrapText="1"/>
    </xf>
    <xf numFmtId="0" fontId="4" fillId="0" borderId="11" xfId="0" applyFont="1" applyBorder="1" applyAlignment="1">
      <alignment horizontal="left" wrapText="1"/>
    </xf>
    <xf numFmtId="0" fontId="9" fillId="13" borderId="4" xfId="0" applyFont="1" applyFill="1" applyBorder="1" applyAlignment="1">
      <alignment horizontal="left" wrapText="1"/>
    </xf>
    <xf numFmtId="164" fontId="4" fillId="14" borderId="4" xfId="0" applyNumberFormat="1" applyFont="1" applyFill="1" applyBorder="1" applyAlignment="1">
      <alignment horizontal="left" wrapText="1"/>
    </xf>
    <xf numFmtId="0" fontId="4" fillId="0" borderId="20" xfId="0" applyFont="1" applyBorder="1" applyAlignment="1">
      <alignment wrapText="1"/>
    </xf>
    <xf numFmtId="0" fontId="9" fillId="0" borderId="19" xfId="0" applyFont="1" applyBorder="1" applyAlignment="1">
      <alignment horizontal="left" wrapText="1"/>
    </xf>
    <xf numFmtId="0" fontId="9" fillId="0" borderId="0" xfId="0" applyFont="1" applyAlignment="1">
      <alignment horizontal="left" wrapText="1"/>
    </xf>
    <xf numFmtId="0" fontId="5" fillId="0" borderId="17" xfId="0" applyFont="1" applyBorder="1" applyAlignment="1">
      <alignment wrapText="1"/>
    </xf>
    <xf numFmtId="0" fontId="5" fillId="0" borderId="7" xfId="0" applyFont="1" applyBorder="1" applyAlignment="1">
      <alignment horizontal="center" wrapText="1"/>
    </xf>
    <xf numFmtId="0" fontId="5" fillId="0" borderId="12" xfId="0" applyFont="1" applyBorder="1" applyAlignment="1">
      <alignment horizontal="center" wrapText="1"/>
    </xf>
    <xf numFmtId="164" fontId="5" fillId="0" borderId="18" xfId="0" applyNumberFormat="1" applyFont="1" applyBorder="1" applyAlignment="1">
      <alignment horizontal="right" wrapText="1"/>
    </xf>
    <xf numFmtId="0" fontId="5" fillId="0" borderId="15" xfId="0" applyFont="1" applyBorder="1" applyAlignment="1">
      <alignment wrapText="1"/>
    </xf>
    <xf numFmtId="0" fontId="5" fillId="0" borderId="17" xfId="0" applyFont="1" applyBorder="1" applyAlignment="1">
      <alignment horizontal="center" wrapText="1"/>
    </xf>
    <xf numFmtId="0" fontId="10" fillId="0" borderId="5" xfId="0" applyFont="1" applyBorder="1" applyAlignment="1">
      <alignment horizontal="center" wrapText="1"/>
    </xf>
    <xf numFmtId="0" fontId="5" fillId="0" borderId="23" xfId="0" applyFont="1" applyBorder="1" applyAlignment="1">
      <alignment wrapText="1"/>
    </xf>
    <xf numFmtId="0" fontId="5" fillId="0" borderId="17" xfId="0" applyFont="1" applyBorder="1"/>
    <xf numFmtId="0" fontId="5" fillId="0" borderId="7" xfId="0" applyFont="1" applyBorder="1" applyAlignment="1">
      <alignment horizontal="center"/>
    </xf>
    <xf numFmtId="164" fontId="5" fillId="0" borderId="8" xfId="0" applyNumberFormat="1" applyFont="1" applyBorder="1" applyAlignment="1">
      <alignment horizontal="right"/>
    </xf>
    <xf numFmtId="0" fontId="5" fillId="0" borderId="14" xfId="0" applyFont="1" applyBorder="1"/>
    <xf numFmtId="0" fontId="5" fillId="0" borderId="17" xfId="0" applyFont="1" applyBorder="1" applyAlignment="1">
      <alignment horizontal="center"/>
    </xf>
    <xf numFmtId="0" fontId="10" fillId="0" borderId="1" xfId="0" applyFont="1" applyBorder="1" applyAlignment="1">
      <alignment horizontal="center" wrapText="1"/>
    </xf>
    <xf numFmtId="0" fontId="5" fillId="0" borderId="24" xfId="0" applyFont="1" applyBorder="1" applyAlignment="1">
      <alignment wrapText="1"/>
    </xf>
    <xf numFmtId="0" fontId="5" fillId="0" borderId="16" xfId="0" applyFont="1" applyBorder="1"/>
    <xf numFmtId="0" fontId="5" fillId="0" borderId="10" xfId="0" applyFont="1" applyBorder="1" applyAlignment="1">
      <alignment horizontal="center"/>
    </xf>
    <xf numFmtId="164" fontId="5" fillId="0" borderId="7" xfId="0" applyNumberFormat="1" applyFont="1" applyBorder="1" applyAlignment="1">
      <alignment horizontal="right"/>
    </xf>
    <xf numFmtId="0" fontId="5" fillId="0" borderId="16" xfId="0" applyFont="1" applyBorder="1" applyAlignment="1">
      <alignment horizontal="center"/>
    </xf>
    <xf numFmtId="0" fontId="5" fillId="0" borderId="1" xfId="0" applyFont="1" applyBorder="1" applyAlignment="1">
      <alignment wrapText="1"/>
    </xf>
    <xf numFmtId="0" fontId="5" fillId="0" borderId="13" xfId="0" applyFont="1" applyBorder="1"/>
    <xf numFmtId="164" fontId="5" fillId="0" borderId="10" xfId="0" applyNumberFormat="1" applyFont="1" applyBorder="1" applyAlignment="1">
      <alignment horizontal="right"/>
    </xf>
    <xf numFmtId="0" fontId="5" fillId="0" borderId="6" xfId="0" applyFont="1" applyBorder="1"/>
    <xf numFmtId="0" fontId="5" fillId="0" borderId="9" xfId="0" applyFont="1" applyBorder="1" applyAlignment="1">
      <alignment horizontal="center"/>
    </xf>
    <xf numFmtId="164" fontId="5" fillId="0" borderId="9" xfId="0" applyNumberFormat="1" applyFont="1" applyBorder="1" applyAlignment="1">
      <alignment horizontal="right"/>
    </xf>
    <xf numFmtId="0" fontId="5" fillId="0" borderId="15" xfId="0" applyFont="1" applyBorder="1"/>
    <xf numFmtId="0" fontId="5" fillId="0" borderId="15" xfId="0" applyFont="1" applyBorder="1" applyAlignment="1">
      <alignment horizontal="center"/>
    </xf>
    <xf numFmtId="0" fontId="5" fillId="0" borderId="0" xfId="0" applyFont="1" applyAlignment="1">
      <alignment horizontal="center"/>
    </xf>
    <xf numFmtId="0" fontId="10" fillId="0" borderId="4" xfId="0" applyFont="1" applyBorder="1" applyAlignment="1">
      <alignment horizontal="centerContinuous"/>
    </xf>
    <xf numFmtId="0" fontId="10" fillId="0" borderId="4" xfId="0" applyFont="1" applyBorder="1" applyAlignment="1">
      <alignment horizontal="centerContinuous" wrapText="1"/>
    </xf>
  </cellXfs>
  <cellStyles count="1">
    <cellStyle name="Normal" xfId="0" builtinId="0"/>
  </cellStyles>
  <dxfs count="13">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10" formatCode="&quot;$&quot;#,##0_);[Red]\(&quot;$&quot;#,##0\)"/>
      <alignment horizontal="left"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fill>
        <patternFill patternType="solid">
          <fgColor rgb="FF000000"/>
          <bgColor rgb="FFFFD3C9"/>
        </patternFill>
      </fill>
      <alignment horizontal="general" vertical="bottom" textRotation="0" wrapText="1" indent="0" justifyLastLine="0" shrinkToFit="0" readingOrder="0"/>
      <border diagonalUp="0" diagonalDown="0" outline="0">
        <left/>
        <right style="thin">
          <color rgb="FF000000"/>
        </right>
        <top style="thin">
          <color rgb="FF000000"/>
        </top>
        <bottom/>
      </border>
    </dxf>
    <dxf>
      <border outline="0">
        <bottom style="thin">
          <color rgb="FF000000"/>
        </bottom>
      </border>
    </dxf>
    <dxf>
      <border outline="0">
        <left style="thin">
          <color rgb="FF000000"/>
        </left>
        <right style="thin">
          <color rgb="FF000000"/>
        </right>
        <top style="thin">
          <color rgb="FF000000"/>
        </top>
      </border>
    </dxf>
    <dxf>
      <font>
        <strike val="0"/>
        <outline val="0"/>
        <shadow val="0"/>
        <u val="none"/>
        <vertAlign val="baseline"/>
        <name val="Arial"/>
        <family val="2"/>
        <scheme val="none"/>
      </font>
    </dxf>
    <dxf>
      <font>
        <b val="0"/>
        <i val="0"/>
        <strike val="0"/>
        <condense val="0"/>
        <extend val="0"/>
        <outline val="0"/>
        <shadow val="0"/>
        <u val="none"/>
        <vertAlign val="baseline"/>
        <sz val="14"/>
        <color theme="1"/>
        <name val="Franklin Gothic Demi Cond"/>
        <family val="2"/>
        <scheme val="none"/>
      </font>
      <fill>
        <patternFill patternType="solid">
          <fgColor indexed="64"/>
          <bgColor theme="0" tint="-0.249977111117893"/>
        </patternFill>
      </fill>
      <alignment horizontal="left" vertical="bottom" textRotation="0" wrapText="1"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EB6769-ADF4-4815-8F58-B67C61A537AF}" name="ClimateFundingFY2026" displayName="ClimateFundingFY2026" ref="A2:I40" totalsRowShown="0" headerRowDxfId="12" dataDxfId="11" headerRowBorderDxfId="9" tableBorderDxfId="10">
  <autoFilter ref="A2:I40" xr:uid="{A0EB6769-ADF4-4815-8F58-B67C61A537AF}"/>
  <tableColumns count="9">
    <tableColumn id="1" xr3:uid="{EDA04B7D-55A4-4DF1-9772-9A0223241C0B}" name="Administrating Agency" dataDxfId="8"/>
    <tableColumn id="2" xr3:uid="{3C15F30D-805F-4CC9-9F36-5A779CF735D1}" name="Program" dataDxfId="7"/>
    <tableColumn id="3" xr3:uid="{538021C4-D284-4647-A27A-DE0CB9202CB8}" name="Description" dataDxfId="6"/>
    <tableColumn id="4" xr3:uid="{106C1F41-B931-44DA-AB92-B1616307AE93}" name="Primary Action Type" dataDxfId="5"/>
    <tableColumn id="5" xr3:uid="{BE279842-295E-4EFD-9512-F2606802625E}" name="State vs. Federal" dataDxfId="4"/>
    <tableColumn id="6" xr3:uid="{A5BF86B4-7AD4-4148-AC9E-76908D1558F2}" name="FY26 Allocation" dataDxfId="3"/>
    <tableColumn id="7" xr3:uid="{0E2CE3C6-AF4F-4ADE-881D-A9A6710ADD0B}" name="One-Time vs. Ongoing " dataDxfId="2"/>
    <tableColumn id="8" xr3:uid="{5824B920-D069-439F-A5D3-9D443BC4114F}" name="Federal Funding Source" dataDxfId="1"/>
    <tableColumn id="9" xr3:uid="{0C82EAAC-944A-472F-BEF7-703479C97D72}" name="Risk"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383BF-18EF-4E68-8352-F3720415CEBF}">
  <dimension ref="A1:I46"/>
  <sheetViews>
    <sheetView tabSelected="1" topLeftCell="A26" zoomScale="67" workbookViewId="0">
      <selection activeCell="B31" sqref="B31"/>
    </sheetView>
  </sheetViews>
  <sheetFormatPr defaultColWidth="0" defaultRowHeight="14.45" zeroHeight="1"/>
  <cols>
    <col min="1" max="1" width="40.85546875" style="4" customWidth="1"/>
    <col min="2" max="2" width="39.28515625" customWidth="1"/>
    <col min="3" max="3" width="87.28515625" customWidth="1"/>
    <col min="4" max="4" width="36.7109375" style="2" customWidth="1"/>
    <col min="5" max="5" width="19.5703125" style="2" customWidth="1"/>
    <col min="6" max="6" width="18.42578125" style="3" customWidth="1"/>
    <col min="7" max="7" width="24.7109375" customWidth="1"/>
    <col min="8" max="8" width="39.28515625" style="5" customWidth="1"/>
    <col min="9" max="9" width="12.85546875" style="2" customWidth="1"/>
    <col min="10" max="16384" width="8.7109375" hidden="1"/>
  </cols>
  <sheetData>
    <row r="1" spans="1:9" ht="36.950000000000003">
      <c r="A1" s="1" t="s">
        <v>0</v>
      </c>
      <c r="H1" s="2"/>
    </row>
    <row r="2" spans="1:9" ht="38.450000000000003" customHeight="1">
      <c r="A2" s="6" t="s">
        <v>1</v>
      </c>
      <c r="B2" s="7" t="s">
        <v>2</v>
      </c>
      <c r="C2" s="7" t="s">
        <v>3</v>
      </c>
      <c r="D2" s="8" t="s">
        <v>4</v>
      </c>
      <c r="E2" s="8" t="s">
        <v>5</v>
      </c>
      <c r="F2" s="9" t="s">
        <v>6</v>
      </c>
      <c r="G2" s="8" t="s">
        <v>7</v>
      </c>
      <c r="H2" s="8" t="s">
        <v>8</v>
      </c>
      <c r="I2" s="10" t="s">
        <v>9</v>
      </c>
    </row>
    <row r="3" spans="1:9" s="14" customFormat="1" ht="42" customHeight="1">
      <c r="A3" s="11" t="s">
        <v>10</v>
      </c>
      <c r="B3" s="12" t="s">
        <v>11</v>
      </c>
      <c r="C3" s="12" t="s">
        <v>12</v>
      </c>
      <c r="D3" s="12" t="s">
        <v>13</v>
      </c>
      <c r="E3" s="12" t="s">
        <v>14</v>
      </c>
      <c r="F3" s="13">
        <v>300000</v>
      </c>
      <c r="G3" s="12" t="s">
        <v>15</v>
      </c>
      <c r="H3" s="12" t="s">
        <v>16</v>
      </c>
      <c r="I3" s="12" t="s">
        <v>16</v>
      </c>
    </row>
    <row r="4" spans="1:9" s="14" customFormat="1" ht="42" customHeight="1">
      <c r="A4" s="11" t="s">
        <v>10</v>
      </c>
      <c r="B4" s="15" t="s">
        <v>17</v>
      </c>
      <c r="C4" s="16" t="s">
        <v>18</v>
      </c>
      <c r="D4" s="15" t="s">
        <v>13</v>
      </c>
      <c r="E4" s="15" t="s">
        <v>14</v>
      </c>
      <c r="F4" s="13">
        <v>355000</v>
      </c>
      <c r="G4" s="17" t="s">
        <v>15</v>
      </c>
      <c r="H4" s="15" t="s">
        <v>16</v>
      </c>
      <c r="I4" s="18" t="s">
        <v>16</v>
      </c>
    </row>
    <row r="5" spans="1:9" s="14" customFormat="1" ht="42" customHeight="1">
      <c r="A5" s="11" t="s">
        <v>10</v>
      </c>
      <c r="B5" s="12" t="s">
        <v>19</v>
      </c>
      <c r="C5" s="12" t="s">
        <v>20</v>
      </c>
      <c r="D5" s="12" t="s">
        <v>21</v>
      </c>
      <c r="E5" s="12" t="s">
        <v>14</v>
      </c>
      <c r="F5" s="19">
        <v>2375</v>
      </c>
      <c r="G5" s="12" t="s">
        <v>15</v>
      </c>
      <c r="H5" s="12" t="s">
        <v>16</v>
      </c>
      <c r="I5" s="12" t="s">
        <v>16</v>
      </c>
    </row>
    <row r="6" spans="1:9" s="14" customFormat="1" ht="42" customHeight="1">
      <c r="A6" s="20" t="s">
        <v>22</v>
      </c>
      <c r="B6" s="15" t="s">
        <v>23</v>
      </c>
      <c r="C6" s="16" t="s">
        <v>24</v>
      </c>
      <c r="D6" s="15" t="s">
        <v>21</v>
      </c>
      <c r="E6" s="15" t="s">
        <v>14</v>
      </c>
      <c r="F6" s="13">
        <v>45000</v>
      </c>
      <c r="G6" s="17" t="s">
        <v>15</v>
      </c>
      <c r="H6" s="15" t="s">
        <v>16</v>
      </c>
      <c r="I6" s="18" t="s">
        <v>16</v>
      </c>
    </row>
    <row r="7" spans="1:9" s="14" customFormat="1" ht="42" customHeight="1">
      <c r="A7" s="11" t="s">
        <v>10</v>
      </c>
      <c r="B7" s="12" t="s">
        <v>25</v>
      </c>
      <c r="C7" s="12" t="s">
        <v>26</v>
      </c>
      <c r="D7" s="12" t="s">
        <v>21</v>
      </c>
      <c r="E7" s="12" t="s">
        <v>14</v>
      </c>
      <c r="F7" s="19">
        <v>150000</v>
      </c>
      <c r="G7" s="12" t="s">
        <v>27</v>
      </c>
      <c r="H7" s="12" t="s">
        <v>16</v>
      </c>
      <c r="I7" s="12" t="s">
        <v>16</v>
      </c>
    </row>
    <row r="8" spans="1:9" s="14" customFormat="1" ht="61.5" customHeight="1">
      <c r="A8" s="21" t="s">
        <v>28</v>
      </c>
      <c r="B8" s="12" t="s">
        <v>29</v>
      </c>
      <c r="C8" s="22" t="s">
        <v>30</v>
      </c>
      <c r="D8" s="12" t="s">
        <v>13</v>
      </c>
      <c r="E8" s="12" t="s">
        <v>31</v>
      </c>
      <c r="F8" s="19">
        <v>300000</v>
      </c>
      <c r="G8" s="22" t="s">
        <v>32</v>
      </c>
      <c r="H8" s="12" t="s">
        <v>33</v>
      </c>
      <c r="I8" s="23" t="s">
        <v>34</v>
      </c>
    </row>
    <row r="9" spans="1:9" s="14" customFormat="1" ht="61.5" customHeight="1">
      <c r="A9" s="21" t="s">
        <v>28</v>
      </c>
      <c r="B9" s="12" t="s">
        <v>35</v>
      </c>
      <c r="C9" s="22" t="s">
        <v>36</v>
      </c>
      <c r="D9" s="12" t="s">
        <v>13</v>
      </c>
      <c r="E9" s="12" t="s">
        <v>31</v>
      </c>
      <c r="F9" s="19">
        <v>1000000</v>
      </c>
      <c r="G9" s="22" t="s">
        <v>37</v>
      </c>
      <c r="H9" s="12" t="s">
        <v>38</v>
      </c>
      <c r="I9" s="23" t="s">
        <v>39</v>
      </c>
    </row>
    <row r="10" spans="1:9" s="14" customFormat="1" ht="61.5" customHeight="1">
      <c r="A10" s="21" t="s">
        <v>28</v>
      </c>
      <c r="B10" s="12" t="s">
        <v>40</v>
      </c>
      <c r="C10" s="22" t="s">
        <v>41</v>
      </c>
      <c r="D10" s="12" t="s">
        <v>13</v>
      </c>
      <c r="E10" s="12" t="s">
        <v>31</v>
      </c>
      <c r="F10" s="19">
        <v>192000</v>
      </c>
      <c r="G10" s="22" t="s">
        <v>37</v>
      </c>
      <c r="H10" s="12" t="s">
        <v>42</v>
      </c>
      <c r="I10" s="23" t="s">
        <v>43</v>
      </c>
    </row>
    <row r="11" spans="1:9" s="14" customFormat="1" ht="69.599999999999994" customHeight="1">
      <c r="A11" s="24" t="s">
        <v>44</v>
      </c>
      <c r="B11" s="12" t="s">
        <v>45</v>
      </c>
      <c r="C11" s="22" t="s">
        <v>46</v>
      </c>
      <c r="D11" s="12" t="s">
        <v>47</v>
      </c>
      <c r="E11" s="12" t="s">
        <v>14</v>
      </c>
      <c r="F11" s="19">
        <v>1400000</v>
      </c>
      <c r="G11" s="22" t="s">
        <v>37</v>
      </c>
      <c r="H11" s="22" t="s">
        <v>16</v>
      </c>
      <c r="I11" s="22" t="s">
        <v>16</v>
      </c>
    </row>
    <row r="12" spans="1:9" s="14" customFormat="1" ht="69.599999999999994" customHeight="1">
      <c r="A12" s="24" t="s">
        <v>44</v>
      </c>
      <c r="B12" s="25" t="s">
        <v>48</v>
      </c>
      <c r="C12" s="26" t="s">
        <v>49</v>
      </c>
      <c r="D12" s="12" t="s">
        <v>21</v>
      </c>
      <c r="E12" s="12" t="s">
        <v>14</v>
      </c>
      <c r="F12" s="19">
        <v>1000000</v>
      </c>
      <c r="G12" s="22" t="s">
        <v>32</v>
      </c>
      <c r="H12" s="15" t="s">
        <v>16</v>
      </c>
      <c r="I12" s="18" t="s">
        <v>16</v>
      </c>
    </row>
    <row r="13" spans="1:9" s="14" customFormat="1" ht="69.599999999999994" customHeight="1">
      <c r="A13" s="24" t="s">
        <v>44</v>
      </c>
      <c r="B13" s="27" t="s">
        <v>50</v>
      </c>
      <c r="C13" s="26" t="s">
        <v>51</v>
      </c>
      <c r="D13" s="12" t="s">
        <v>21</v>
      </c>
      <c r="E13" s="12" t="s">
        <v>14</v>
      </c>
      <c r="F13" s="19">
        <v>3000000</v>
      </c>
      <c r="G13" s="22" t="s">
        <v>32</v>
      </c>
      <c r="H13" s="22" t="s">
        <v>16</v>
      </c>
      <c r="I13" s="22" t="s">
        <v>16</v>
      </c>
    </row>
    <row r="14" spans="1:9" s="14" customFormat="1" ht="69.599999999999994" customHeight="1">
      <c r="A14" s="24" t="s">
        <v>44</v>
      </c>
      <c r="B14" s="12" t="s">
        <v>52</v>
      </c>
      <c r="C14" s="22" t="s">
        <v>53</v>
      </c>
      <c r="D14" s="12" t="s">
        <v>21</v>
      </c>
      <c r="E14" s="12" t="s">
        <v>31</v>
      </c>
      <c r="F14" s="19">
        <v>120000</v>
      </c>
      <c r="G14" s="22" t="s">
        <v>32</v>
      </c>
      <c r="H14" s="12" t="s">
        <v>54</v>
      </c>
      <c r="I14" s="23" t="s">
        <v>55</v>
      </c>
    </row>
    <row r="15" spans="1:9" s="14" customFormat="1" ht="69.599999999999994" customHeight="1">
      <c r="A15" s="24" t="s">
        <v>44</v>
      </c>
      <c r="B15" s="12" t="s">
        <v>52</v>
      </c>
      <c r="C15" s="22" t="s">
        <v>53</v>
      </c>
      <c r="D15" s="12" t="s">
        <v>21</v>
      </c>
      <c r="E15" s="12" t="s">
        <v>14</v>
      </c>
      <c r="F15" s="19">
        <v>15000</v>
      </c>
      <c r="G15" s="22" t="s">
        <v>32</v>
      </c>
      <c r="H15" s="22" t="s">
        <v>16</v>
      </c>
      <c r="I15" s="22" t="s">
        <v>16</v>
      </c>
    </row>
    <row r="16" spans="1:9" s="14" customFormat="1" ht="69.599999999999994" customHeight="1">
      <c r="A16" s="24" t="s">
        <v>44</v>
      </c>
      <c r="B16" s="27" t="s">
        <v>56</v>
      </c>
      <c r="C16" s="28" t="s">
        <v>57</v>
      </c>
      <c r="D16" s="12" t="s">
        <v>21</v>
      </c>
      <c r="E16" s="12" t="s">
        <v>14</v>
      </c>
      <c r="F16" s="19">
        <v>523966</v>
      </c>
      <c r="G16" s="22" t="s">
        <v>32</v>
      </c>
      <c r="H16" s="15" t="s">
        <v>16</v>
      </c>
      <c r="I16" s="18" t="s">
        <v>16</v>
      </c>
    </row>
    <row r="17" spans="1:9" s="14" customFormat="1" ht="96.95" customHeight="1">
      <c r="A17" s="24" t="s">
        <v>44</v>
      </c>
      <c r="B17" s="27" t="s">
        <v>58</v>
      </c>
      <c r="C17" s="28" t="s">
        <v>59</v>
      </c>
      <c r="D17" s="12" t="s">
        <v>21</v>
      </c>
      <c r="E17" s="12" t="s">
        <v>14</v>
      </c>
      <c r="F17" s="19">
        <v>4000000</v>
      </c>
      <c r="G17" s="22" t="s">
        <v>37</v>
      </c>
      <c r="H17" s="22" t="s">
        <v>16</v>
      </c>
      <c r="I17" s="22" t="s">
        <v>16</v>
      </c>
    </row>
    <row r="18" spans="1:9" s="14" customFormat="1" ht="111.6" customHeight="1">
      <c r="A18" s="29" t="s">
        <v>60</v>
      </c>
      <c r="B18" s="30" t="s">
        <v>61</v>
      </c>
      <c r="C18" s="26" t="s">
        <v>62</v>
      </c>
      <c r="D18" s="27" t="s">
        <v>47</v>
      </c>
      <c r="E18" s="27" t="s">
        <v>31</v>
      </c>
      <c r="F18" s="31">
        <v>2236731</v>
      </c>
      <c r="G18" s="26" t="s">
        <v>32</v>
      </c>
      <c r="H18" s="27" t="s">
        <v>63</v>
      </c>
      <c r="I18" s="23" t="s">
        <v>55</v>
      </c>
    </row>
    <row r="19" spans="1:9" s="14" customFormat="1" ht="111.6" customHeight="1">
      <c r="A19" s="29" t="s">
        <v>60</v>
      </c>
      <c r="B19" s="30" t="s">
        <v>61</v>
      </c>
      <c r="C19" s="26" t="s">
        <v>64</v>
      </c>
      <c r="D19" s="27" t="s">
        <v>47</v>
      </c>
      <c r="E19" s="27" t="s">
        <v>14</v>
      </c>
      <c r="F19" s="31" t="s">
        <v>65</v>
      </c>
      <c r="G19" s="26" t="s">
        <v>32</v>
      </c>
      <c r="H19" s="27" t="s">
        <v>16</v>
      </c>
      <c r="I19" s="23" t="s">
        <v>55</v>
      </c>
    </row>
    <row r="20" spans="1:9" s="14" customFormat="1" ht="115.5" customHeight="1">
      <c r="A20" s="29" t="s">
        <v>60</v>
      </c>
      <c r="B20" s="30" t="s">
        <v>66</v>
      </c>
      <c r="C20" s="26" t="s">
        <v>67</v>
      </c>
      <c r="D20" s="27" t="s">
        <v>47</v>
      </c>
      <c r="E20" s="32" t="s">
        <v>31</v>
      </c>
      <c r="F20" s="33">
        <v>16628728</v>
      </c>
      <c r="G20" s="26" t="s">
        <v>32</v>
      </c>
      <c r="H20" s="32" t="s">
        <v>68</v>
      </c>
      <c r="I20" s="23" t="s">
        <v>55</v>
      </c>
    </row>
    <row r="21" spans="1:9" s="14" customFormat="1" ht="115.5" customHeight="1">
      <c r="A21" s="29" t="s">
        <v>60</v>
      </c>
      <c r="B21" s="30" t="s">
        <v>66</v>
      </c>
      <c r="C21" s="26" t="s">
        <v>67</v>
      </c>
      <c r="D21" s="27" t="s">
        <v>47</v>
      </c>
      <c r="E21" s="26" t="s">
        <v>14</v>
      </c>
      <c r="F21" s="31">
        <v>1169905</v>
      </c>
      <c r="G21" s="26" t="s">
        <v>32</v>
      </c>
      <c r="H21" s="12" t="s">
        <v>16</v>
      </c>
      <c r="I21" s="23" t="s">
        <v>55</v>
      </c>
    </row>
    <row r="22" spans="1:9" s="14" customFormat="1" ht="170.45">
      <c r="A22" s="29" t="s">
        <v>60</v>
      </c>
      <c r="B22" s="30" t="s">
        <v>69</v>
      </c>
      <c r="C22" s="22" t="s">
        <v>70</v>
      </c>
      <c r="D22" s="27" t="s">
        <v>47</v>
      </c>
      <c r="E22" s="27" t="s">
        <v>31</v>
      </c>
      <c r="F22" s="31">
        <v>14040741</v>
      </c>
      <c r="G22" s="34" t="s">
        <v>32</v>
      </c>
      <c r="H22" s="12" t="s">
        <v>71</v>
      </c>
      <c r="I22" s="23" t="s">
        <v>55</v>
      </c>
    </row>
    <row r="23" spans="1:9" s="14" customFormat="1" ht="170.45">
      <c r="A23" s="29" t="s">
        <v>60</v>
      </c>
      <c r="B23" s="30" t="s">
        <v>69</v>
      </c>
      <c r="C23" s="22" t="s">
        <v>72</v>
      </c>
      <c r="D23" s="27" t="s">
        <v>47</v>
      </c>
      <c r="E23" s="27" t="s">
        <v>14</v>
      </c>
      <c r="F23" s="31">
        <v>3302486</v>
      </c>
      <c r="G23" s="34" t="s">
        <v>32</v>
      </c>
      <c r="H23" s="12" t="s">
        <v>16</v>
      </c>
      <c r="I23" s="23" t="s">
        <v>55</v>
      </c>
    </row>
    <row r="24" spans="1:9" s="14" customFormat="1" ht="132.6" customHeight="1">
      <c r="A24" s="29" t="s">
        <v>60</v>
      </c>
      <c r="B24" s="30" t="s">
        <v>73</v>
      </c>
      <c r="C24" s="22" t="s">
        <v>74</v>
      </c>
      <c r="D24" s="27" t="s">
        <v>21</v>
      </c>
      <c r="E24" s="27" t="s">
        <v>31</v>
      </c>
      <c r="F24" s="31">
        <v>10525164</v>
      </c>
      <c r="G24" s="26" t="s">
        <v>32</v>
      </c>
      <c r="H24" s="12" t="s">
        <v>75</v>
      </c>
      <c r="I24" s="23" t="s">
        <v>55</v>
      </c>
    </row>
    <row r="25" spans="1:9" s="14" customFormat="1" ht="139.5">
      <c r="A25" s="29" t="s">
        <v>60</v>
      </c>
      <c r="B25" s="30" t="s">
        <v>73</v>
      </c>
      <c r="C25" s="22" t="s">
        <v>74</v>
      </c>
      <c r="D25" s="27" t="s">
        <v>21</v>
      </c>
      <c r="E25" s="27" t="s">
        <v>14</v>
      </c>
      <c r="F25" s="31">
        <v>4972331</v>
      </c>
      <c r="G25" s="26" t="s">
        <v>32</v>
      </c>
      <c r="H25" s="12" t="s">
        <v>16</v>
      </c>
      <c r="I25" s="23" t="s">
        <v>55</v>
      </c>
    </row>
    <row r="26" spans="1:9" s="14" customFormat="1" ht="92.45" customHeight="1">
      <c r="A26" s="29" t="s">
        <v>60</v>
      </c>
      <c r="B26" s="30" t="s">
        <v>76</v>
      </c>
      <c r="C26" s="26" t="s">
        <v>77</v>
      </c>
      <c r="D26" s="27" t="s">
        <v>47</v>
      </c>
      <c r="E26" s="27" t="s">
        <v>31</v>
      </c>
      <c r="F26" s="31">
        <v>5700000</v>
      </c>
      <c r="G26" s="26" t="s">
        <v>32</v>
      </c>
      <c r="H26" s="27" t="s">
        <v>78</v>
      </c>
      <c r="I26" s="23" t="s">
        <v>55</v>
      </c>
    </row>
    <row r="27" spans="1:9" s="14" customFormat="1" ht="44.45" customHeight="1">
      <c r="A27" s="29" t="s">
        <v>60</v>
      </c>
      <c r="B27" s="30" t="s">
        <v>79</v>
      </c>
      <c r="C27" s="26" t="s">
        <v>80</v>
      </c>
      <c r="D27" s="27" t="s">
        <v>21</v>
      </c>
      <c r="E27" s="27" t="s">
        <v>31</v>
      </c>
      <c r="F27" s="31">
        <v>575000</v>
      </c>
      <c r="G27" s="26" t="s">
        <v>32</v>
      </c>
      <c r="H27" s="27" t="s">
        <v>81</v>
      </c>
      <c r="I27" s="23" t="s">
        <v>55</v>
      </c>
    </row>
    <row r="28" spans="1:9" s="14" customFormat="1" ht="44.45" customHeight="1">
      <c r="A28" s="29" t="s">
        <v>60</v>
      </c>
      <c r="B28" s="30" t="s">
        <v>79</v>
      </c>
      <c r="C28" s="26" t="s">
        <v>80</v>
      </c>
      <c r="D28" s="27" t="s">
        <v>21</v>
      </c>
      <c r="E28" s="27" t="s">
        <v>14</v>
      </c>
      <c r="F28" s="31">
        <v>115000</v>
      </c>
      <c r="G28" s="26" t="s">
        <v>32</v>
      </c>
      <c r="H28" s="12" t="s">
        <v>16</v>
      </c>
      <c r="I28" s="23" t="s">
        <v>55</v>
      </c>
    </row>
    <row r="29" spans="1:9" s="14" customFormat="1" ht="45" customHeight="1">
      <c r="A29" s="35" t="s">
        <v>82</v>
      </c>
      <c r="B29" s="12" t="s">
        <v>83</v>
      </c>
      <c r="C29" s="22" t="s">
        <v>84</v>
      </c>
      <c r="D29" s="12" t="s">
        <v>47</v>
      </c>
      <c r="E29" s="12" t="s">
        <v>14</v>
      </c>
      <c r="F29" s="19">
        <v>6964261</v>
      </c>
      <c r="G29" s="22" t="s">
        <v>32</v>
      </c>
      <c r="H29" s="22" t="s">
        <v>16</v>
      </c>
      <c r="I29" s="22" t="s">
        <v>16</v>
      </c>
    </row>
    <row r="30" spans="1:9" s="14" customFormat="1" ht="45" customHeight="1">
      <c r="A30" s="35" t="s">
        <v>82</v>
      </c>
      <c r="B30" s="12" t="s">
        <v>85</v>
      </c>
      <c r="C30" s="22" t="s">
        <v>86</v>
      </c>
      <c r="D30" s="12" t="s">
        <v>47</v>
      </c>
      <c r="E30" s="12" t="s">
        <v>31</v>
      </c>
      <c r="F30" s="19">
        <v>1716438</v>
      </c>
      <c r="G30" s="22" t="s">
        <v>32</v>
      </c>
      <c r="H30" s="12" t="s">
        <v>87</v>
      </c>
      <c r="I30" s="23" t="s">
        <v>55</v>
      </c>
    </row>
    <row r="31" spans="1:9" s="14" customFormat="1" ht="46.5">
      <c r="A31" s="35" t="s">
        <v>82</v>
      </c>
      <c r="B31" s="12" t="s">
        <v>88</v>
      </c>
      <c r="C31" s="22" t="s">
        <v>89</v>
      </c>
      <c r="D31" s="12" t="s">
        <v>47</v>
      </c>
      <c r="E31" s="12" t="s">
        <v>31</v>
      </c>
      <c r="F31" s="19">
        <v>2798467</v>
      </c>
      <c r="G31" s="12" t="s">
        <v>37</v>
      </c>
      <c r="H31" s="12" t="s">
        <v>90</v>
      </c>
      <c r="I31" s="23" t="s">
        <v>55</v>
      </c>
    </row>
    <row r="32" spans="1:9" s="14" customFormat="1" ht="46.5">
      <c r="A32" s="35" t="s">
        <v>82</v>
      </c>
      <c r="B32" s="12" t="s">
        <v>91</v>
      </c>
      <c r="C32" s="22" t="s">
        <v>92</v>
      </c>
      <c r="D32" s="12" t="s">
        <v>47</v>
      </c>
      <c r="E32" s="12" t="s">
        <v>31</v>
      </c>
      <c r="F32" s="19">
        <v>3100000</v>
      </c>
      <c r="G32" s="22" t="s">
        <v>32</v>
      </c>
      <c r="H32" s="12" t="s">
        <v>93</v>
      </c>
      <c r="I32" s="23" t="s">
        <v>55</v>
      </c>
    </row>
    <row r="33" spans="1:9" s="14" customFormat="1" ht="108" customHeight="1">
      <c r="A33" s="36" t="s">
        <v>94</v>
      </c>
      <c r="B33" s="26" t="s">
        <v>95</v>
      </c>
      <c r="C33" s="26" t="s">
        <v>96</v>
      </c>
      <c r="D33" s="26" t="s">
        <v>47</v>
      </c>
      <c r="E33" s="26" t="s">
        <v>31</v>
      </c>
      <c r="F33" s="37">
        <v>35906142</v>
      </c>
      <c r="G33" s="26" t="s">
        <v>37</v>
      </c>
      <c r="H33" s="12" t="s">
        <v>97</v>
      </c>
      <c r="I33" s="23" t="s">
        <v>55</v>
      </c>
    </row>
    <row r="34" spans="1:9" s="14" customFormat="1" ht="93">
      <c r="A34" s="36" t="s">
        <v>94</v>
      </c>
      <c r="B34" s="26" t="s">
        <v>95</v>
      </c>
      <c r="C34" s="26" t="s">
        <v>98</v>
      </c>
      <c r="D34" s="26" t="s">
        <v>47</v>
      </c>
      <c r="E34" s="26" t="s">
        <v>31</v>
      </c>
      <c r="F34" s="37">
        <v>1100000</v>
      </c>
      <c r="G34" s="26" t="s">
        <v>27</v>
      </c>
      <c r="H34" s="26" t="s">
        <v>99</v>
      </c>
      <c r="I34" s="23" t="s">
        <v>55</v>
      </c>
    </row>
    <row r="35" spans="1:9" s="14" customFormat="1" ht="62.1" customHeight="1">
      <c r="A35" s="36" t="s">
        <v>94</v>
      </c>
      <c r="B35" s="26" t="s">
        <v>100</v>
      </c>
      <c r="C35" s="26" t="s">
        <v>101</v>
      </c>
      <c r="D35" s="26" t="s">
        <v>47</v>
      </c>
      <c r="E35" s="26" t="s">
        <v>14</v>
      </c>
      <c r="F35" s="37">
        <v>9500000</v>
      </c>
      <c r="G35" s="26" t="s">
        <v>27</v>
      </c>
      <c r="H35" s="26" t="s">
        <v>16</v>
      </c>
      <c r="I35" s="26" t="s">
        <v>16</v>
      </c>
    </row>
    <row r="36" spans="1:9" s="14" customFormat="1" ht="30.95">
      <c r="A36" s="36" t="s">
        <v>94</v>
      </c>
      <c r="B36" s="26" t="s">
        <v>102</v>
      </c>
      <c r="C36" s="26" t="s">
        <v>103</v>
      </c>
      <c r="D36" s="26" t="s">
        <v>47</v>
      </c>
      <c r="E36" s="26" t="s">
        <v>14</v>
      </c>
      <c r="F36" s="37">
        <v>2352574</v>
      </c>
      <c r="G36" s="26" t="s">
        <v>27</v>
      </c>
      <c r="H36" s="15" t="s">
        <v>16</v>
      </c>
      <c r="I36" s="18" t="s">
        <v>16</v>
      </c>
    </row>
    <row r="37" spans="1:9" s="14" customFormat="1" ht="50.45" customHeight="1">
      <c r="A37" s="36" t="s">
        <v>94</v>
      </c>
      <c r="B37" s="26" t="s">
        <v>102</v>
      </c>
      <c r="C37" s="26" t="s">
        <v>104</v>
      </c>
      <c r="D37" s="26" t="s">
        <v>47</v>
      </c>
      <c r="E37" s="26" t="s">
        <v>14</v>
      </c>
      <c r="F37" s="37">
        <v>2845068</v>
      </c>
      <c r="G37" s="26" t="s">
        <v>27</v>
      </c>
      <c r="H37" s="26" t="s">
        <v>16</v>
      </c>
      <c r="I37" s="26" t="s">
        <v>16</v>
      </c>
    </row>
    <row r="38" spans="1:9" s="14" customFormat="1" ht="77.45">
      <c r="A38" s="36" t="s">
        <v>94</v>
      </c>
      <c r="B38" s="26" t="s">
        <v>105</v>
      </c>
      <c r="C38" s="26" t="s">
        <v>106</v>
      </c>
      <c r="D38" s="26" t="s">
        <v>47</v>
      </c>
      <c r="E38" s="26" t="s">
        <v>14</v>
      </c>
      <c r="F38" s="37">
        <v>8000000</v>
      </c>
      <c r="G38" s="26" t="s">
        <v>37</v>
      </c>
      <c r="H38" s="15" t="s">
        <v>16</v>
      </c>
      <c r="I38" s="18" t="s">
        <v>16</v>
      </c>
    </row>
    <row r="39" spans="1:9" s="14" customFormat="1" ht="170.45">
      <c r="A39" s="38" t="s">
        <v>107</v>
      </c>
      <c r="B39" s="26" t="s">
        <v>108</v>
      </c>
      <c r="C39" s="26" t="s">
        <v>109</v>
      </c>
      <c r="D39" s="26" t="s">
        <v>47</v>
      </c>
      <c r="E39" s="26" t="s">
        <v>14</v>
      </c>
      <c r="F39" s="39">
        <v>13430000</v>
      </c>
      <c r="G39" s="26" t="s">
        <v>32</v>
      </c>
      <c r="H39" s="26" t="s">
        <v>16</v>
      </c>
      <c r="I39" s="26" t="s">
        <v>16</v>
      </c>
    </row>
    <row r="40" spans="1:9" s="14" customFormat="1" ht="64.5" customHeight="1">
      <c r="A40" s="40" t="s">
        <v>110</v>
      </c>
      <c r="B40" s="41" t="s">
        <v>111</v>
      </c>
      <c r="C40" s="41" t="s">
        <v>112</v>
      </c>
      <c r="D40" s="42" t="s">
        <v>13</v>
      </c>
      <c r="E40" s="43" t="s">
        <v>31</v>
      </c>
      <c r="F40" s="44" t="s">
        <v>113</v>
      </c>
      <c r="G40" s="45" t="s">
        <v>37</v>
      </c>
      <c r="H40" s="46" t="s">
        <v>114</v>
      </c>
      <c r="I40" s="47" t="s">
        <v>55</v>
      </c>
    </row>
    <row r="41" spans="1:9" s="14" customFormat="1" ht="15.6">
      <c r="A41" s="48"/>
      <c r="B41" s="49"/>
      <c r="C41" s="50"/>
      <c r="D41" s="51"/>
      <c r="E41" s="52" t="s">
        <v>115</v>
      </c>
      <c r="F41" s="53">
        <f>SUM(F3:F40)</f>
        <v>159382377</v>
      </c>
      <c r="G41" s="54"/>
      <c r="H41" s="55"/>
      <c r="I41" s="56"/>
    </row>
    <row r="42" spans="1:9" s="14" customFormat="1" ht="15.6">
      <c r="A42" s="85" t="s">
        <v>116</v>
      </c>
      <c r="B42" s="86"/>
      <c r="C42" s="57"/>
      <c r="D42" s="58"/>
      <c r="E42" s="59"/>
      <c r="F42" s="60"/>
      <c r="G42" s="61"/>
      <c r="H42" s="58"/>
      <c r="I42" s="62"/>
    </row>
    <row r="43" spans="1:9" s="14" customFormat="1" ht="28.5">
      <c r="A43" s="63" t="s">
        <v>39</v>
      </c>
      <c r="B43" s="64" t="s">
        <v>117</v>
      </c>
      <c r="C43" s="65"/>
      <c r="D43" s="66"/>
      <c r="E43" s="66"/>
      <c r="F43" s="67"/>
      <c r="G43" s="68"/>
      <c r="H43" s="66"/>
      <c r="I43" s="69"/>
    </row>
    <row r="44" spans="1:9" s="14" customFormat="1" ht="28.5">
      <c r="A44" s="70" t="s">
        <v>34</v>
      </c>
      <c r="B44" s="71" t="s">
        <v>118</v>
      </c>
      <c r="C44" s="72"/>
      <c r="D44" s="73"/>
      <c r="E44" s="73"/>
      <c r="F44" s="74"/>
      <c r="G44" s="65"/>
      <c r="H44" s="73"/>
      <c r="I44" s="75"/>
    </row>
    <row r="45" spans="1:9" s="14" customFormat="1" ht="42.6">
      <c r="A45" s="70" t="s">
        <v>43</v>
      </c>
      <c r="B45" s="76" t="s">
        <v>119</v>
      </c>
      <c r="C45" s="77"/>
      <c r="D45" s="66"/>
      <c r="E45" s="73"/>
      <c r="F45" s="78"/>
      <c r="G45" s="72"/>
      <c r="H45" s="66"/>
      <c r="I45" s="69"/>
    </row>
    <row r="46" spans="1:9" s="14" customFormat="1" ht="28.5">
      <c r="A46" s="70" t="s">
        <v>55</v>
      </c>
      <c r="B46" s="76" t="s">
        <v>120</v>
      </c>
      <c r="C46" s="79"/>
      <c r="D46" s="73"/>
      <c r="E46" s="80"/>
      <c r="F46" s="81"/>
      <c r="G46" s="82"/>
      <c r="H46" s="83"/>
      <c r="I46" s="84"/>
    </row>
  </sheetData>
  <dataValidations count="3">
    <dataValidation type="list" allowBlank="1" showInputMessage="1" showErrorMessage="1" sqref="E3:E40" xr:uid="{D2DFCF06-62C6-44FF-9545-F63836967371}">
      <formula1>"State, Federal"</formula1>
    </dataValidation>
    <dataValidation type="list" allowBlank="1" showInputMessage="1" showErrorMessage="1" sqref="I8:I10 I14 I18:I28 I30:I34 I40:I41" xr:uid="{B9B026B7-8E71-4714-BB8C-9807310F4428}">
      <formula1>"Terminated, High, Medium, Low"</formula1>
    </dataValidation>
    <dataValidation type="list" errorStyle="warning" allowBlank="1" sqref="H3:I7 H11:I13 H15:I17 H29:I29 H35:I39" xr:uid="{83C0DD6D-9AEC-49C2-8FD8-3BCFC0E9E6B5}">
      <formula1>"The Bipartisan Infrastructure Law (BIL), Infrastructure Investment and Jobs Act (IIJA), Inflation Reduction Act (IRA), Federal Emergency Management (FEMA), Building Resilient Infrastructure and Communities (BRIC), American Rescue Plan Act (ARPA)"</formula1>
    </dataValidation>
  </dataValidations>
  <pageMargins left="0.7" right="0.7" top="0.75" bottom="0.75" header="0.3" footer="0.3"/>
  <pageSetup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ubcommittee_x0020_or_x0020_Climate_x0020_Council xmlns="9a4e92bc-da32-48c0-ad27-bd0e0a64a5d1">Climate Council</Subcommittee_x0020_or_x0020_Climate_x0020_Council>
    <Categories0 xmlns="9a4e92bc-da32-48c0-ad27-bd0e0a64a5d1" xsi:nil="true"/>
    <_dlc_DocId xmlns="6b8c8877-4f2b-4684-9e8f-d93efdb3ce36">XZ5MDUCQQUAD-1681286903-2371</_dlc_DocId>
    <_dlc_DocIdUrl xmlns="6b8c8877-4f2b-4684-9e8f-d93efdb3ce36">
      <Url>https://outside.vermont.gov/agency/anr/climatecouncil/_layouts/15/DocIdRedir.aspx?ID=XZ5MDUCQQUAD-1681286903-2371</Url>
      <Description>XZ5MDUCQQUAD-1681286903-2371</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7C9313593F61B44F878187E7FE8D2D5E" ma:contentTypeVersion="3" ma:contentTypeDescription="Create a new document." ma:contentTypeScope="" ma:versionID="45c737faf75702a76d34aa22fcc661ed">
  <xsd:schema xmlns:xsd="http://www.w3.org/2001/XMLSchema" xmlns:xs="http://www.w3.org/2001/XMLSchema" xmlns:p="http://schemas.microsoft.com/office/2006/metadata/properties" xmlns:ns2="9a4e92bc-da32-48c0-ad27-bd0e0a64a5d1" xmlns:ns3="8b14cf53-5dfd-40b2-a6c0-772a9a24c77d" xmlns:ns4="6b8c8877-4f2b-4684-9e8f-d93efdb3ce36" targetNamespace="http://schemas.microsoft.com/office/2006/metadata/properties" ma:root="true" ma:fieldsID="92a2f245330a4449209260e8bca59186" ns2:_="" ns3:_="" ns4:_="">
    <xsd:import namespace="9a4e92bc-da32-48c0-ad27-bd0e0a64a5d1"/>
    <xsd:import namespace="8b14cf53-5dfd-40b2-a6c0-772a9a24c77d"/>
    <xsd:import namespace="6b8c8877-4f2b-4684-9e8f-d93efdb3ce36"/>
    <xsd:element name="properties">
      <xsd:complexType>
        <xsd:sequence>
          <xsd:element name="documentManagement">
            <xsd:complexType>
              <xsd:all>
                <xsd:element ref="ns2:Categories0" minOccurs="0"/>
                <xsd:element ref="ns2:Subcommittee_x0020_or_x0020_Climate_x0020_Council" minOccurs="0"/>
                <xsd:element ref="ns3:SharedWithUser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4e92bc-da32-48c0-ad27-bd0e0a64a5d1" elementFormDefault="qualified">
    <xsd:import namespace="http://schemas.microsoft.com/office/2006/documentManagement/types"/>
    <xsd:import namespace="http://schemas.microsoft.com/office/infopath/2007/PartnerControls"/>
    <xsd:element name="Categories0" ma:index="8" nillable="true" ma:displayName="Categories" ma:format="Dropdown" ma:internalName="Categories0">
      <xsd:simpleType>
        <xsd:restriction base="dms:Choice">
          <xsd:enumeration value="(None)"/>
          <xsd:enumeration value="Agendas"/>
          <xsd:enumeration value="Minutes"/>
          <xsd:enumeration value="Presentations"/>
          <xsd:enumeration value="Climate Action Plan Documents"/>
          <xsd:enumeration value="Reports"/>
          <xsd:enumeration value="Public Engagement"/>
          <xsd:enumeration value="Templates"/>
        </xsd:restriction>
      </xsd:simpleType>
    </xsd:element>
    <xsd:element name="Subcommittee_x0020_or_x0020_Climate_x0020_Council" ma:index="9" nillable="true" ma:displayName="Subcommittee or Climate Council" ma:default="Climate Council" ma:format="RadioButtons" ma:internalName="Subcommittee_x0020_or_x0020_Climate_x0020_Council">
      <xsd:simpleType>
        <xsd:restriction base="dms:Choice">
          <xsd:enumeration value="Climate Council"/>
          <xsd:enumeration value="Agriculture &amp; Ecosystems"/>
          <xsd:enumeration value="Cross-Sector Mitigation"/>
          <xsd:enumeration value="Just Transitions"/>
          <xsd:enumeration value="Science &amp; Data"/>
          <xsd:enumeration value="Rural Resilience &amp; Adaptation"/>
          <xsd:enumeration value="Steering Committee"/>
        </xsd:restriction>
      </xsd:simpleType>
    </xsd:element>
  </xsd:schema>
  <xsd:schema xmlns:xsd="http://www.w3.org/2001/XMLSchema" xmlns:xs="http://www.w3.org/2001/XMLSchema" xmlns:dms="http://schemas.microsoft.com/office/2006/documentManagement/types" xmlns:pc="http://schemas.microsoft.com/office/infopath/2007/PartnerControls" targetNamespace="8b14cf53-5dfd-40b2-a6c0-772a9a24c7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8c8877-4f2b-4684-9e8f-d93efdb3ce36"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05543D-00A4-4868-A06D-5DEF9DCF47E9}"/>
</file>

<file path=customXml/itemProps2.xml><?xml version="1.0" encoding="utf-8"?>
<ds:datastoreItem xmlns:ds="http://schemas.openxmlformats.org/officeDocument/2006/customXml" ds:itemID="{632B818F-1DC8-4662-BE53-F0B62C00C9B5}"/>
</file>

<file path=customXml/itemProps3.xml><?xml version="1.0" encoding="utf-8"?>
<ds:datastoreItem xmlns:ds="http://schemas.openxmlformats.org/officeDocument/2006/customXml" ds:itemID="{688EC84A-02CA-49FC-B811-C8D23FDE8837}"/>
</file>

<file path=customXml/itemProps4.xml><?xml version="1.0" encoding="utf-8"?>
<ds:datastoreItem xmlns:ds="http://schemas.openxmlformats.org/officeDocument/2006/customXml" ds:itemID="{3F4DC8DE-E727-4445-8345-8CFA74FB17CD}"/>
</file>

<file path=docMetadata/LabelInfo.xml><?xml version="1.0" encoding="utf-8"?>
<clbl:labelList xmlns:clbl="http://schemas.microsoft.com/office/2020/mipLabelMetadata">
  <clbl:label id="{20b4933b-baad-433c-9c02-70edcc7559c6}" enabled="0" method="" siteId="{20b4933b-baad-433c-9c02-70edcc7559c6}"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Vermont Climate Funding Fiscal Year 2026</dc:title>
  <dc:subject/>
  <dc:creator>Veltrop, Sophi;ANR.CAO@vermont.gov</dc:creator>
  <cp:keywords/>
  <dc:description/>
  <cp:lastModifiedBy>Amler, Elizabeth</cp:lastModifiedBy>
  <cp:revision/>
  <dcterms:created xsi:type="dcterms:W3CDTF">2026-01-23T21:00:13Z</dcterms:created>
  <dcterms:modified xsi:type="dcterms:W3CDTF">2026-01-26T13:53:41Z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0x0101007C9313593F61B44F878187E7FE8D2D5E</vt:lpwstr>
  </property>
  <property fmtid="{D5CDD505-2E9C-101B-9397-08002B2CF9AE}" pid="3" name="MediaServiceImageTags">
    <vt:lpwstr/>
  </property>
  <property fmtid="{D5CDD505-2E9C-101B-9397-08002B2CF9AE}" pid="4" name="_dlc_DocIdItemGuid">
    <vt:lpwstr>4eb7b51c-e901-48f0-b29a-9da77eaf9e38</vt:lpwstr>
  </property>
</Properties>
</file>