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vermontgov.sharepoint.com/sites/ACCD/Programs/vepc/vepcstaffonlyvegi/Annual Reports - VEGI/September 1 2023/"/>
    </mc:Choice>
  </mc:AlternateContent>
  <xr:revisionPtr revIDLastSave="151" documentId="14_{90CEC265-736C-4704-A38D-086D55C06787}" xr6:coauthVersionLast="47" xr6:coauthVersionMax="47" xr10:uidLastSave="{D20DB7B9-282D-4593-8517-13A3DE40E298}"/>
  <bookViews>
    <workbookView xWindow="1068" yWindow="-108" windowWidth="22080" windowHeight="13176" tabRatio="687" xr2:uid="{689E3871-6620-4A34-9826-14681FD60155}"/>
  </bookViews>
  <sheets>
    <sheet name="VEGI Applications Considered" sheetId="2" r:id="rId1"/>
    <sheet name="Summary of Incentive Auth." sheetId="3" r:id="rId2"/>
    <sheet name="Annual Program Caps" sheetId="4" r:id="rId3"/>
    <sheet name="VEGI Claims Processed" sheetId="5" r:id="rId4"/>
    <sheet name="VEGI Claims - Activity" sheetId="6" r:id="rId5"/>
    <sheet name="Comparison-Targets&amp;Actuals" sheetId="7" r:id="rId6"/>
    <sheet name="Benefits Summary" sheetId="8" r:id="rId7"/>
  </sheets>
  <definedNames>
    <definedName name="_xlnm._FilterDatabase" localSheetId="0" hidden="1">'VEGI Applications Considered'!$A$4:$T$149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4" l="1"/>
  <c r="E26" i="4"/>
  <c r="E11" i="4"/>
  <c r="E8" i="4"/>
  <c r="E5" i="4"/>
  <c r="E20" i="4" l="1"/>
  <c r="E35" i="4"/>
  <c r="E17" i="4"/>
  <c r="E38" i="4"/>
  <c r="E29" i="4"/>
  <c r="E47" i="4"/>
  <c r="E50" i="4"/>
  <c r="E14" i="4"/>
  <c r="E23" i="4"/>
  <c r="E32" i="4"/>
  <c r="E41" i="4"/>
</calcChain>
</file>

<file path=xl/sharedStrings.xml><?xml version="1.0" encoding="utf-8"?>
<sst xmlns="http://schemas.openxmlformats.org/spreadsheetml/2006/main" count="1306" uniqueCount="409">
  <si>
    <t>Enhancements</t>
  </si>
  <si>
    <t>Type of Project</t>
  </si>
  <si>
    <t>Company Name</t>
  </si>
  <si>
    <t>Date Initial Application Considered</t>
  </si>
  <si>
    <t>Date Final Application Considered</t>
  </si>
  <si>
    <t>Authorization Period</t>
  </si>
  <si>
    <t>Status</t>
  </si>
  <si>
    <t>Date of Status Change</t>
  </si>
  <si>
    <t>Change Reason</t>
  </si>
  <si>
    <t xml:space="preserve">
 Incentive Considered</t>
  </si>
  <si>
    <t>Minimum Net Revenue Benefit</t>
  </si>
  <si>
    <t>Green</t>
  </si>
  <si>
    <t>LMA</t>
  </si>
  <si>
    <t>LBW</t>
  </si>
  <si>
    <t>Location</t>
  </si>
  <si>
    <t>Start-Up</t>
  </si>
  <si>
    <t>Acquisition / Plant Re-Start</t>
  </si>
  <si>
    <t>Recruitment</t>
  </si>
  <si>
    <t>Expansion</t>
  </si>
  <si>
    <t>NAICS (First 2 Digits)</t>
  </si>
  <si>
    <t>N/A</t>
  </si>
  <si>
    <t>Terminated</t>
  </si>
  <si>
    <t>N</t>
  </si>
  <si>
    <t>Dorset</t>
  </si>
  <si>
    <t>X</t>
  </si>
  <si>
    <t>Windsor</t>
  </si>
  <si>
    <t>WRJ</t>
  </si>
  <si>
    <t>Cancelled-Recap</t>
  </si>
  <si>
    <t>Y</t>
  </si>
  <si>
    <t>Middlebury</t>
  </si>
  <si>
    <t>So. Burl</t>
  </si>
  <si>
    <t>Denied</t>
  </si>
  <si>
    <t>Colchester</t>
  </si>
  <si>
    <t>Cancelled</t>
  </si>
  <si>
    <t>Manchester</t>
  </si>
  <si>
    <t>Milton</t>
  </si>
  <si>
    <t>Concluded</t>
  </si>
  <si>
    <t>Bennington</t>
  </si>
  <si>
    <t>Burlington</t>
  </si>
  <si>
    <t>St Albans</t>
  </si>
  <si>
    <t>Williston</t>
  </si>
  <si>
    <t>2007-2011</t>
  </si>
  <si>
    <t>Complete</t>
  </si>
  <si>
    <t>Waterbury/Essex</t>
  </si>
  <si>
    <t>Springfield</t>
  </si>
  <si>
    <t>2008-2012</t>
  </si>
  <si>
    <t>Montpelier</t>
  </si>
  <si>
    <t>Barre</t>
  </si>
  <si>
    <t>Rutland</t>
  </si>
  <si>
    <t>Bethel</t>
  </si>
  <si>
    <t>Randolph</t>
  </si>
  <si>
    <t>Stowe</t>
  </si>
  <si>
    <t>Burlington Area</t>
  </si>
  <si>
    <t>Whiting/Shoreham</t>
  </si>
  <si>
    <t>Winooski</t>
  </si>
  <si>
    <t>Essex</t>
  </si>
  <si>
    <t>St. Albans</t>
  </si>
  <si>
    <t>So. Burlington</t>
  </si>
  <si>
    <t>2009-2013</t>
  </si>
  <si>
    <t>Brattleboro</t>
  </si>
  <si>
    <t>Richford</t>
  </si>
  <si>
    <t>Waterbury</t>
  </si>
  <si>
    <t>Total</t>
  </si>
  <si>
    <t>2010-2014</t>
  </si>
  <si>
    <t>Pittsfield</t>
  </si>
  <si>
    <t>Swanton</t>
  </si>
  <si>
    <t>Georgia</t>
  </si>
  <si>
    <t>2011-2015</t>
  </si>
  <si>
    <t>Hinesburg</t>
  </si>
  <si>
    <t>Burl/Brattleboro</t>
  </si>
  <si>
    <t>Wilder</t>
  </si>
  <si>
    <t>TBD</t>
  </si>
  <si>
    <t>2012-2016</t>
  </si>
  <si>
    <t>Newport</t>
  </si>
  <si>
    <t>2013-2017</t>
  </si>
  <si>
    <t>South Burlington</t>
  </si>
  <si>
    <t>No. Clarendon</t>
  </si>
  <si>
    <t>2014-2018</t>
  </si>
  <si>
    <t>Active-Final</t>
  </si>
  <si>
    <t>Northfield</t>
  </si>
  <si>
    <t>2015-2019</t>
  </si>
  <si>
    <t>Essex Jct</t>
  </si>
  <si>
    <t>N. Bennington</t>
  </si>
  <si>
    <t>Statewide</t>
  </si>
  <si>
    <t>Bellows Falls</t>
  </si>
  <si>
    <t>Terminated-Recap</t>
  </si>
  <si>
    <t>White River Jct</t>
  </si>
  <si>
    <t>Royalton</t>
  </si>
  <si>
    <t>2016-2020</t>
  </si>
  <si>
    <t>St. Johnsbury</t>
  </si>
  <si>
    <t>Fairlee</t>
  </si>
  <si>
    <t>Ludlow</t>
  </si>
  <si>
    <t>Vermont Aerospace-AIAC</t>
  </si>
  <si>
    <t>Lyndon</t>
  </si>
  <si>
    <t>2017-2021</t>
  </si>
  <si>
    <t>Active-Reduced</t>
  </si>
  <si>
    <t>Lunenburg</t>
  </si>
  <si>
    <t>Commonwealth Dairy, LLC</t>
  </si>
  <si>
    <t>Lawson's Finest Liquids</t>
  </si>
  <si>
    <t>Waitsfield</t>
  </si>
  <si>
    <t xml:space="preserve">GS Blodgett Corp </t>
  </si>
  <si>
    <t>Logic Supply, Inc./Greenfield Capital, LLC</t>
  </si>
  <si>
    <t>Winooski, LLC/DealerPolicy, LLC</t>
  </si>
  <si>
    <t>LED Dynamics, Inc./Green Mtn. Econom. Devel. Corp.</t>
  </si>
  <si>
    <t>Soya Canfralia</t>
  </si>
  <si>
    <t>Bedford Systems</t>
  </si>
  <si>
    <t>MSI</t>
  </si>
  <si>
    <t>2018-2022</t>
  </si>
  <si>
    <t>Morristown</t>
  </si>
  <si>
    <t>Inntopia</t>
  </si>
  <si>
    <t>Stowe/So Burl</t>
  </si>
  <si>
    <t>Gordini USA</t>
  </si>
  <si>
    <t>Essex Junction</t>
  </si>
  <si>
    <t>Greensea Systems, Inc.</t>
  </si>
  <si>
    <t>Richmond</t>
  </si>
  <si>
    <t>Carlson Management Consulting</t>
  </si>
  <si>
    <t>Long Falls Paperboard</t>
  </si>
  <si>
    <t>Culturemade (Project Xanadu)</t>
  </si>
  <si>
    <t>DSD International</t>
  </si>
  <si>
    <t>Twincraft</t>
  </si>
  <si>
    <t>GLAVEL</t>
  </si>
  <si>
    <t>2019-2023</t>
  </si>
  <si>
    <t>NuHarbor Security</t>
  </si>
  <si>
    <t>DealerPolicy</t>
  </si>
  <si>
    <t>KAD Models &amp; Prototyping</t>
  </si>
  <si>
    <t>Marvell</t>
  </si>
  <si>
    <t>Desert Harvest</t>
  </si>
  <si>
    <t>Beta Technologies</t>
  </si>
  <si>
    <t>2020-2024</t>
  </si>
  <si>
    <t>Keene Perspectives</t>
  </si>
  <si>
    <t>OnLogic</t>
  </si>
  <si>
    <t>2021-2025</t>
  </si>
  <si>
    <t>East Baking Company (Burlington)</t>
  </si>
  <si>
    <t>East Baking Company (Brattleboro)</t>
  </si>
  <si>
    <t>Mrs. Dunster's (Burlington)</t>
  </si>
  <si>
    <t>Mrs. Dunster's (Brattleboro)</t>
  </si>
  <si>
    <t>GSR Solutions</t>
  </si>
  <si>
    <t>MTX Group</t>
  </si>
  <si>
    <t>Ivy Computer</t>
  </si>
  <si>
    <t>2022-2026</t>
  </si>
  <si>
    <t>Resonant Link</t>
  </si>
  <si>
    <t>Simon Pearce</t>
  </si>
  <si>
    <t>Plumrose USA</t>
  </si>
  <si>
    <t>DEFINITIONS OF TERMS USED IN THIS TABLE:</t>
  </si>
  <si>
    <t>STATUSES:</t>
  </si>
  <si>
    <t xml:space="preserve">REASONS FOR ACTIVE-REDUCED, TERMINATION OR CANCELLED: </t>
  </si>
  <si>
    <t>1. Initial application was submitted and approved but the final application was not submitted and the application was cancelled. No incentives ever authorized, earned or paid.</t>
  </si>
  <si>
    <t xml:space="preserve">5. Project denied and no incentives were authorized. </t>
  </si>
  <si>
    <t>6. Applicant requested rescission of application and any paid incentives were recaptured.</t>
  </si>
  <si>
    <t>ENHANCEMENTS:</t>
  </si>
  <si>
    <t xml:space="preserve">2. Project commenced, but for a certain year, performance requirements were either not met or performance requirements were not maintained. Some incentives may have been earned and paid out. </t>
  </si>
  <si>
    <t xml:space="preserve">3. Project commenced, but company closed or reduced employment below 90% and incentives were terminated. Any paid incentives were recaptured. </t>
  </si>
  <si>
    <t>4. Project commenced, but in a subsequent year company failed to file a VEGI claim and incentives were terminated.</t>
  </si>
  <si>
    <t>Ed Tax Stabil</t>
  </si>
  <si>
    <t>Category</t>
  </si>
  <si>
    <t>Total Applications</t>
  </si>
  <si>
    <t>Green VEGI</t>
  </si>
  <si>
    <t>LMA Enhanced</t>
  </si>
  <si>
    <t>Look Back Waived</t>
  </si>
  <si>
    <t>Applications Considered</t>
  </si>
  <si>
    <t>Applications Active or Complete</t>
  </si>
  <si>
    <t>Applications Concluded</t>
  </si>
  <si>
    <t>Applications Cancelled or Terminated</t>
  </si>
  <si>
    <t>Applications Denied</t>
  </si>
  <si>
    <r>
      <rPr>
        <b/>
        <sz val="12"/>
        <rFont val="Arial"/>
        <family val="2"/>
      </rPr>
      <t>Active-Initial</t>
    </r>
    <r>
      <rPr>
        <sz val="12"/>
        <rFont val="Arial"/>
        <family val="2"/>
      </rPr>
      <t>: An Initial Application has been approved. Initial approval of incentives provides applicants with enough information to determine if they could commence the project. Incentives are not authorized until a Final Application has been submitted by the applicant and approved by VEPC.</t>
    </r>
  </si>
  <si>
    <r>
      <rPr>
        <b/>
        <sz val="12"/>
        <rFont val="Arial"/>
        <family val="2"/>
      </rPr>
      <t>Active-Final</t>
    </r>
    <r>
      <rPr>
        <sz val="12"/>
        <rFont val="Arial"/>
        <family val="2"/>
      </rPr>
      <t>: A Final Application has been approved by VEPC and incentives are authorized. Applicants in the status must submit annual claims to the Tax Department and meet performance requirements to receive incentives.</t>
    </r>
  </si>
  <si>
    <r>
      <rPr>
        <b/>
        <sz val="12"/>
        <rFont val="Arial"/>
        <family val="2"/>
      </rPr>
      <t>Active-Reduced</t>
    </r>
    <r>
      <rPr>
        <sz val="12"/>
        <rFont val="Arial"/>
        <family val="2"/>
      </rPr>
      <t>: Applicant has met and maintained some targets (earned), but for a certain year, performance requirements were either not met or not maintained. Some incentives may have been earned and paid out, but other installment payments were forfeited. The applicant is authorized to continue to receive the incentive for those years the incentive was earned, provided they continue to submit claims to the Tax Department and maintain those targets. Those applicants show a date of status change and change reason, but the Minimum Net Revenue Benefit is zeroed out since it is not possible to recalculate what the benefit amount is based on the targets that were met.</t>
    </r>
  </si>
  <si>
    <r>
      <t xml:space="preserve">Complete: </t>
    </r>
    <r>
      <rPr>
        <sz val="12"/>
        <rFont val="Arial"/>
        <family val="2"/>
      </rPr>
      <t xml:space="preserve">Applicant has met and maintained all their performance requirements and has completed the VEGI program. </t>
    </r>
  </si>
  <si>
    <r>
      <rPr>
        <b/>
        <sz val="12"/>
        <rFont val="Arial"/>
        <family val="2"/>
      </rPr>
      <t>Cancelled</t>
    </r>
    <r>
      <rPr>
        <sz val="12"/>
        <rFont val="Arial"/>
        <family val="2"/>
      </rPr>
      <t xml:space="preserve">: Application was cancelled by action of the applicant. This may occur when (1) the Initial Application was approved but Final Application was not filed; or (2) the applicant rescinds their application after approval of the Final Application. No incentives have been earned or paid. </t>
    </r>
  </si>
  <si>
    <r>
      <rPr>
        <b/>
        <sz val="12"/>
        <rFont val="Arial"/>
        <family val="2"/>
      </rPr>
      <t>Cancelled/Recap:</t>
    </r>
    <r>
      <rPr>
        <sz val="12"/>
        <rFont val="Arial"/>
        <family val="2"/>
      </rPr>
      <t xml:space="preserve"> Application was cancelled by action of the applicant. This may occur when (1) the Initial Application was approved but Final Application was not filed; or (2) the applicant rescinds their application after approval of the Final Application. Any incentives paid are recaptured.</t>
    </r>
  </si>
  <si>
    <r>
      <rPr>
        <b/>
        <sz val="12"/>
        <rFont val="Arial"/>
        <family val="2"/>
      </rPr>
      <t>Concluded:</t>
    </r>
    <r>
      <rPr>
        <sz val="12"/>
        <rFont val="Arial"/>
        <family val="2"/>
      </rPr>
      <t xml:space="preserve"> Applicant changed to an “Active-Reduced” status at some point and all remaining eligible incentives have since been paid.</t>
    </r>
  </si>
  <si>
    <r>
      <rPr>
        <b/>
        <sz val="12"/>
        <rFont val="Arial"/>
        <family val="2"/>
      </rPr>
      <t xml:space="preserve">Denied: </t>
    </r>
    <r>
      <rPr>
        <sz val="12"/>
        <rFont val="Arial"/>
        <family val="2"/>
      </rPr>
      <t>The applicant was denied authorization to earn incentives.</t>
    </r>
  </si>
  <si>
    <r>
      <rPr>
        <b/>
        <sz val="12"/>
        <rFont val="Arial"/>
        <family val="2"/>
      </rPr>
      <t>Terminated:</t>
    </r>
    <r>
      <rPr>
        <sz val="12"/>
        <rFont val="Arial"/>
        <family val="2"/>
      </rPr>
      <t xml:space="preserve"> Applicant had the authority to earn authorized incentives revoked at some point due to failure to meet or maintain all performance requirements. </t>
    </r>
  </si>
  <si>
    <r>
      <rPr>
        <b/>
        <sz val="12"/>
        <rFont val="Arial"/>
        <family val="2"/>
      </rPr>
      <t>Terminated/Recap:</t>
    </r>
    <r>
      <rPr>
        <sz val="12"/>
        <rFont val="Arial"/>
        <family val="2"/>
      </rPr>
      <t xml:space="preserve"> Applicant had the authority to earn authorized incentives revoked at some point due to failure to meet or maintain all performance requirements. Any incentives paid are recaptured.</t>
    </r>
  </si>
  <si>
    <r>
      <rPr>
        <b/>
        <sz val="12"/>
        <rFont val="Arial"/>
        <family val="2"/>
      </rPr>
      <t>Green</t>
    </r>
    <r>
      <rPr>
        <sz val="12"/>
        <rFont val="Arial"/>
        <family val="2"/>
      </rPr>
      <t>: Indicates incentive enhancement for environmental technology companies. These companies are further defined as those which primarily provide research, design, engineering, development, or manufacturing in the area such as waste management, natural resource protection and management, energy efficiency or conservation, or clean energy. (32 VSA 5930b(g))</t>
    </r>
  </si>
  <si>
    <r>
      <rPr>
        <b/>
        <sz val="12"/>
        <rFont val="Arial"/>
        <family val="2"/>
      </rPr>
      <t>LMA: (</t>
    </r>
    <r>
      <rPr>
        <sz val="12"/>
        <rFont val="Arial"/>
        <family val="2"/>
      </rPr>
      <t xml:space="preserve">Labor Market Area) Indicates incentive enhancement for projects in economically disadvantaged areas. This is further defined as those areas which have average annual unemployment rates that are higher than the State average or which have average annual wages which are lower than the State average (32 VSA 5930b(b)(5)). The labor market areas are designated by the Vermont Department of Labor. </t>
    </r>
  </si>
  <si>
    <r>
      <rPr>
        <b/>
        <sz val="12"/>
        <rFont val="Arial"/>
        <family val="2"/>
      </rPr>
      <t>Ed Tax Stabil (Education Tax Stabilization)</t>
    </r>
    <r>
      <rPr>
        <sz val="12"/>
        <rFont val="Arial"/>
        <family val="2"/>
      </rPr>
      <t>: Indicates applicant chose stabilization of incremental Education Property Taxable Value as incentive instead of, or in addition to, cash payments. This is an earlier form of authorization that VEPC could approve, was later repealed in statute, and is no longer a component of the program.</t>
    </r>
  </si>
  <si>
    <t>Earning or Earned At Least Some Incentives Y/N</t>
  </si>
  <si>
    <t>Application Status</t>
  </si>
  <si>
    <t>Total Incentives Amount</t>
  </si>
  <si>
    <t>All Applications Considered</t>
  </si>
  <si>
    <t>Incentives for Applications that are Active-Initial, Active-Final, or Complete</t>
  </si>
  <si>
    <t>Incentives Paid or Available to Applications that are Active-Reduced or Concluded</t>
  </si>
  <si>
    <t>Incentives Forfeited by Applications that are Active-Reduced or Concluded</t>
  </si>
  <si>
    <t>Incentives for Applications that are Cancelled or Terminated</t>
  </si>
  <si>
    <t>Incentives for Applications that are Denied</t>
  </si>
  <si>
    <t>Description</t>
  </si>
  <si>
    <t>Increase In Incentives Due to Enhancement</t>
  </si>
  <si>
    <t>Decrease in Net Revenue Return to the State Due to Enhancements</t>
  </si>
  <si>
    <t>VERMONT EMPLOYMENT GROWTH INCENTIVE 
PROGRAM AND LMA CAPS</t>
  </si>
  <si>
    <t>Annual Program Cap:</t>
  </si>
  <si>
    <t>Annual LMA Cap:</t>
  </si>
  <si>
    <t>2007 Cap</t>
  </si>
  <si>
    <t>Final Approvals</t>
  </si>
  <si>
    <t>Net Cap Balance</t>
  </si>
  <si>
    <t>2008 Cap</t>
  </si>
  <si>
    <t>2009 Cap</t>
  </si>
  <si>
    <t>2010 Cap</t>
  </si>
  <si>
    <t>2011 Cap</t>
  </si>
  <si>
    <t>2012 Cap</t>
  </si>
  <si>
    <t>2013 Cap</t>
  </si>
  <si>
    <t>2014 Cap</t>
  </si>
  <si>
    <t>2016 Cap</t>
  </si>
  <si>
    <t>2017 Cap</t>
  </si>
  <si>
    <t>2018 Cap</t>
  </si>
  <si>
    <t>2019 Cap</t>
  </si>
  <si>
    <t>2020 Cap</t>
  </si>
  <si>
    <t>2021 Cap</t>
  </si>
  <si>
    <t>2021 Initial Cap</t>
  </si>
  <si>
    <t>2022 Cap</t>
  </si>
  <si>
    <r>
      <t>2010 Cap</t>
    </r>
    <r>
      <rPr>
        <b/>
        <sz val="11"/>
        <rFont val="Arial"/>
        <family val="2"/>
      </rPr>
      <t>*</t>
    </r>
  </si>
  <si>
    <r>
      <t>2011 Cap</t>
    </r>
    <r>
      <rPr>
        <b/>
        <sz val="11"/>
        <rFont val="Arial"/>
        <family val="2"/>
      </rPr>
      <t>*</t>
    </r>
  </si>
  <si>
    <r>
      <t>2012 Cap</t>
    </r>
    <r>
      <rPr>
        <b/>
        <sz val="11"/>
        <rFont val="Arial"/>
        <family val="2"/>
      </rPr>
      <t>*</t>
    </r>
  </si>
  <si>
    <r>
      <t>2015 Cap</t>
    </r>
    <r>
      <rPr>
        <b/>
        <sz val="11"/>
        <rFont val="Arial"/>
        <family val="2"/>
      </rPr>
      <t>*</t>
    </r>
  </si>
  <si>
    <r>
      <t>2016 Cap</t>
    </r>
    <r>
      <rPr>
        <b/>
        <sz val="11"/>
        <rFont val="Arial"/>
        <family val="2"/>
      </rPr>
      <t>*</t>
    </r>
  </si>
  <si>
    <t>Summary of Incentive Authorizations</t>
  </si>
  <si>
    <t>Green &amp; LMA Incentive Enhancements
for Active-Initial, Active-Final, and Complete Applications</t>
  </si>
  <si>
    <t>Total Incentive Amounts
for All Applications Considered</t>
  </si>
  <si>
    <t>Claim Year</t>
  </si>
  <si>
    <t>Claims Expected</t>
  </si>
  <si>
    <t>Approved Claims</t>
  </si>
  <si>
    <t>Delayed Claims</t>
  </si>
  <si>
    <t>Rescinded Claims</t>
  </si>
  <si>
    <t>Incomplete, Did not file, or Closed</t>
  </si>
  <si>
    <t>Claims Processed Summary</t>
  </si>
  <si>
    <t>New Qualifying Employees</t>
  </si>
  <si>
    <t>New Qualifying Payroll</t>
  </si>
  <si>
    <t>Average Wage</t>
  </si>
  <si>
    <t>New Capital Investments</t>
  </si>
  <si>
    <t>Incentives Paid</t>
  </si>
  <si>
    <t>Summary Total</t>
  </si>
  <si>
    <t>Activity Summary</t>
  </si>
  <si>
    <t>County</t>
  </si>
  <si>
    <t>Chittenden &amp; Franklin</t>
  </si>
  <si>
    <t>Lamoille, Washington, &amp; Caledonia</t>
  </si>
  <si>
    <t>Orange, Windsor, &amp; Windham</t>
  </si>
  <si>
    <t>Claim Year 2021 did not have activity for Addison, Bennington, Essex, Grand Isle, Orleans, or Rutland counties.</t>
  </si>
  <si>
    <t>VEGI Application Year</t>
  </si>
  <si>
    <t>Target New Qualifying Jobs</t>
  </si>
  <si>
    <t>Actual New Qualifying Jobs</t>
  </si>
  <si>
    <t>New Qualifying Jobs</t>
  </si>
  <si>
    <t>VEGI Application Year Class</t>
  </si>
  <si>
    <t>Target New Qualifying Payroll</t>
  </si>
  <si>
    <t>Actual New Qualifying Payroll</t>
  </si>
  <si>
    <t>Target New Capital Investment</t>
  </si>
  <si>
    <t>Actual New Capital Investment</t>
  </si>
  <si>
    <t>New Capital Investment</t>
  </si>
  <si>
    <t>Qualifying Wage</t>
  </si>
  <si>
    <t>Anticipated Average Wage</t>
  </si>
  <si>
    <t>Actual Average Wage</t>
  </si>
  <si>
    <t>$33,280 (60%)</t>
  </si>
  <si>
    <t>$29,120 (40%)</t>
  </si>
  <si>
    <t>$34,944 (60%)</t>
  </si>
  <si>
    <t>$30,573 (40%)</t>
  </si>
  <si>
    <t>$35,880 (60%)</t>
  </si>
  <si>
    <t>$31,387 (40%)</t>
  </si>
  <si>
    <t>$36,483 (60%)</t>
  </si>
  <si>
    <t>$31,907 (40%)</t>
  </si>
  <si>
    <t>$39,104 (60%)</t>
  </si>
  <si>
    <t>$34,216 (40%)</t>
  </si>
  <si>
    <t>Note that for the 2021 year, there is no data for New Capital Investments. That is because there was only one company for that target year which identified making capital investments and that information is protected as confidential per statute (32 VSA 3341).</t>
  </si>
  <si>
    <t>Benefit Type</t>
  </si>
  <si>
    <t>Number of Claimants Offering Benefit</t>
  </si>
  <si>
    <t>Percent of Claimants Offering Benefit</t>
  </si>
  <si>
    <t>Health Care</t>
  </si>
  <si>
    <t>Dental</t>
  </si>
  <si>
    <t>Prescription</t>
  </si>
  <si>
    <t>Vision</t>
  </si>
  <si>
    <t>Life Insurance</t>
  </si>
  <si>
    <t>Short-Term/Long-Term Disability Insurance</t>
  </si>
  <si>
    <t>Profit Sharing</t>
  </si>
  <si>
    <t>Retirement Contribution</t>
  </si>
  <si>
    <t>Tuition Assistance</t>
  </si>
  <si>
    <t>Paid Leave (Vacation, Holiday)</t>
  </si>
  <si>
    <t>Other (see details below)</t>
  </si>
  <si>
    <t>Benefits Summary</t>
  </si>
  <si>
    <t>`</t>
  </si>
  <si>
    <t>22*</t>
  </si>
  <si>
    <t>* For the 2021 Claim Year, applicants paid an average of 78.73% of health care premiums for new qualifying jobs</t>
  </si>
  <si>
    <t>Other types of benefits offered by Applicants as reported in claim forms:</t>
  </si>
  <si>
    <t>Flight Instruction</t>
  </si>
  <si>
    <t>Health Savings Account</t>
  </si>
  <si>
    <t>Parental Support Program</t>
  </si>
  <si>
    <t>Workout/Gym</t>
  </si>
  <si>
    <t>Computer Hardware Discounts</t>
  </si>
  <si>
    <t>Bonding &amp; Family Care</t>
  </si>
  <si>
    <t>Holiday Bonus</t>
  </si>
  <si>
    <t>Paid Family/Maternity Leave</t>
  </si>
  <si>
    <t>Employee Assistance Program</t>
  </si>
  <si>
    <t>Paid Volunteering Hours</t>
  </si>
  <si>
    <t>VEGI Applications Considered</t>
  </si>
  <si>
    <t>Through December 2022</t>
  </si>
  <si>
    <r>
      <rPr>
        <b/>
        <sz val="12"/>
        <rFont val="Arial"/>
        <family val="2"/>
      </rPr>
      <t>*</t>
    </r>
    <r>
      <rPr>
        <sz val="12"/>
        <rFont val="Arial"/>
        <family val="2"/>
      </rPr>
      <t xml:space="preserve"> Cap increased by Emergency Board</t>
    </r>
  </si>
  <si>
    <r>
      <rPr>
        <b/>
        <sz val="12"/>
        <rFont val="Arial"/>
        <family val="2"/>
      </rPr>
      <t xml:space="preserve">LBW: </t>
    </r>
    <r>
      <rPr>
        <sz val="12"/>
        <rFont val="Arial"/>
        <family val="2"/>
      </rPr>
      <t>(Look Back Waived) A business receiving authorization for VEGI must exceed its average annual employment in the two years prior to its application. A waiver of this can be approved by VEPC if the Council determines that the applicant is establishing a significantly different or new line of business. (32 VSA 5930a(c)(1))</t>
    </r>
  </si>
  <si>
    <t>AFCell Medical</t>
  </si>
  <si>
    <t>AGrown (AEG Holdings, LLC)</t>
  </si>
  <si>
    <t>AirBoss Defense USA, Inc.</t>
  </si>
  <si>
    <t>Albany College of Pharmacy</t>
  </si>
  <si>
    <t>Alpla, Inc.</t>
  </si>
  <si>
    <t>Applejack Art Partners</t>
  </si>
  <si>
    <t>ASK-intTag, LLC</t>
  </si>
  <si>
    <t>Autumn Harp</t>
  </si>
  <si>
    <t>Bariatrix Nutrition Corp</t>
  </si>
  <si>
    <t>Bariatrix Nutrition Corp II</t>
  </si>
  <si>
    <t>Battenkill Technologies, Inc.</t>
  </si>
  <si>
    <t>BioTek Instruments, Inc./Lionheart Technologies, Inc.</t>
  </si>
  <si>
    <t xml:space="preserve">BioTek Instruments, Inc./Lionheart Technologies, Inc. </t>
  </si>
  <si>
    <t>Britton Lumber Company, Inc.</t>
  </si>
  <si>
    <t>Burton Corporation</t>
  </si>
  <si>
    <t>Business Financial Publishing, Inc.</t>
  </si>
  <si>
    <t>Cabot Hosiery Mills, Inc</t>
  </si>
  <si>
    <t>Caledonia Spirits</t>
  </si>
  <si>
    <t>Cambridge Valley Machining, Inc.</t>
  </si>
  <si>
    <t>Carbon Harvest Energy, LLC/Brattleboro Carbon Harvest, LLC</t>
  </si>
  <si>
    <t>Chroma Technology Corp</t>
  </si>
  <si>
    <t>CNC North, Inc.</t>
  </si>
  <si>
    <t xml:space="preserve">Commonwealth Dairy, LLC </t>
  </si>
  <si>
    <t>Commonwealth Yogurt, Inc.</t>
  </si>
  <si>
    <t>Composites BHS, Inc.</t>
  </si>
  <si>
    <t>Concepts ETI, Inc</t>
  </si>
  <si>
    <t>Dealer.com II</t>
  </si>
  <si>
    <t>Dealer.com, Inc.</t>
  </si>
  <si>
    <t>Dominion Diagnostics, LLC</t>
  </si>
  <si>
    <t>Durasol Awnings, Inc.</t>
  </si>
  <si>
    <t>Dynapower</t>
  </si>
  <si>
    <t>eCorporate English, Ltd.</t>
  </si>
  <si>
    <t>Ellison Surface Technologies, Inc.</t>
  </si>
  <si>
    <t>Energizer Battery Manufacturing, Inc.</t>
  </si>
  <si>
    <t>Farmer Mold &amp; Machine</t>
  </si>
  <si>
    <t>Flex-A-Seal, Inc</t>
  </si>
  <si>
    <t>Freedom Foods</t>
  </si>
  <si>
    <t>G.S. Blodgett Corp.</t>
  </si>
  <si>
    <t>Green Mountain Coffee Roasters, Inc.</t>
  </si>
  <si>
    <t>GS Precision, Inc.</t>
  </si>
  <si>
    <t>GW Plastics, Inc.</t>
  </si>
  <si>
    <t>Helix Global Solutions, Inc.</t>
  </si>
  <si>
    <t>Imerys Talc Vermont, Inc.</t>
  </si>
  <si>
    <t>Ink Jet Machinery of Vermont</t>
  </si>
  <si>
    <t>Isovolta, Inc.</t>
  </si>
  <si>
    <t>JBM Sherman Carmel</t>
  </si>
  <si>
    <t>Keurig Green Mountain</t>
  </si>
  <si>
    <t>Kingdom Pellets, LLC</t>
  </si>
  <si>
    <t>Know Your Source, LLC</t>
  </si>
  <si>
    <t>Logic Supply, Inc.</t>
  </si>
  <si>
    <t xml:space="preserve">LTK Consulting Services, Inc. </t>
  </si>
  <si>
    <t>Maple Mountain Woodworks. LLC</t>
  </si>
  <si>
    <t>Maponics, LLC</t>
  </si>
  <si>
    <t>Mascoma Corporation</t>
  </si>
  <si>
    <t>Monahan SFI, LLC</t>
  </si>
  <si>
    <t>Mylan Technologies, Inc</t>
  </si>
  <si>
    <t>MyWebGrocer, Inc</t>
  </si>
  <si>
    <t>National Hanger Company, Inc</t>
  </si>
  <si>
    <t>NEHP, Inc.</t>
  </si>
  <si>
    <t>New England Precision, Inc./Clifford Properties, Inc.</t>
  </si>
  <si>
    <t>New England Supply, Inc.</t>
  </si>
  <si>
    <t>Northern Power Systems, Inc.</t>
  </si>
  <si>
    <t>Olympic Precision, Inc/WIC/Town of Windsor</t>
  </si>
  <si>
    <t>Omni Measurement Systems</t>
  </si>
  <si>
    <t>Organic Trade Association</t>
  </si>
  <si>
    <t>Performa Limited, LLC</t>
  </si>
  <si>
    <t>Pinnacle Sales Accelerators, LLC</t>
  </si>
  <si>
    <t>Plasan Carbon Composites, Inc.</t>
  </si>
  <si>
    <t>Precyse Solutions, LLC</t>
  </si>
  <si>
    <t>Project Graphics, Inc.</t>
  </si>
  <si>
    <t>Qimonda North America Corp.</t>
  </si>
  <si>
    <t>Rehab Gym, Inc.</t>
  </si>
  <si>
    <t>Revision Ballistics</t>
  </si>
  <si>
    <t xml:space="preserve">Revision Ballistics, LTD </t>
  </si>
  <si>
    <t xml:space="preserve">Revision Eyewear, Ltd. </t>
  </si>
  <si>
    <t xml:space="preserve">Revision Military, LTD </t>
  </si>
  <si>
    <t>SBE, Inc.</t>
  </si>
  <si>
    <t xml:space="preserve">Seldon Technologies, Inc. </t>
  </si>
  <si>
    <t>Seventh Generation</t>
  </si>
  <si>
    <t xml:space="preserve">Skypoint Solar </t>
  </si>
  <si>
    <t>SOH Wind Engineering, LLC</t>
  </si>
  <si>
    <t xml:space="preserve">Swan Valley Cheese Company of Vermont </t>
  </si>
  <si>
    <t>Tata's Natural Alchemy</t>
  </si>
  <si>
    <t>Terry Precision Bicycles for Women, Inc.</t>
  </si>
  <si>
    <t xml:space="preserve">The Original Vermont Wood Products, Inc. </t>
  </si>
  <si>
    <t>Transcend Quality Manufacturing, Inc.</t>
  </si>
  <si>
    <t>Triad Design Services, Inc.</t>
  </si>
  <si>
    <t>Twincraft, Inc</t>
  </si>
  <si>
    <t>Utility Risk Management Corp</t>
  </si>
  <si>
    <t>Vermed</t>
  </si>
  <si>
    <t>Vermont Castings Holding Company</t>
  </si>
  <si>
    <t>Vermont College of Fine Arts</t>
  </si>
  <si>
    <t>Vermont Hard Cider Company, LLC</t>
  </si>
  <si>
    <t>Vermont Packinghouse</t>
  </si>
  <si>
    <t>Vermont Precision Tool</t>
  </si>
  <si>
    <t>Vermont Timber Frames</t>
  </si>
  <si>
    <t>Vermont Transformers, Inc.</t>
  </si>
  <si>
    <t>Vermont Wood Energy Corp</t>
  </si>
  <si>
    <t>VSC Holdings, Inc.</t>
  </si>
  <si>
    <t>WCW, Inc.</t>
  </si>
  <si>
    <t>Westminster Cracker Company</t>
  </si>
  <si>
    <t xml:space="preserve">Westminster Cracker Company, Inc. </t>
  </si>
  <si>
    <t>Total Incentives Considered</t>
  </si>
  <si>
    <t>Addison</t>
  </si>
  <si>
    <t>Caledonia</t>
  </si>
  <si>
    <t>Chittenden</t>
  </si>
  <si>
    <t>Franklin</t>
  </si>
  <si>
    <t>Grand Isle</t>
  </si>
  <si>
    <t>Lamoille</t>
  </si>
  <si>
    <t>Orange</t>
  </si>
  <si>
    <t>Orleans</t>
  </si>
  <si>
    <t>Washington</t>
  </si>
  <si>
    <t>Windham</t>
  </si>
  <si>
    <t>Totals:</t>
  </si>
  <si>
    <t>Incentives Authorized by County
For Active-Initial, Active-Final, or Complete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</si>
</sst>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m/d/yy;@"/>
    <numFmt numFmtId="165" formatCode="_(&quot;$&quot;* #,##0_);_(&quot;$&quot;* \(#,##0\);_(&quot;$&quot;* &quot;-&quot;??_);_(@_)"/>
    <numFmt numFmtId="166" formatCode="&quot;$&quot;#,##0"/>
  </numFmts>
  <fonts count="15" x14ac:knownFonts="1">
    <font>
      <sz val="10"/>
      <name val="Arial"/>
    </font>
    <font>
      <sz val="10"/>
      <name val="Arial"/>
      <family val="2"/>
    </font>
    <font>
      <b/>
      <sz val="11"/>
      <name val="Arial"/>
      <family val="2"/>
    </font>
    <font>
      <sz val="11"/>
      <name val="Arial"/>
      <family val="2"/>
    </font>
    <font>
      <sz val="12"/>
      <name val="Arial"/>
      <family val="2"/>
    </font>
    <font>
      <b/>
      <sz val="12"/>
      <name val="Arial"/>
      <family val="2"/>
    </font>
    <font>
      <sz val="8"/>
      <name val="Arial"/>
      <family val="2"/>
    </font>
    <font>
      <sz val="12"/>
      <color rgb="FFFFFFFF"/>
      <name val="Arial"/>
      <family val="2"/>
    </font>
    <font>
      <sz val="12"/>
      <color rgb="FF2A2B2D"/>
      <name val="Arial"/>
      <family val="2"/>
    </font>
    <font>
      <sz val="14"/>
      <color rgb="FFFFFFFF"/>
      <name val="Arial"/>
      <family val="2"/>
    </font>
    <font>
      <b/>
      <sz val="14"/>
      <color rgb="FFFFFFFF"/>
      <name val="Arial"/>
      <family val="2"/>
    </font>
    <font>
      <b/>
      <sz val="11.5"/>
      <color rgb="FF2A2B2D"/>
      <name val="Arial"/>
      <family val="2"/>
    </font>
    <font>
      <sz val="11.5"/>
      <color rgb="FFFFFFFF"/>
      <name val="Arial"/>
      <family val="2"/>
    </font>
    <font>
      <sz val="16"/>
      <color rgb="FFFFFFFF"/>
      <name val="Arial"/>
      <family val="2"/>
    </font>
    <font>
      <sz val="16"/>
      <name val="Arial"/>
      <family val="2"/>
    </font>
  </fonts>
  <fills count="5">
    <fill>
      <patternFill patternType="none"/>
    </fill>
    <fill>
      <patternFill patternType="gray125"/>
    </fill>
    <fill>
      <patternFill patternType="solid">
        <fgColor rgb="FF007935"/>
        <bgColor indexed="64"/>
      </patternFill>
    </fill>
    <fill>
      <patternFill patternType="solid">
        <fgColor rgb="FF827165"/>
        <bgColor indexed="64"/>
      </patternFill>
    </fill>
    <fill>
      <patternFill patternType="solid">
        <fgColor rgb="FFDBD6D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rgb="FFFFFFFF"/>
      </right>
      <top/>
      <bottom/>
      <diagonal/>
    </border>
    <border>
      <left style="medium">
        <color rgb="FF54565A"/>
      </left>
      <right style="medium">
        <color rgb="FF54565A"/>
      </right>
      <top/>
      <bottom/>
      <diagonal/>
    </border>
    <border>
      <left/>
      <right style="medium">
        <color rgb="FF54565A"/>
      </right>
      <top/>
      <bottom/>
      <diagonal/>
    </border>
    <border>
      <left style="medium">
        <color indexed="64"/>
      </left>
      <right style="medium">
        <color rgb="FFFFFFFF"/>
      </right>
      <top/>
      <bottom/>
      <diagonal/>
    </border>
    <border>
      <left style="medium">
        <color indexed="64"/>
      </left>
      <right/>
      <top style="medium">
        <color rgb="FFFFFFFF"/>
      </top>
      <bottom style="medium">
        <color rgb="FFFFFFFF"/>
      </bottom>
      <diagonal/>
    </border>
    <border>
      <left style="medium">
        <color indexed="64"/>
      </left>
      <right/>
      <top/>
      <bottom style="medium">
        <color rgb="FFFFFFFF"/>
      </bottom>
      <diagonal/>
    </border>
    <border>
      <left style="medium">
        <color rgb="FF54565A"/>
      </left>
      <right style="medium">
        <color rgb="FF54565A"/>
      </right>
      <top/>
      <bottom style="medium">
        <color indexed="64"/>
      </bottom>
      <diagonal/>
    </border>
    <border>
      <left/>
      <right style="medium">
        <color rgb="FF54565A"/>
      </right>
      <top/>
      <bottom style="medium">
        <color indexed="64"/>
      </bottom>
      <diagonal/>
    </border>
    <border>
      <left style="medium">
        <color indexed="64"/>
      </left>
      <right style="medium">
        <color rgb="FF54565A"/>
      </right>
      <top/>
      <bottom/>
      <diagonal/>
    </border>
    <border>
      <left style="medium">
        <color indexed="64"/>
      </left>
      <right style="medium">
        <color rgb="FF54565A"/>
      </right>
      <top/>
      <bottom style="medium">
        <color indexed="64"/>
      </bottom>
      <diagonal/>
    </border>
    <border>
      <left style="medium">
        <color indexed="64"/>
      </left>
      <right style="medium">
        <color rgb="FF54565A"/>
      </right>
      <top style="medium">
        <color rgb="FFFFFFFF"/>
      </top>
      <bottom/>
      <diagonal/>
    </border>
    <border>
      <left style="medium">
        <color rgb="FF54565A"/>
      </left>
      <right style="medium">
        <color indexed="64"/>
      </right>
      <top/>
      <bottom/>
      <diagonal/>
    </border>
    <border>
      <left style="medium">
        <color indexed="64"/>
      </left>
      <right style="medium">
        <color rgb="FF54565A"/>
      </right>
      <top/>
      <bottom style="medium">
        <color rgb="FFFFFFFF"/>
      </bottom>
      <diagonal/>
    </border>
    <border>
      <left style="medium">
        <color rgb="FF54565A"/>
      </left>
      <right style="medium">
        <color indexed="64"/>
      </right>
      <top/>
      <bottom style="medium">
        <color indexed="64"/>
      </bottom>
      <diagonal/>
    </border>
    <border>
      <left/>
      <right/>
      <top/>
      <bottom style="medium">
        <color theme="0"/>
      </bottom>
      <diagonal/>
    </border>
    <border>
      <left style="medium">
        <color rgb="FFFFFFFF"/>
      </left>
      <right/>
      <top/>
      <bottom/>
      <diagonal/>
    </border>
    <border>
      <left/>
      <right style="medium">
        <color rgb="FFFFFFFF"/>
      </right>
      <top/>
      <bottom style="medium">
        <color theme="0"/>
      </bottom>
      <diagonal/>
    </border>
    <border>
      <left style="medium">
        <color theme="0"/>
      </left>
      <right/>
      <top style="medium">
        <color theme="0"/>
      </top>
      <bottom/>
      <diagonal/>
    </border>
    <border>
      <left style="medium">
        <color indexed="64"/>
      </left>
      <right style="medium">
        <color theme="0"/>
      </right>
      <top style="medium">
        <color theme="0"/>
      </top>
      <bottom/>
      <diagonal/>
    </border>
    <border>
      <left style="medium">
        <color theme="0"/>
      </left>
      <right style="medium">
        <color rgb="FF54565A"/>
      </right>
      <top/>
      <bottom/>
      <diagonal/>
    </border>
    <border>
      <left/>
      <right style="medium">
        <color theme="0"/>
      </right>
      <top/>
      <bottom/>
      <diagonal/>
    </border>
    <border>
      <left style="medium">
        <color theme="0"/>
      </left>
      <right style="medium">
        <color rgb="FF54565A"/>
      </right>
      <top/>
      <bottom style="medium">
        <color theme="0"/>
      </bottom>
      <diagonal/>
    </border>
    <border>
      <left/>
      <right style="medium">
        <color theme="0"/>
      </right>
      <top/>
      <bottom style="medium">
        <color theme="0"/>
      </bottom>
      <diagonal/>
    </border>
    <border>
      <left/>
      <right/>
      <top style="medium">
        <color rgb="FFFFFFFF"/>
      </top>
      <bottom style="medium">
        <color rgb="FFFFFFFF"/>
      </bottom>
      <diagonal/>
    </border>
    <border>
      <left/>
      <right/>
      <top/>
      <bottom style="medium">
        <color rgb="FFFFFFFF"/>
      </bottom>
      <diagonal/>
    </border>
  </borders>
  <cellStyleXfs count="3">
    <xf numFmtId="0" fontId="0" fillId="0" borderId="0"/>
    <xf numFmtId="44" fontId="1" fillId="0" borderId="0" applyFont="0" applyFill="0" applyBorder="0" applyAlignment="0" applyProtection="0"/>
    <xf numFmtId="0" fontId="1" fillId="0" borderId="0"/>
  </cellStyleXfs>
  <cellXfs count="144">
    <xf numFmtId="0" fontId="0" fillId="0" borderId="0" xfId="0"/>
    <xf numFmtId="0" fontId="1" fillId="0" borderId="0" xfId="0" applyFont="1"/>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4" fillId="0" borderId="0" xfId="0" applyFont="1"/>
    <xf numFmtId="0" fontId="5" fillId="0" borderId="0" xfId="0" applyFont="1" applyAlignment="1">
      <alignment horizontal="left" vertical="center"/>
    </xf>
    <xf numFmtId="164" fontId="5"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vertical="center"/>
    </xf>
    <xf numFmtId="165" fontId="4" fillId="0" borderId="0" xfId="1" applyNumberFormat="1" applyFont="1" applyAlignment="1">
      <alignment horizontal="left" vertical="center"/>
    </xf>
    <xf numFmtId="165" fontId="4" fillId="0" borderId="0" xfId="1" applyNumberFormat="1" applyFont="1" applyAlignment="1">
      <alignment vertical="center"/>
    </xf>
    <xf numFmtId="166" fontId="4" fillId="0" borderId="0" xfId="0" applyNumberFormat="1" applyFont="1" applyAlignment="1">
      <alignment horizontal="center" vertical="center"/>
    </xf>
    <xf numFmtId="165" fontId="4" fillId="0" borderId="0" xfId="1" applyNumberFormat="1" applyFont="1" applyFill="1" applyAlignment="1">
      <alignment horizontal="center" vertical="center"/>
    </xf>
    <xf numFmtId="166" fontId="4" fillId="0" borderId="0" xfId="0" applyNumberFormat="1" applyFont="1" applyAlignment="1">
      <alignment horizontal="center"/>
    </xf>
    <xf numFmtId="0" fontId="4" fillId="0" borderId="0" xfId="0" applyFont="1" applyAlignment="1">
      <alignment horizontal="center"/>
    </xf>
    <xf numFmtId="0" fontId="5" fillId="0" borderId="7" xfId="0" applyFont="1" applyBorder="1" applyAlignment="1">
      <alignment horizontal="left" vertical="center"/>
    </xf>
    <xf numFmtId="164" fontId="5"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4" fillId="0" borderId="7" xfId="0" applyFont="1" applyBorder="1" applyAlignment="1">
      <alignment horizontal="center" vertical="center"/>
    </xf>
    <xf numFmtId="165" fontId="4" fillId="0" borderId="7" xfId="1" applyNumberFormat="1" applyFont="1" applyBorder="1" applyAlignment="1">
      <alignment horizontal="left" vertical="center"/>
    </xf>
    <xf numFmtId="165" fontId="4" fillId="0" borderId="7" xfId="1" applyNumberFormat="1" applyFont="1" applyBorder="1" applyAlignment="1">
      <alignment vertical="center"/>
    </xf>
    <xf numFmtId="166" fontId="4" fillId="0" borderId="7" xfId="0" applyNumberFormat="1" applyFont="1" applyBorder="1" applyAlignment="1">
      <alignment horizontal="center" vertical="center"/>
    </xf>
    <xf numFmtId="165" fontId="4" fillId="0" borderId="0" xfId="1" applyNumberFormat="1" applyFont="1" applyFill="1" applyAlignment="1">
      <alignment horizontal="center"/>
    </xf>
    <xf numFmtId="165" fontId="4" fillId="0" borderId="0" xfId="1" applyNumberFormat="1" applyFont="1" applyAlignment="1">
      <alignment horizontal="center"/>
    </xf>
    <xf numFmtId="164" fontId="4" fillId="0" borderId="0" xfId="0" applyNumberFormat="1" applyFont="1" applyAlignment="1">
      <alignment vertical="center" wrapText="1"/>
    </xf>
    <xf numFmtId="0" fontId="4" fillId="0" borderId="0" xfId="0" applyFont="1" applyAlignment="1">
      <alignment horizontal="centerContinuous" vertical="center" wrapText="1"/>
    </xf>
    <xf numFmtId="164" fontId="4" fillId="0" borderId="0" xfId="0" applyNumberFormat="1" applyFont="1" applyAlignment="1">
      <alignment horizontal="centerContinuous" vertical="center" wrapText="1"/>
    </xf>
    <xf numFmtId="0" fontId="4" fillId="0" borderId="0" xfId="0" applyFont="1" applyAlignment="1">
      <alignment vertical="center" wrapText="1"/>
    </xf>
    <xf numFmtId="164" fontId="5" fillId="0" borderId="10" xfId="0" applyNumberFormat="1" applyFont="1" applyBorder="1" applyAlignment="1">
      <alignment horizontal="left" vertical="center" wrapText="1"/>
    </xf>
    <xf numFmtId="165" fontId="4" fillId="0" borderId="0" xfId="0" applyNumberFormat="1" applyFont="1" applyAlignment="1">
      <alignment vertical="center"/>
    </xf>
    <xf numFmtId="166" fontId="4" fillId="0" borderId="0" xfId="0" applyNumberFormat="1" applyFont="1" applyAlignment="1">
      <alignment horizontal="centerContinuous" vertical="center" wrapText="1"/>
    </xf>
    <xf numFmtId="164" fontId="5" fillId="0" borderId="10" xfId="0" applyNumberFormat="1" applyFont="1" applyBorder="1" applyAlignment="1">
      <alignment vertical="center" wrapText="1"/>
    </xf>
    <xf numFmtId="164" fontId="5" fillId="0" borderId="0" xfId="0" applyNumberFormat="1" applyFont="1" applyAlignment="1">
      <alignment vertical="center" wrapText="1"/>
    </xf>
    <xf numFmtId="0" fontId="7" fillId="2" borderId="12" xfId="0" applyFont="1" applyFill="1" applyBorder="1" applyAlignment="1">
      <alignment vertical="center" wrapText="1"/>
    </xf>
    <xf numFmtId="0" fontId="7" fillId="2" borderId="12" xfId="0" applyFont="1" applyFill="1" applyBorder="1" applyAlignment="1">
      <alignment horizontal="center" vertical="center" wrapText="1"/>
    </xf>
    <xf numFmtId="6" fontId="8" fillId="0" borderId="14" xfId="0" applyNumberFormat="1" applyFont="1" applyBorder="1" applyAlignment="1">
      <alignment vertical="center" wrapText="1"/>
    </xf>
    <xf numFmtId="0" fontId="3" fillId="0" borderId="0" xfId="0" applyFont="1"/>
    <xf numFmtId="0" fontId="7" fillId="2" borderId="15" xfId="0" applyFont="1" applyFill="1" applyBorder="1" applyAlignment="1">
      <alignment vertical="center" wrapText="1"/>
    </xf>
    <xf numFmtId="0" fontId="7" fillId="2" borderId="5" xfId="0" applyFont="1" applyFill="1" applyBorder="1" applyAlignment="1">
      <alignment horizontal="center" vertical="center" wrapText="1"/>
    </xf>
    <xf numFmtId="0" fontId="7" fillId="3" borderId="16" xfId="0" applyFont="1" applyFill="1" applyBorder="1" applyAlignment="1">
      <alignment vertical="center" wrapText="1"/>
    </xf>
    <xf numFmtId="0" fontId="8" fillId="0" borderId="5" xfId="0" applyFont="1" applyBorder="1" applyAlignment="1">
      <alignment horizontal="center" vertical="center" wrapText="1"/>
    </xf>
    <xf numFmtId="0" fontId="7" fillId="3" borderId="17" xfId="0" applyFont="1" applyFill="1" applyBorder="1" applyAlignment="1">
      <alignment vertical="center" wrapText="1"/>
    </xf>
    <xf numFmtId="0" fontId="8" fillId="4" borderId="5" xfId="0" applyFont="1" applyFill="1" applyBorder="1" applyAlignment="1">
      <alignment horizontal="center" vertical="center" wrapText="1"/>
    </xf>
    <xf numFmtId="0" fontId="7" fillId="3" borderId="6" xfId="0" applyFont="1" applyFill="1" applyBorder="1" applyAlignment="1">
      <alignmen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8" xfId="0" applyFont="1" applyBorder="1" applyAlignment="1">
      <alignment horizontal="center"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8" fillId="0" borderId="20" xfId="0" applyFont="1" applyBorder="1" applyAlignment="1">
      <alignment vertical="center" wrapText="1"/>
    </xf>
    <xf numFmtId="6" fontId="8" fillId="0" borderId="5" xfId="0" applyNumberFormat="1" applyFont="1" applyBorder="1" applyAlignment="1">
      <alignment vertical="center" wrapText="1"/>
    </xf>
    <xf numFmtId="0" fontId="8" fillId="4" borderId="20" xfId="0" applyFont="1" applyFill="1" applyBorder="1" applyAlignment="1">
      <alignment vertical="center" wrapText="1"/>
    </xf>
    <xf numFmtId="6" fontId="8" fillId="4" borderId="5" xfId="0" applyNumberFormat="1" applyFont="1" applyFill="1" applyBorder="1" applyAlignment="1">
      <alignment vertical="center" wrapText="1"/>
    </xf>
    <xf numFmtId="0" fontId="8" fillId="4" borderId="21" xfId="0" applyFont="1" applyFill="1" applyBorder="1" applyAlignment="1">
      <alignment vertical="center" wrapText="1"/>
    </xf>
    <xf numFmtId="6" fontId="8" fillId="4" borderId="8" xfId="0" applyNumberFormat="1" applyFont="1" applyFill="1" applyBorder="1" applyAlignment="1">
      <alignment vertical="center" wrapText="1"/>
    </xf>
    <xf numFmtId="0" fontId="7" fillId="2" borderId="0" xfId="0" applyFont="1" applyFill="1" applyAlignment="1">
      <alignment horizontal="center" vertical="center" wrapText="1"/>
    </xf>
    <xf numFmtId="6" fontId="8" fillId="4" borderId="19" xfId="0" applyNumberFormat="1" applyFont="1" applyFill="1" applyBorder="1" applyAlignment="1">
      <alignment vertical="center" wrapText="1"/>
    </xf>
    <xf numFmtId="0" fontId="8" fillId="0" borderId="20" xfId="0" applyFont="1" applyBorder="1" applyAlignment="1">
      <alignment horizontal="center" vertical="center" wrapText="1"/>
    </xf>
    <xf numFmtId="0" fontId="8" fillId="4" borderId="20" xfId="0" applyFont="1" applyFill="1" applyBorder="1" applyAlignment="1">
      <alignment horizontal="center" vertical="center" wrapText="1"/>
    </xf>
    <xf numFmtId="0" fontId="8" fillId="0" borderId="21" xfId="0" applyFont="1" applyBorder="1" applyAlignment="1">
      <alignment horizontal="center" vertical="center" wrapText="1"/>
    </xf>
    <xf numFmtId="6" fontId="8" fillId="0" borderId="14" xfId="0" applyNumberFormat="1" applyFont="1" applyBorder="1" applyAlignment="1">
      <alignment horizontal="center" vertical="center" wrapText="1"/>
    </xf>
    <xf numFmtId="6" fontId="8" fillId="4" borderId="14" xfId="0" applyNumberFormat="1" applyFont="1" applyFill="1" applyBorder="1" applyAlignment="1">
      <alignment horizontal="center" vertical="center" wrapText="1"/>
    </xf>
    <xf numFmtId="6" fontId="8" fillId="0" borderId="5" xfId="0" applyNumberFormat="1" applyFont="1" applyBorder="1" applyAlignment="1">
      <alignment horizontal="center" vertical="center" wrapText="1"/>
    </xf>
    <xf numFmtId="6" fontId="8" fillId="4" borderId="5" xfId="0" applyNumberFormat="1" applyFont="1" applyFill="1" applyBorder="1" applyAlignment="1">
      <alignment horizontal="center" vertical="center" wrapText="1"/>
    </xf>
    <xf numFmtId="0" fontId="11" fillId="4" borderId="21" xfId="0" applyFont="1" applyFill="1" applyBorder="1" applyAlignment="1">
      <alignment vertical="center" wrapText="1"/>
    </xf>
    <xf numFmtId="3" fontId="11" fillId="4" borderId="19" xfId="0" applyNumberFormat="1" applyFont="1" applyFill="1" applyBorder="1" applyAlignment="1">
      <alignment horizontal="center" vertical="center" wrapText="1"/>
    </xf>
    <xf numFmtId="6" fontId="11" fillId="4" borderId="19" xfId="0" applyNumberFormat="1" applyFont="1" applyFill="1" applyBorder="1" applyAlignment="1">
      <alignment horizontal="center" vertical="center" wrapText="1"/>
    </xf>
    <xf numFmtId="6" fontId="11" fillId="4" borderId="8"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8" fillId="0" borderId="0" xfId="0" applyFont="1"/>
    <xf numFmtId="0" fontId="8" fillId="4" borderId="18" xfId="0" applyFont="1" applyFill="1" applyBorder="1" applyAlignment="1">
      <alignment horizontal="center" vertical="center" wrapText="1"/>
    </xf>
    <xf numFmtId="0" fontId="8" fillId="4" borderId="8" xfId="0" applyFont="1" applyFill="1" applyBorder="1" applyAlignment="1">
      <alignment horizontal="center" vertical="center" wrapText="1"/>
    </xf>
    <xf numFmtId="6" fontId="8" fillId="0" borderId="13" xfId="0" applyNumberFormat="1" applyFont="1" applyBorder="1" applyAlignment="1">
      <alignment horizontal="center" vertical="center" wrapText="1"/>
    </xf>
    <xf numFmtId="6" fontId="8" fillId="4" borderId="13" xfId="0" applyNumberFormat="1"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6" xfId="0" applyFont="1" applyFill="1" applyBorder="1" applyAlignment="1">
      <alignment horizontal="right" vertical="center" wrapText="1"/>
    </xf>
    <xf numFmtId="6" fontId="8" fillId="4" borderId="18" xfId="0" applyNumberFormat="1" applyFont="1" applyFill="1" applyBorder="1" applyAlignment="1">
      <alignment horizontal="center" vertical="center" wrapText="1"/>
    </xf>
    <xf numFmtId="6" fontId="8" fillId="4" borderId="8" xfId="0" applyNumberFormat="1" applyFont="1" applyFill="1" applyBorder="1" applyAlignment="1">
      <alignment horizontal="center" vertical="center" wrapText="1"/>
    </xf>
    <xf numFmtId="6" fontId="8" fillId="0" borderId="23" xfId="0" applyNumberFormat="1" applyFont="1" applyBorder="1" applyAlignment="1">
      <alignment horizontal="center" vertical="center" wrapText="1"/>
    </xf>
    <xf numFmtId="6" fontId="8" fillId="4" borderId="23" xfId="0" applyNumberFormat="1" applyFont="1" applyFill="1" applyBorder="1" applyAlignment="1">
      <alignment horizontal="center" vertical="center" wrapText="1"/>
    </xf>
    <xf numFmtId="0" fontId="8" fillId="0" borderId="0" xfId="0" applyFont="1" applyAlignment="1">
      <alignment vertical="top" wrapText="1"/>
    </xf>
    <xf numFmtId="9" fontId="8" fillId="0" borderId="5" xfId="0" applyNumberFormat="1" applyFont="1" applyBorder="1" applyAlignment="1">
      <alignment horizontal="center" vertical="center" wrapText="1"/>
    </xf>
    <xf numFmtId="9" fontId="8" fillId="4" borderId="5" xfId="0" applyNumberFormat="1" applyFont="1" applyFill="1" applyBorder="1" applyAlignment="1">
      <alignment horizontal="center" vertical="center" wrapText="1"/>
    </xf>
    <xf numFmtId="0" fontId="8" fillId="0" borderId="21" xfId="0" applyFont="1" applyBorder="1" applyAlignment="1">
      <alignment vertical="center" wrapText="1"/>
    </xf>
    <xf numFmtId="9" fontId="8" fillId="0" borderId="8" xfId="0" applyNumberFormat="1"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indent="4"/>
    </xf>
    <xf numFmtId="0" fontId="14" fillId="0" borderId="0" xfId="0" applyFont="1"/>
    <xf numFmtId="0" fontId="14" fillId="0" borderId="26" xfId="0" applyFont="1" applyBorder="1"/>
    <xf numFmtId="0" fontId="7" fillId="2" borderId="0" xfId="0" applyFont="1" applyFill="1" applyAlignment="1">
      <alignment vertical="center" wrapText="1"/>
    </xf>
    <xf numFmtId="0" fontId="7" fillId="2" borderId="29" xfId="0" applyFont="1" applyFill="1" applyBorder="1" applyAlignment="1">
      <alignment vertical="center" wrapText="1"/>
    </xf>
    <xf numFmtId="0" fontId="7" fillId="2" borderId="30" xfId="0" applyFont="1" applyFill="1" applyBorder="1" applyAlignment="1">
      <alignment vertical="center" wrapText="1"/>
    </xf>
    <xf numFmtId="0" fontId="8" fillId="4" borderId="31" xfId="0" applyFont="1" applyFill="1" applyBorder="1" applyAlignment="1">
      <alignment vertical="center" wrapText="1"/>
    </xf>
    <xf numFmtId="6" fontId="8" fillId="4" borderId="32" xfId="0" applyNumberFormat="1" applyFont="1" applyFill="1" applyBorder="1" applyAlignment="1">
      <alignment vertical="center" wrapText="1"/>
    </xf>
    <xf numFmtId="0" fontId="8" fillId="0" borderId="31" xfId="0" applyFont="1" applyBorder="1" applyAlignment="1">
      <alignment vertical="center" wrapText="1"/>
    </xf>
    <xf numFmtId="6" fontId="8" fillId="0" borderId="32" xfId="0" applyNumberFormat="1" applyFont="1" applyBorder="1" applyAlignment="1">
      <alignment vertical="center" wrapText="1"/>
    </xf>
    <xf numFmtId="0" fontId="8" fillId="4" borderId="33" xfId="0" applyFont="1" applyFill="1" applyBorder="1" applyAlignment="1">
      <alignment vertical="center" wrapText="1"/>
    </xf>
    <xf numFmtId="6" fontId="8" fillId="4" borderId="34" xfId="0" applyNumberFormat="1" applyFont="1" applyFill="1" applyBorder="1" applyAlignment="1">
      <alignment vertical="center" wrapText="1"/>
    </xf>
    <xf numFmtId="14" fontId="8" fillId="0" borderId="20" xfId="0" applyNumberFormat="1" applyFont="1" applyBorder="1" applyAlignment="1">
      <alignment horizontal="center" vertical="center" wrapText="1"/>
    </xf>
    <xf numFmtId="166" fontId="8" fillId="0" borderId="20" xfId="0" applyNumberFormat="1" applyFont="1" applyBorder="1" applyAlignment="1">
      <alignment vertical="center" wrapText="1"/>
    </xf>
    <xf numFmtId="0" fontId="7" fillId="3" borderId="35" xfId="0" applyFont="1" applyFill="1" applyBorder="1" applyAlignment="1">
      <alignment vertical="center"/>
    </xf>
    <xf numFmtId="0" fontId="8" fillId="0" borderId="13" xfId="0" applyFont="1" applyBorder="1" applyAlignment="1">
      <alignment horizontal="center" vertical="center"/>
    </xf>
    <xf numFmtId="6" fontId="8" fillId="0" borderId="0" xfId="0" applyNumberFormat="1" applyFont="1" applyAlignment="1">
      <alignment vertical="center"/>
    </xf>
    <xf numFmtId="0" fontId="7" fillId="3" borderId="36" xfId="0" applyFont="1" applyFill="1" applyBorder="1" applyAlignment="1">
      <alignment vertical="center"/>
    </xf>
    <xf numFmtId="0" fontId="8" fillId="4" borderId="13" xfId="0" applyFont="1" applyFill="1" applyBorder="1" applyAlignment="1">
      <alignment horizontal="center" vertical="center"/>
    </xf>
    <xf numFmtId="6" fontId="8" fillId="4" borderId="0" xfId="0" applyNumberFormat="1" applyFont="1" applyFill="1" applyAlignment="1">
      <alignment vertical="center"/>
    </xf>
    <xf numFmtId="0" fontId="7" fillId="3" borderId="0" xfId="0" applyFont="1" applyFill="1" applyAlignment="1">
      <alignment vertical="center"/>
    </xf>
    <xf numFmtId="0" fontId="7" fillId="2" borderId="12" xfId="0" applyFont="1" applyFill="1" applyBorder="1" applyAlignment="1">
      <alignment vertical="center"/>
    </xf>
    <xf numFmtId="164" fontId="4" fillId="0" borderId="0" xfId="0" applyNumberFormat="1" applyFont="1" applyAlignment="1">
      <alignment horizontal="left" vertical="center" wrapText="1"/>
    </xf>
    <xf numFmtId="164" fontId="4" fillId="0" borderId="11" xfId="0" applyNumberFormat="1" applyFont="1" applyBorder="1" applyAlignment="1">
      <alignment horizontal="left" vertical="center" wrapText="1"/>
    </xf>
    <xf numFmtId="164" fontId="4" fillId="0" borderId="0" xfId="0" applyNumberFormat="1" applyFont="1" applyAlignment="1">
      <alignment vertical="center" wrapText="1"/>
    </xf>
    <xf numFmtId="164" fontId="5" fillId="0" borderId="10" xfId="0" applyNumberFormat="1" applyFont="1" applyBorder="1" applyAlignment="1">
      <alignment horizontal="left" vertical="center" wrapText="1"/>
    </xf>
    <xf numFmtId="0" fontId="5" fillId="0" borderId="0" xfId="0" applyFont="1" applyAlignment="1">
      <alignment horizontal="left" vertical="center" wrapText="1"/>
    </xf>
    <xf numFmtId="164" fontId="4" fillId="0" borderId="0" xfId="0" applyNumberFormat="1" applyFont="1" applyAlignment="1">
      <alignment horizontal="left" vertical="center"/>
    </xf>
    <xf numFmtId="0" fontId="13" fillId="2" borderId="0" xfId="0" applyFont="1" applyFill="1" applyAlignment="1">
      <alignment horizontal="center" vertical="center" wrapText="1"/>
    </xf>
    <xf numFmtId="0" fontId="13" fillId="2" borderId="12"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8" xfId="0" applyFont="1" applyFill="1" applyBorder="1" applyAlignment="1">
      <alignment horizontal="center" vertical="center" wrapText="1"/>
    </xf>
    <xf numFmtId="164" fontId="5" fillId="0" borderId="7" xfId="0" applyNumberFormat="1" applyFont="1" applyBorder="1" applyAlignment="1">
      <alignment horizontal="left" vertical="center" wrapText="1"/>
    </xf>
    <xf numFmtId="0" fontId="5" fillId="0" borderId="9" xfId="0" applyFont="1" applyBorder="1" applyAlignment="1">
      <alignment horizontal="left" vertical="center" wrapText="1"/>
    </xf>
    <xf numFmtId="0" fontId="7" fillId="2" borderId="2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9" fillId="2" borderId="12" xfId="0" applyFont="1" applyFill="1" applyBorder="1" applyAlignment="1">
      <alignment horizontal="center" vertical="center"/>
    </xf>
    <xf numFmtId="0" fontId="8" fillId="0" borderId="0" xfId="0" applyFont="1" applyAlignment="1">
      <alignment horizontal="left" vertical="top" wrapText="1"/>
    </xf>
    <xf numFmtId="0" fontId="7" fillId="3" borderId="22" xfId="0" applyFont="1" applyFill="1" applyBorder="1" applyAlignment="1">
      <alignment horizontal="center" vertical="center" wrapText="1"/>
    </xf>
    <xf numFmtId="0" fontId="7" fillId="3" borderId="21" xfId="0" applyFont="1" applyFill="1" applyBorder="1" applyAlignment="1">
      <alignment horizontal="center" vertical="center" wrapText="1"/>
    </xf>
    <xf numFmtId="6" fontId="8" fillId="0" borderId="13" xfId="0" applyNumberFormat="1" applyFont="1" applyBorder="1" applyAlignment="1">
      <alignment horizontal="center" vertical="center" wrapText="1"/>
    </xf>
    <xf numFmtId="6" fontId="8" fillId="0" borderId="18" xfId="0" applyNumberFormat="1" applyFont="1" applyBorder="1" applyAlignment="1">
      <alignment horizontal="center" vertical="center" wrapText="1"/>
    </xf>
    <xf numFmtId="6" fontId="8" fillId="0" borderId="23" xfId="0" applyNumberFormat="1" applyFont="1" applyBorder="1" applyAlignment="1">
      <alignment horizontal="center" vertical="center" wrapText="1"/>
    </xf>
    <xf numFmtId="6" fontId="8" fillId="0" borderId="25" xfId="0" applyNumberFormat="1" applyFont="1" applyBorder="1" applyAlignment="1">
      <alignment horizontal="center" vertical="center" wrapText="1"/>
    </xf>
    <xf numFmtId="0" fontId="7" fillId="3" borderId="24" xfId="0" applyFont="1" applyFill="1" applyBorder="1" applyAlignment="1">
      <alignment horizontal="center" vertical="center" wrapText="1"/>
    </xf>
  </cellXfs>
  <cellStyles count="3">
    <cellStyle name="Currency" xfId="1" builtinId="4"/>
    <cellStyle name="Normal" xfId="0" builtinId="0"/>
    <cellStyle name="Normal 2" xfId="2" xr:uid="{1656BD94-FC96-42B5-A893-536A41AE52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91A3-D8DC-4E1C-83C1-6DE134261197}">
  <dimension ref="A1:T177"/>
  <sheetViews>
    <sheetView tabSelected="1" zoomScale="70" zoomScaleNormal="70" workbookViewId="0">
      <pane xSplit="1" ySplit="4" topLeftCell="E5" activePane="bottomRight" state="frozenSplit"/>
      <selection pane="topRight" activeCell="L1" sqref="L1"/>
      <selection pane="bottomLeft" activeCell="C11" sqref="C11"/>
      <selection pane="bottomRight" activeCell="H13" sqref="H13"/>
    </sheetView>
  </sheetViews>
  <sheetFormatPr defaultRowHeight="13.2" x14ac:dyDescent="0.25"/>
  <cols>
    <col min="1" max="1" width="66.44140625" bestFit="1" customWidth="1"/>
    <col min="2" max="2" width="9.88671875" customWidth="1"/>
    <col min="3" max="4" width="14.5546875" customWidth="1"/>
    <col min="5" max="5" width="17.109375" bestFit="1" customWidth="1"/>
    <col min="6" max="6" width="20.6640625" bestFit="1" customWidth="1"/>
    <col min="7" max="7" width="13.6640625" bestFit="1" customWidth="1"/>
    <col min="8" max="8" width="9" bestFit="1" customWidth="1"/>
    <col min="9" max="9" width="13.109375" bestFit="1" customWidth="1"/>
    <col min="10" max="11" width="17" bestFit="1" customWidth="1"/>
    <col min="16" max="16" width="21.109375" bestFit="1" customWidth="1"/>
    <col min="17" max="20" width="13.77734375" customWidth="1"/>
  </cols>
  <sheetData>
    <row r="1" spans="1:20" s="91" customFormat="1" ht="20.399999999999999" x14ac:dyDescent="0.35">
      <c r="A1" s="118" t="s">
        <v>290</v>
      </c>
      <c r="B1" s="118"/>
      <c r="C1" s="118"/>
      <c r="D1" s="118"/>
      <c r="E1" s="118"/>
      <c r="F1" s="118"/>
      <c r="G1" s="118"/>
      <c r="H1" s="118"/>
      <c r="I1" s="118"/>
      <c r="J1" s="118"/>
      <c r="K1" s="118"/>
      <c r="L1" s="118"/>
      <c r="M1" s="118"/>
      <c r="N1" s="118"/>
      <c r="O1" s="118"/>
      <c r="P1" s="118"/>
      <c r="Q1" s="118"/>
      <c r="R1" s="118"/>
      <c r="S1" s="118"/>
      <c r="T1" s="119"/>
    </row>
    <row r="2" spans="1:20" s="92" customFormat="1" ht="21" thickBot="1" x14ac:dyDescent="0.4">
      <c r="A2" s="120" t="s">
        <v>291</v>
      </c>
      <c r="B2" s="120"/>
      <c r="C2" s="120"/>
      <c r="D2" s="120"/>
      <c r="E2" s="120"/>
      <c r="F2" s="120"/>
      <c r="G2" s="120"/>
      <c r="H2" s="120"/>
      <c r="I2" s="120"/>
      <c r="J2" s="120"/>
      <c r="K2" s="120"/>
      <c r="L2" s="120"/>
      <c r="M2" s="120"/>
      <c r="N2" s="120"/>
      <c r="O2" s="120"/>
      <c r="P2" s="120"/>
      <c r="Q2" s="120"/>
      <c r="R2" s="120"/>
      <c r="S2" s="120"/>
      <c r="T2" s="121"/>
    </row>
    <row r="3" spans="1:20" s="6" customFormat="1" ht="30" customHeight="1" x14ac:dyDescent="0.25">
      <c r="A3" s="36"/>
      <c r="B3" s="36"/>
      <c r="C3" s="36"/>
      <c r="D3" s="36"/>
      <c r="E3" s="36"/>
      <c r="F3" s="36"/>
      <c r="G3" s="36"/>
      <c r="H3" s="36"/>
      <c r="I3" s="36"/>
      <c r="J3" s="36"/>
      <c r="K3" s="36"/>
      <c r="L3" s="124" t="s">
        <v>0</v>
      </c>
      <c r="M3" s="125"/>
      <c r="N3" s="125"/>
      <c r="O3" s="126"/>
      <c r="P3" s="36"/>
      <c r="Q3" s="124" t="s">
        <v>1</v>
      </c>
      <c r="R3" s="125"/>
      <c r="S3" s="125"/>
      <c r="T3" s="126"/>
    </row>
    <row r="4" spans="1:20" s="6" customFormat="1" ht="75" x14ac:dyDescent="0.25">
      <c r="A4" s="36" t="s">
        <v>2</v>
      </c>
      <c r="B4" s="36" t="s">
        <v>19</v>
      </c>
      <c r="C4" s="36" t="s">
        <v>3</v>
      </c>
      <c r="D4" s="36" t="s">
        <v>4</v>
      </c>
      <c r="E4" s="36" t="s">
        <v>5</v>
      </c>
      <c r="F4" s="36" t="s">
        <v>6</v>
      </c>
      <c r="G4" s="36" t="s">
        <v>7</v>
      </c>
      <c r="H4" s="36" t="s">
        <v>8</v>
      </c>
      <c r="I4" s="36" t="s">
        <v>177</v>
      </c>
      <c r="J4" s="36" t="s">
        <v>9</v>
      </c>
      <c r="K4" s="36" t="s">
        <v>10</v>
      </c>
      <c r="L4" s="36" t="s">
        <v>153</v>
      </c>
      <c r="M4" s="36" t="s">
        <v>11</v>
      </c>
      <c r="N4" s="36" t="s">
        <v>12</v>
      </c>
      <c r="O4" s="36" t="s">
        <v>13</v>
      </c>
      <c r="P4" s="36" t="s">
        <v>14</v>
      </c>
      <c r="Q4" s="36" t="s">
        <v>15</v>
      </c>
      <c r="R4" s="36" t="s">
        <v>16</v>
      </c>
      <c r="S4" s="36" t="s">
        <v>17</v>
      </c>
      <c r="T4" s="36" t="s">
        <v>18</v>
      </c>
    </row>
    <row r="5" spans="1:20" s="6" customFormat="1" ht="19.95" customHeight="1" x14ac:dyDescent="0.25">
      <c r="A5" s="51" t="s">
        <v>352</v>
      </c>
      <c r="B5" s="59">
        <v>23</v>
      </c>
      <c r="C5" s="102">
        <v>39128</v>
      </c>
      <c r="D5" s="102">
        <v>39380</v>
      </c>
      <c r="E5" s="59" t="s">
        <v>41</v>
      </c>
      <c r="F5" s="51" t="s">
        <v>33</v>
      </c>
      <c r="G5" s="102">
        <v>40885</v>
      </c>
      <c r="H5" s="59">
        <v>2</v>
      </c>
      <c r="I5" s="59" t="s">
        <v>22</v>
      </c>
      <c r="J5" s="103">
        <v>182396</v>
      </c>
      <c r="K5" s="103">
        <v>0</v>
      </c>
      <c r="L5" s="59"/>
      <c r="M5" s="59"/>
      <c r="N5" s="59"/>
      <c r="O5" s="59"/>
      <c r="P5" s="59" t="s">
        <v>40</v>
      </c>
      <c r="Q5" s="59"/>
      <c r="R5" s="59"/>
      <c r="S5" s="59"/>
      <c r="T5" s="59" t="s">
        <v>24</v>
      </c>
    </row>
    <row r="6" spans="1:20" s="6" customFormat="1" ht="19.95" customHeight="1" x14ac:dyDescent="0.25">
      <c r="A6" s="51" t="s">
        <v>332</v>
      </c>
      <c r="B6" s="59">
        <v>31</v>
      </c>
      <c r="C6" s="102">
        <v>39226</v>
      </c>
      <c r="D6" s="102">
        <v>39380</v>
      </c>
      <c r="E6" s="59" t="s">
        <v>41</v>
      </c>
      <c r="F6" s="51" t="s">
        <v>42</v>
      </c>
      <c r="G6" s="102"/>
      <c r="H6" s="59" t="s">
        <v>20</v>
      </c>
      <c r="I6" s="59" t="s">
        <v>28</v>
      </c>
      <c r="J6" s="103">
        <v>1786828</v>
      </c>
      <c r="K6" s="103">
        <v>2129672</v>
      </c>
      <c r="L6" s="59"/>
      <c r="M6" s="59"/>
      <c r="N6" s="59"/>
      <c r="O6" s="59"/>
      <c r="P6" s="59" t="s">
        <v>43</v>
      </c>
      <c r="Q6" s="59"/>
      <c r="R6" s="59"/>
      <c r="S6" s="59"/>
      <c r="T6" s="59" t="s">
        <v>24</v>
      </c>
    </row>
    <row r="7" spans="1:20" s="6" customFormat="1" ht="19.95" customHeight="1" x14ac:dyDescent="0.25">
      <c r="A7" s="51" t="s">
        <v>337</v>
      </c>
      <c r="B7" s="59">
        <v>32</v>
      </c>
      <c r="C7" s="102" t="s">
        <v>20</v>
      </c>
      <c r="D7" s="102">
        <v>39107</v>
      </c>
      <c r="E7" s="59" t="s">
        <v>41</v>
      </c>
      <c r="F7" s="51" t="s">
        <v>21</v>
      </c>
      <c r="G7" s="102">
        <v>39471</v>
      </c>
      <c r="H7" s="59">
        <v>4</v>
      </c>
      <c r="I7" s="59" t="s">
        <v>22</v>
      </c>
      <c r="J7" s="103">
        <v>336055</v>
      </c>
      <c r="K7" s="103">
        <v>0</v>
      </c>
      <c r="L7" s="59"/>
      <c r="M7" s="59"/>
      <c r="N7" s="59"/>
      <c r="O7" s="59"/>
      <c r="P7" s="59" t="s">
        <v>23</v>
      </c>
      <c r="Q7" s="59" t="s">
        <v>24</v>
      </c>
      <c r="R7" s="59"/>
      <c r="S7" s="59"/>
      <c r="T7" s="59"/>
    </row>
    <row r="8" spans="1:20" s="6" customFormat="1" ht="19.95" customHeight="1" x14ac:dyDescent="0.25">
      <c r="A8" s="51" t="s">
        <v>348</v>
      </c>
      <c r="B8" s="59">
        <v>32</v>
      </c>
      <c r="C8" s="102">
        <v>39107</v>
      </c>
      <c r="D8" s="102">
        <v>39128</v>
      </c>
      <c r="E8" s="59" t="s">
        <v>41</v>
      </c>
      <c r="F8" s="51" t="s">
        <v>27</v>
      </c>
      <c r="G8" s="102">
        <v>40084</v>
      </c>
      <c r="H8" s="59">
        <v>3</v>
      </c>
      <c r="I8" s="59" t="s">
        <v>28</v>
      </c>
      <c r="J8" s="103">
        <v>791277</v>
      </c>
      <c r="K8" s="103">
        <v>0</v>
      </c>
      <c r="L8" s="59"/>
      <c r="M8" s="59"/>
      <c r="N8" s="59"/>
      <c r="O8" s="59"/>
      <c r="P8" s="59" t="s">
        <v>29</v>
      </c>
      <c r="Q8" s="59"/>
      <c r="R8" s="59" t="s">
        <v>24</v>
      </c>
      <c r="S8" s="59"/>
      <c r="T8" s="59"/>
    </row>
    <row r="9" spans="1:20" s="6" customFormat="1" ht="19.95" customHeight="1" x14ac:dyDescent="0.25">
      <c r="A9" s="51" t="s">
        <v>389</v>
      </c>
      <c r="B9" s="59">
        <v>32</v>
      </c>
      <c r="C9" s="102" t="s">
        <v>20</v>
      </c>
      <c r="D9" s="102">
        <v>39205</v>
      </c>
      <c r="E9" s="59" t="s">
        <v>41</v>
      </c>
      <c r="F9" s="51" t="s">
        <v>36</v>
      </c>
      <c r="G9" s="102">
        <v>41290</v>
      </c>
      <c r="H9" s="59">
        <v>2</v>
      </c>
      <c r="I9" s="59" t="s">
        <v>28</v>
      </c>
      <c r="J9" s="103">
        <v>156126</v>
      </c>
      <c r="K9" s="103">
        <v>0</v>
      </c>
      <c r="L9" s="59"/>
      <c r="M9" s="59"/>
      <c r="N9" s="59"/>
      <c r="O9" s="59"/>
      <c r="P9" s="59" t="s">
        <v>37</v>
      </c>
      <c r="Q9" s="59"/>
      <c r="R9" s="59"/>
      <c r="S9" s="59" t="s">
        <v>24</v>
      </c>
      <c r="T9" s="59"/>
    </row>
    <row r="10" spans="1:20" s="6" customFormat="1" ht="19.95" customHeight="1" x14ac:dyDescent="0.25">
      <c r="A10" s="51" t="s">
        <v>327</v>
      </c>
      <c r="B10" s="59">
        <v>33</v>
      </c>
      <c r="C10" s="102" t="s">
        <v>20</v>
      </c>
      <c r="D10" s="102">
        <v>39289</v>
      </c>
      <c r="E10" s="59" t="s">
        <v>41</v>
      </c>
      <c r="F10" s="51" t="s">
        <v>21</v>
      </c>
      <c r="G10" s="102">
        <v>39961</v>
      </c>
      <c r="H10" s="59">
        <v>4</v>
      </c>
      <c r="I10" s="59" t="s">
        <v>22</v>
      </c>
      <c r="J10" s="103">
        <v>607347</v>
      </c>
      <c r="K10" s="103">
        <v>0</v>
      </c>
      <c r="L10" s="59"/>
      <c r="M10" s="59"/>
      <c r="N10" s="59"/>
      <c r="O10" s="59"/>
      <c r="P10" s="59" t="s">
        <v>39</v>
      </c>
      <c r="Q10" s="59"/>
      <c r="R10" s="59"/>
      <c r="S10" s="59"/>
      <c r="T10" s="59" t="s">
        <v>24</v>
      </c>
    </row>
    <row r="11" spans="1:20" s="6" customFormat="1" ht="19.95" customHeight="1" x14ac:dyDescent="0.25">
      <c r="A11" s="51" t="s">
        <v>357</v>
      </c>
      <c r="B11" s="59">
        <v>33</v>
      </c>
      <c r="C11" s="102" t="s">
        <v>20</v>
      </c>
      <c r="D11" s="102">
        <v>39205</v>
      </c>
      <c r="E11" s="59" t="s">
        <v>41</v>
      </c>
      <c r="F11" s="51" t="s">
        <v>21</v>
      </c>
      <c r="G11" s="102">
        <v>40262</v>
      </c>
      <c r="H11" s="59">
        <v>4</v>
      </c>
      <c r="I11" s="59" t="s">
        <v>28</v>
      </c>
      <c r="J11" s="103">
        <v>677944</v>
      </c>
      <c r="K11" s="103">
        <v>0</v>
      </c>
      <c r="L11" s="59"/>
      <c r="M11" s="59"/>
      <c r="N11" s="59"/>
      <c r="O11" s="59"/>
      <c r="P11" s="59" t="s">
        <v>35</v>
      </c>
      <c r="Q11" s="59"/>
      <c r="R11" s="59"/>
      <c r="S11" s="59"/>
      <c r="T11" s="59" t="s">
        <v>24</v>
      </c>
    </row>
    <row r="12" spans="1:20" s="6" customFormat="1" ht="19.95" customHeight="1" x14ac:dyDescent="0.25">
      <c r="A12" s="51" t="s">
        <v>308</v>
      </c>
      <c r="B12" s="59">
        <v>42</v>
      </c>
      <c r="C12" s="102">
        <v>39128</v>
      </c>
      <c r="D12" s="102">
        <v>39261</v>
      </c>
      <c r="E12" s="59" t="s">
        <v>41</v>
      </c>
      <c r="F12" s="51" t="s">
        <v>21</v>
      </c>
      <c r="G12" s="102">
        <v>40262</v>
      </c>
      <c r="H12" s="59">
        <v>4</v>
      </c>
      <c r="I12" s="59" t="s">
        <v>22</v>
      </c>
      <c r="J12" s="103">
        <v>1653965</v>
      </c>
      <c r="K12" s="103">
        <v>0</v>
      </c>
      <c r="L12" s="59"/>
      <c r="M12" s="59"/>
      <c r="N12" s="59"/>
      <c r="O12" s="59"/>
      <c r="P12" s="59" t="s">
        <v>38</v>
      </c>
      <c r="Q12" s="59"/>
      <c r="R12" s="59"/>
      <c r="S12" s="59"/>
      <c r="T12" s="59" t="s">
        <v>24</v>
      </c>
    </row>
    <row r="13" spans="1:20" s="6" customFormat="1" ht="19.95" customHeight="1" x14ac:dyDescent="0.25">
      <c r="A13" s="51" t="s">
        <v>299</v>
      </c>
      <c r="B13" s="59">
        <v>51</v>
      </c>
      <c r="C13" s="102" t="s">
        <v>20</v>
      </c>
      <c r="D13" s="102">
        <v>39205</v>
      </c>
      <c r="E13" s="59" t="s">
        <v>41</v>
      </c>
      <c r="F13" s="51" t="s">
        <v>33</v>
      </c>
      <c r="G13" s="102">
        <v>39380</v>
      </c>
      <c r="H13" s="59">
        <v>6</v>
      </c>
      <c r="I13" s="59" t="s">
        <v>22</v>
      </c>
      <c r="J13" s="103">
        <v>85539</v>
      </c>
      <c r="K13" s="103">
        <v>0</v>
      </c>
      <c r="L13" s="59"/>
      <c r="M13" s="59"/>
      <c r="N13" s="59"/>
      <c r="O13" s="59"/>
      <c r="P13" s="59" t="s">
        <v>34</v>
      </c>
      <c r="Q13" s="59"/>
      <c r="R13" s="59"/>
      <c r="S13" s="59" t="s">
        <v>24</v>
      </c>
      <c r="T13" s="59"/>
    </row>
    <row r="14" spans="1:20" s="6" customFormat="1" ht="19.95" customHeight="1" x14ac:dyDescent="0.25">
      <c r="A14" s="51" t="s">
        <v>304</v>
      </c>
      <c r="B14" s="59">
        <v>54</v>
      </c>
      <c r="C14" s="102" t="s">
        <v>20</v>
      </c>
      <c r="D14" s="102">
        <v>39261</v>
      </c>
      <c r="E14" s="59" t="s">
        <v>41</v>
      </c>
      <c r="F14" s="51" t="s">
        <v>21</v>
      </c>
      <c r="G14" s="102">
        <v>39625</v>
      </c>
      <c r="H14" s="59">
        <v>4</v>
      </c>
      <c r="I14" s="59" t="s">
        <v>22</v>
      </c>
      <c r="J14" s="103">
        <v>79054</v>
      </c>
      <c r="K14" s="103">
        <v>0</v>
      </c>
      <c r="L14" s="59"/>
      <c r="M14" s="59"/>
      <c r="N14" s="59"/>
      <c r="O14" s="59"/>
      <c r="P14" s="59" t="s">
        <v>34</v>
      </c>
      <c r="Q14" s="59"/>
      <c r="R14" s="59"/>
      <c r="S14" s="59" t="s">
        <v>24</v>
      </c>
      <c r="T14" s="59"/>
    </row>
    <row r="15" spans="1:20" s="6" customFormat="1" ht="19.95" customHeight="1" x14ac:dyDescent="0.25">
      <c r="A15" s="51" t="s">
        <v>356</v>
      </c>
      <c r="B15" s="59">
        <v>54</v>
      </c>
      <c r="C15" s="102" t="s">
        <v>20</v>
      </c>
      <c r="D15" s="102">
        <v>39107</v>
      </c>
      <c r="E15" s="59" t="s">
        <v>41</v>
      </c>
      <c r="F15" s="51" t="s">
        <v>21</v>
      </c>
      <c r="G15" s="102">
        <v>39331</v>
      </c>
      <c r="H15" s="59">
        <v>4</v>
      </c>
      <c r="I15" s="59" t="s">
        <v>22</v>
      </c>
      <c r="J15" s="103">
        <v>474428</v>
      </c>
      <c r="K15" s="103">
        <v>0</v>
      </c>
      <c r="L15" s="59"/>
      <c r="M15" s="59"/>
      <c r="N15" s="59"/>
      <c r="O15" s="59"/>
      <c r="P15" s="59" t="s">
        <v>25</v>
      </c>
      <c r="Q15" s="59"/>
      <c r="R15" s="59"/>
      <c r="S15" s="59" t="s">
        <v>24</v>
      </c>
      <c r="T15" s="59"/>
    </row>
    <row r="16" spans="1:20" s="6" customFormat="1" ht="19.95" customHeight="1" x14ac:dyDescent="0.25">
      <c r="A16" s="51" t="s">
        <v>364</v>
      </c>
      <c r="B16" s="59">
        <v>54</v>
      </c>
      <c r="C16" s="102" t="s">
        <v>20</v>
      </c>
      <c r="D16" s="102">
        <v>39128</v>
      </c>
      <c r="E16" s="59" t="s">
        <v>41</v>
      </c>
      <c r="F16" s="51" t="s">
        <v>21</v>
      </c>
      <c r="G16" s="102">
        <v>39534</v>
      </c>
      <c r="H16" s="59">
        <v>4</v>
      </c>
      <c r="I16" s="59" t="s">
        <v>22</v>
      </c>
      <c r="J16" s="103">
        <v>229672</v>
      </c>
      <c r="K16" s="103">
        <v>0</v>
      </c>
      <c r="L16" s="59"/>
      <c r="M16" s="59"/>
      <c r="N16" s="59"/>
      <c r="O16" s="59"/>
      <c r="P16" s="59" t="s">
        <v>30</v>
      </c>
      <c r="Q16" s="59"/>
      <c r="R16" s="59"/>
      <c r="S16" s="59"/>
      <c r="T16" s="59" t="s">
        <v>24</v>
      </c>
    </row>
    <row r="17" spans="1:20" s="6" customFormat="1" ht="19.95" customHeight="1" x14ac:dyDescent="0.25">
      <c r="A17" s="51" t="s">
        <v>365</v>
      </c>
      <c r="B17" s="59">
        <v>62</v>
      </c>
      <c r="C17" s="102" t="s">
        <v>20</v>
      </c>
      <c r="D17" s="102">
        <v>39163</v>
      </c>
      <c r="E17" s="59" t="s">
        <v>41</v>
      </c>
      <c r="F17" s="51" t="s">
        <v>31</v>
      </c>
      <c r="G17" s="102"/>
      <c r="H17" s="59">
        <v>5</v>
      </c>
      <c r="I17" s="59" t="s">
        <v>22</v>
      </c>
      <c r="J17" s="103">
        <v>255439</v>
      </c>
      <c r="K17" s="103">
        <v>0</v>
      </c>
      <c r="L17" s="59"/>
      <c r="M17" s="59"/>
      <c r="N17" s="59"/>
      <c r="O17" s="59"/>
      <c r="P17" s="59" t="s">
        <v>32</v>
      </c>
      <c r="Q17" s="59"/>
      <c r="R17" s="59"/>
      <c r="S17" s="59"/>
      <c r="T17" s="59" t="s">
        <v>24</v>
      </c>
    </row>
    <row r="18" spans="1:20" s="6" customFormat="1" ht="19.95" customHeight="1" x14ac:dyDescent="0.25">
      <c r="A18" s="51" t="s">
        <v>338</v>
      </c>
      <c r="B18" s="59">
        <v>32</v>
      </c>
      <c r="C18" s="102">
        <v>39534</v>
      </c>
      <c r="D18" s="102">
        <v>39625</v>
      </c>
      <c r="E18" s="59" t="s">
        <v>45</v>
      </c>
      <c r="F18" s="51" t="s">
        <v>21</v>
      </c>
      <c r="G18" s="102">
        <v>39961</v>
      </c>
      <c r="H18" s="59">
        <v>4</v>
      </c>
      <c r="I18" s="59" t="s">
        <v>22</v>
      </c>
      <c r="J18" s="103">
        <v>568330</v>
      </c>
      <c r="K18" s="103">
        <v>0</v>
      </c>
      <c r="L18" s="59"/>
      <c r="M18" s="59"/>
      <c r="N18" s="59"/>
      <c r="O18" s="59"/>
      <c r="P18" s="59" t="s">
        <v>48</v>
      </c>
      <c r="Q18" s="59"/>
      <c r="R18" s="59"/>
      <c r="S18" s="59"/>
      <c r="T18" s="59" t="s">
        <v>24</v>
      </c>
    </row>
    <row r="19" spans="1:20" s="6" customFormat="1" ht="19.95" customHeight="1" x14ac:dyDescent="0.25">
      <c r="A19" s="51" t="s">
        <v>376</v>
      </c>
      <c r="B19" s="59">
        <v>32</v>
      </c>
      <c r="C19" s="102">
        <v>39422</v>
      </c>
      <c r="D19" s="102">
        <v>39786</v>
      </c>
      <c r="E19" s="59" t="s">
        <v>45</v>
      </c>
      <c r="F19" s="51" t="s">
        <v>21</v>
      </c>
      <c r="G19" s="102">
        <v>40262</v>
      </c>
      <c r="H19" s="59">
        <v>4</v>
      </c>
      <c r="I19" s="59" t="s">
        <v>22</v>
      </c>
      <c r="J19" s="103">
        <v>231531</v>
      </c>
      <c r="K19" s="103">
        <v>0</v>
      </c>
      <c r="L19" s="59"/>
      <c r="M19" s="59"/>
      <c r="N19" s="59"/>
      <c r="O19" s="59"/>
      <c r="P19" s="59" t="s">
        <v>53</v>
      </c>
      <c r="Q19" s="59" t="s">
        <v>24</v>
      </c>
      <c r="R19" s="59"/>
      <c r="S19" s="59"/>
      <c r="T19" s="59"/>
    </row>
    <row r="20" spans="1:20" s="6" customFormat="1" ht="19.95" customHeight="1" x14ac:dyDescent="0.25">
      <c r="A20" s="51" t="s">
        <v>391</v>
      </c>
      <c r="B20" s="59">
        <v>32</v>
      </c>
      <c r="C20" s="102">
        <v>39653</v>
      </c>
      <c r="D20" s="102">
        <v>39786</v>
      </c>
      <c r="E20" s="59" t="s">
        <v>45</v>
      </c>
      <c r="F20" s="51" t="s">
        <v>31</v>
      </c>
      <c r="G20" s="102"/>
      <c r="H20" s="59">
        <v>5</v>
      </c>
      <c r="I20" s="59" t="s">
        <v>22</v>
      </c>
      <c r="J20" s="103">
        <v>293967</v>
      </c>
      <c r="K20" s="103">
        <v>0</v>
      </c>
      <c r="L20" s="59"/>
      <c r="M20" s="59" t="s">
        <v>24</v>
      </c>
      <c r="N20" s="59"/>
      <c r="O20" s="59"/>
      <c r="P20" s="59" t="s">
        <v>48</v>
      </c>
      <c r="Q20" s="59" t="s">
        <v>24</v>
      </c>
      <c r="R20" s="59"/>
      <c r="S20" s="59"/>
      <c r="T20" s="59"/>
    </row>
    <row r="21" spans="1:20" s="6" customFormat="1" ht="19.95" customHeight="1" x14ac:dyDescent="0.25">
      <c r="A21" s="51" t="s">
        <v>315</v>
      </c>
      <c r="B21" s="59">
        <v>33</v>
      </c>
      <c r="C21" s="102">
        <v>39471</v>
      </c>
      <c r="D21" s="102">
        <v>39513</v>
      </c>
      <c r="E21" s="59" t="s">
        <v>45</v>
      </c>
      <c r="F21" s="51" t="s">
        <v>21</v>
      </c>
      <c r="G21" s="102">
        <v>40262</v>
      </c>
      <c r="H21" s="59">
        <v>4</v>
      </c>
      <c r="I21" s="59" t="s">
        <v>22</v>
      </c>
      <c r="J21" s="103">
        <v>70533</v>
      </c>
      <c r="K21" s="103">
        <v>0</v>
      </c>
      <c r="L21" s="59"/>
      <c r="M21" s="59"/>
      <c r="N21" s="59"/>
      <c r="O21" s="59"/>
      <c r="P21" s="59" t="s">
        <v>44</v>
      </c>
      <c r="Q21" s="59"/>
      <c r="R21" s="59"/>
      <c r="S21" s="59"/>
      <c r="T21" s="59" t="s">
        <v>24</v>
      </c>
    </row>
    <row r="22" spans="1:20" s="6" customFormat="1" ht="19.95" customHeight="1" x14ac:dyDescent="0.25">
      <c r="A22" s="51" t="s">
        <v>353</v>
      </c>
      <c r="B22" s="59">
        <v>33</v>
      </c>
      <c r="C22" s="102" t="s">
        <v>20</v>
      </c>
      <c r="D22" s="102">
        <v>39709</v>
      </c>
      <c r="E22" s="59" t="s">
        <v>45</v>
      </c>
      <c r="F22" s="51" t="s">
        <v>33</v>
      </c>
      <c r="G22" s="102">
        <v>40661</v>
      </c>
      <c r="H22" s="59">
        <v>2</v>
      </c>
      <c r="I22" s="59" t="s">
        <v>22</v>
      </c>
      <c r="J22" s="103">
        <v>241236</v>
      </c>
      <c r="K22" s="103">
        <v>0</v>
      </c>
      <c r="L22" s="59"/>
      <c r="M22" s="59"/>
      <c r="N22" s="59"/>
      <c r="O22" s="59"/>
      <c r="P22" s="59" t="s">
        <v>50</v>
      </c>
      <c r="Q22" s="59"/>
      <c r="R22" s="59"/>
      <c r="S22" s="59"/>
      <c r="T22" s="59" t="s">
        <v>24</v>
      </c>
    </row>
    <row r="23" spans="1:20" s="6" customFormat="1" ht="19.95" customHeight="1" x14ac:dyDescent="0.25">
      <c r="A23" s="51" t="s">
        <v>384</v>
      </c>
      <c r="B23" s="59">
        <v>33</v>
      </c>
      <c r="C23" s="102" t="s">
        <v>20</v>
      </c>
      <c r="D23" s="102">
        <v>39709</v>
      </c>
      <c r="E23" s="59" t="s">
        <v>45</v>
      </c>
      <c r="F23" s="51" t="s">
        <v>21</v>
      </c>
      <c r="G23" s="102">
        <v>39961</v>
      </c>
      <c r="H23" s="59">
        <v>4</v>
      </c>
      <c r="I23" s="59" t="s">
        <v>22</v>
      </c>
      <c r="J23" s="103">
        <v>488000</v>
      </c>
      <c r="K23" s="103">
        <v>0</v>
      </c>
      <c r="L23" s="59"/>
      <c r="M23" s="59" t="s">
        <v>24</v>
      </c>
      <c r="N23" s="59"/>
      <c r="O23" s="59"/>
      <c r="P23" s="59" t="s">
        <v>49</v>
      </c>
      <c r="Q23" s="59"/>
      <c r="R23" s="59"/>
      <c r="S23" s="59"/>
      <c r="T23" s="59" t="s">
        <v>24</v>
      </c>
    </row>
    <row r="24" spans="1:20" s="6" customFormat="1" ht="19.95" customHeight="1" x14ac:dyDescent="0.25">
      <c r="A24" s="51" t="s">
        <v>342</v>
      </c>
      <c r="B24" s="59">
        <v>45</v>
      </c>
      <c r="C24" s="102">
        <v>39422</v>
      </c>
      <c r="D24" s="102" t="s">
        <v>20</v>
      </c>
      <c r="E24" s="59" t="s">
        <v>45</v>
      </c>
      <c r="F24" s="51" t="s">
        <v>31</v>
      </c>
      <c r="G24" s="102"/>
      <c r="H24" s="59">
        <v>5</v>
      </c>
      <c r="I24" s="59" t="s">
        <v>22</v>
      </c>
      <c r="J24" s="103">
        <v>71302</v>
      </c>
      <c r="K24" s="103">
        <v>0</v>
      </c>
      <c r="L24" s="59"/>
      <c r="M24" s="59"/>
      <c r="N24" s="59"/>
      <c r="O24" s="59"/>
      <c r="P24" s="59" t="s">
        <v>38</v>
      </c>
      <c r="Q24" s="59" t="s">
        <v>24</v>
      </c>
      <c r="R24" s="59"/>
      <c r="S24" s="59"/>
      <c r="T24" s="59"/>
    </row>
    <row r="25" spans="1:20" s="6" customFormat="1" ht="19.95" customHeight="1" x14ac:dyDescent="0.25">
      <c r="A25" s="51" t="s">
        <v>347</v>
      </c>
      <c r="B25" s="59">
        <v>54</v>
      </c>
      <c r="C25" s="102">
        <v>39380</v>
      </c>
      <c r="D25" s="102" t="s">
        <v>20</v>
      </c>
      <c r="E25" s="59" t="s">
        <v>45</v>
      </c>
      <c r="F25" s="51" t="s">
        <v>33</v>
      </c>
      <c r="G25" s="102">
        <v>39625</v>
      </c>
      <c r="H25" s="59">
        <v>1</v>
      </c>
      <c r="I25" s="59" t="s">
        <v>22</v>
      </c>
      <c r="J25" s="103">
        <v>1942989</v>
      </c>
      <c r="K25" s="103">
        <v>0</v>
      </c>
      <c r="L25" s="59"/>
      <c r="M25" s="59" t="s">
        <v>24</v>
      </c>
      <c r="N25" s="59"/>
      <c r="O25" s="59"/>
      <c r="P25" s="59" t="s">
        <v>26</v>
      </c>
      <c r="Q25" s="59"/>
      <c r="R25" s="59"/>
      <c r="S25" s="59" t="s">
        <v>24</v>
      </c>
      <c r="T25" s="59"/>
    </row>
    <row r="26" spans="1:20" s="6" customFormat="1" ht="19.95" customHeight="1" x14ac:dyDescent="0.25">
      <c r="A26" s="51" t="s">
        <v>382</v>
      </c>
      <c r="B26" s="59">
        <v>54</v>
      </c>
      <c r="C26" s="102">
        <v>39625</v>
      </c>
      <c r="D26" s="102">
        <v>39744</v>
      </c>
      <c r="E26" s="59" t="s">
        <v>45</v>
      </c>
      <c r="F26" s="51" t="s">
        <v>27</v>
      </c>
      <c r="G26" s="102">
        <v>41603</v>
      </c>
      <c r="H26" s="59">
        <v>3</v>
      </c>
      <c r="I26" s="59" t="s">
        <v>28</v>
      </c>
      <c r="J26" s="103">
        <v>377371</v>
      </c>
      <c r="K26" s="103">
        <v>0</v>
      </c>
      <c r="L26" s="59"/>
      <c r="M26" s="59"/>
      <c r="N26" s="59"/>
      <c r="O26" s="59"/>
      <c r="P26" s="59" t="s">
        <v>51</v>
      </c>
      <c r="Q26" s="59"/>
      <c r="R26" s="59"/>
      <c r="S26" s="59" t="s">
        <v>24</v>
      </c>
      <c r="T26" s="59"/>
    </row>
    <row r="27" spans="1:20" s="6" customFormat="1" ht="19.95" customHeight="1" x14ac:dyDescent="0.25">
      <c r="A27" s="51" t="s">
        <v>335</v>
      </c>
      <c r="B27" s="59">
        <v>56</v>
      </c>
      <c r="C27" s="102">
        <v>39513</v>
      </c>
      <c r="D27" s="102" t="s">
        <v>20</v>
      </c>
      <c r="E27" s="59" t="s">
        <v>45</v>
      </c>
      <c r="F27" s="51" t="s">
        <v>33</v>
      </c>
      <c r="G27" s="102">
        <v>39786</v>
      </c>
      <c r="H27" s="59">
        <v>1</v>
      </c>
      <c r="I27" s="59" t="s">
        <v>22</v>
      </c>
      <c r="J27" s="103">
        <v>53739</v>
      </c>
      <c r="K27" s="103">
        <v>0</v>
      </c>
      <c r="L27" s="59"/>
      <c r="M27" s="59"/>
      <c r="N27" s="59"/>
      <c r="O27" s="59"/>
      <c r="P27" s="59" t="s">
        <v>52</v>
      </c>
      <c r="Q27" s="59"/>
      <c r="R27" s="59"/>
      <c r="S27" s="59" t="s">
        <v>24</v>
      </c>
      <c r="T27" s="59"/>
    </row>
    <row r="28" spans="1:20" s="6" customFormat="1" ht="19.95" customHeight="1" x14ac:dyDescent="0.25">
      <c r="A28" s="51" t="s">
        <v>385</v>
      </c>
      <c r="B28" s="59">
        <v>61</v>
      </c>
      <c r="C28" s="102" t="s">
        <v>20</v>
      </c>
      <c r="D28" s="102">
        <v>39534</v>
      </c>
      <c r="E28" s="59" t="s">
        <v>45</v>
      </c>
      <c r="F28" s="51" t="s">
        <v>42</v>
      </c>
      <c r="G28" s="102"/>
      <c r="H28" s="59" t="s">
        <v>20</v>
      </c>
      <c r="I28" s="59" t="s">
        <v>28</v>
      </c>
      <c r="J28" s="103">
        <v>206737</v>
      </c>
      <c r="K28" s="103">
        <v>126260</v>
      </c>
      <c r="L28" s="59"/>
      <c r="M28" s="59"/>
      <c r="N28" s="59"/>
      <c r="O28" s="59"/>
      <c r="P28" s="59" t="s">
        <v>46</v>
      </c>
      <c r="Q28" s="59" t="s">
        <v>24</v>
      </c>
      <c r="R28" s="59"/>
      <c r="S28" s="59"/>
      <c r="T28" s="59"/>
    </row>
    <row r="29" spans="1:20" s="6" customFormat="1" ht="19.95" customHeight="1" x14ac:dyDescent="0.25">
      <c r="A29" s="51" t="s">
        <v>317</v>
      </c>
      <c r="B29" s="59">
        <v>31</v>
      </c>
      <c r="C29" s="102">
        <v>39625</v>
      </c>
      <c r="D29" s="102">
        <v>39989</v>
      </c>
      <c r="E29" s="59" t="s">
        <v>58</v>
      </c>
      <c r="F29" s="51" t="s">
        <v>42</v>
      </c>
      <c r="G29" s="102"/>
      <c r="H29" s="59" t="s">
        <v>20</v>
      </c>
      <c r="I29" s="59" t="s">
        <v>28</v>
      </c>
      <c r="J29" s="103">
        <v>1201154</v>
      </c>
      <c r="K29" s="103">
        <v>614505</v>
      </c>
      <c r="L29" s="59"/>
      <c r="M29" s="59"/>
      <c r="N29" s="59"/>
      <c r="O29" s="59"/>
      <c r="P29" s="59" t="s">
        <v>59</v>
      </c>
      <c r="Q29" s="59" t="s">
        <v>24</v>
      </c>
      <c r="R29" s="59"/>
      <c r="S29" s="59"/>
      <c r="T29" s="59"/>
    </row>
    <row r="30" spans="1:20" s="6" customFormat="1" ht="19.95" customHeight="1" x14ac:dyDescent="0.25">
      <c r="A30" s="51" t="s">
        <v>323</v>
      </c>
      <c r="B30" s="59">
        <v>31</v>
      </c>
      <c r="C30" s="102">
        <v>39898</v>
      </c>
      <c r="D30" s="102">
        <v>39961</v>
      </c>
      <c r="E30" s="59" t="s">
        <v>58</v>
      </c>
      <c r="F30" s="51" t="s">
        <v>21</v>
      </c>
      <c r="G30" s="102">
        <v>40262</v>
      </c>
      <c r="H30" s="59">
        <v>4</v>
      </c>
      <c r="I30" s="59" t="s">
        <v>22</v>
      </c>
      <c r="J30" s="103">
        <v>245795</v>
      </c>
      <c r="K30" s="103">
        <v>0</v>
      </c>
      <c r="L30" s="59"/>
      <c r="M30" s="59"/>
      <c r="N30" s="59"/>
      <c r="O30" s="59"/>
      <c r="P30" s="59" t="s">
        <v>29</v>
      </c>
      <c r="Q30" s="59"/>
      <c r="R30" s="59"/>
      <c r="S30" s="59"/>
      <c r="T30" s="59" t="s">
        <v>24</v>
      </c>
    </row>
    <row r="31" spans="1:20" s="6" customFormat="1" ht="19.95" customHeight="1" x14ac:dyDescent="0.25">
      <c r="A31" s="51" t="s">
        <v>332</v>
      </c>
      <c r="B31" s="59">
        <v>31</v>
      </c>
      <c r="C31" s="102">
        <v>40017</v>
      </c>
      <c r="D31" s="102">
        <v>40164</v>
      </c>
      <c r="E31" s="59" t="s">
        <v>58</v>
      </c>
      <c r="F31" s="51" t="s">
        <v>42</v>
      </c>
      <c r="G31" s="102"/>
      <c r="H31" s="59" t="s">
        <v>20</v>
      </c>
      <c r="I31" s="59" t="s">
        <v>28</v>
      </c>
      <c r="J31" s="103">
        <v>292307</v>
      </c>
      <c r="K31" s="103">
        <v>1736611</v>
      </c>
      <c r="L31" s="59"/>
      <c r="M31" s="59"/>
      <c r="N31" s="59"/>
      <c r="O31" s="59"/>
      <c r="P31" s="59" t="s">
        <v>61</v>
      </c>
      <c r="Q31" s="59"/>
      <c r="R31" s="59"/>
      <c r="S31" s="59"/>
      <c r="T31" s="59" t="s">
        <v>24</v>
      </c>
    </row>
    <row r="32" spans="1:20" s="6" customFormat="1" ht="19.95" customHeight="1" x14ac:dyDescent="0.25">
      <c r="A32" s="51" t="s">
        <v>363</v>
      </c>
      <c r="B32" s="59">
        <v>31</v>
      </c>
      <c r="C32" s="102">
        <v>39835</v>
      </c>
      <c r="D32" s="102">
        <v>39926</v>
      </c>
      <c r="E32" s="59" t="s">
        <v>58</v>
      </c>
      <c r="F32" s="51" t="s">
        <v>33</v>
      </c>
      <c r="G32" s="102">
        <v>41053</v>
      </c>
      <c r="H32" s="59">
        <v>2</v>
      </c>
      <c r="I32" s="59" t="s">
        <v>22</v>
      </c>
      <c r="J32" s="103">
        <v>230414</v>
      </c>
      <c r="K32" s="103">
        <v>0</v>
      </c>
      <c r="L32" s="59"/>
      <c r="M32" s="59"/>
      <c r="N32" s="59"/>
      <c r="O32" s="59"/>
      <c r="P32" s="59" t="s">
        <v>57</v>
      </c>
      <c r="Q32" s="59"/>
      <c r="R32" s="59"/>
      <c r="S32" s="59" t="s">
        <v>24</v>
      </c>
      <c r="T32" s="59"/>
    </row>
    <row r="33" spans="1:20" s="6" customFormat="1" ht="19.95" customHeight="1" x14ac:dyDescent="0.25">
      <c r="A33" s="51" t="s">
        <v>300</v>
      </c>
      <c r="B33" s="59">
        <v>32</v>
      </c>
      <c r="C33" s="102">
        <v>39786</v>
      </c>
      <c r="D33" s="102">
        <v>39898</v>
      </c>
      <c r="E33" s="59" t="s">
        <v>58</v>
      </c>
      <c r="F33" s="51" t="s">
        <v>36</v>
      </c>
      <c r="G33" s="102">
        <v>41613</v>
      </c>
      <c r="H33" s="59">
        <v>2</v>
      </c>
      <c r="I33" s="59" t="s">
        <v>28</v>
      </c>
      <c r="J33" s="103">
        <v>553722</v>
      </c>
      <c r="K33" s="103">
        <v>0</v>
      </c>
      <c r="L33" s="59"/>
      <c r="M33" s="59"/>
      <c r="N33" s="59"/>
      <c r="O33" s="59"/>
      <c r="P33" s="59" t="s">
        <v>55</v>
      </c>
      <c r="Q33" s="59" t="s">
        <v>24</v>
      </c>
      <c r="R33" s="59"/>
      <c r="S33" s="59"/>
      <c r="T33" s="59"/>
    </row>
    <row r="34" spans="1:20" s="6" customFormat="1" ht="19.95" customHeight="1" x14ac:dyDescent="0.25">
      <c r="A34" s="51" t="s">
        <v>345</v>
      </c>
      <c r="B34" s="59">
        <v>32</v>
      </c>
      <c r="C34" s="102">
        <v>39870</v>
      </c>
      <c r="D34" s="102">
        <v>40164</v>
      </c>
      <c r="E34" s="59" t="s">
        <v>58</v>
      </c>
      <c r="F34" s="51" t="s">
        <v>27</v>
      </c>
      <c r="G34" s="102">
        <v>41320</v>
      </c>
      <c r="H34" s="59">
        <v>3</v>
      </c>
      <c r="I34" s="59" t="s">
        <v>28</v>
      </c>
      <c r="J34" s="103">
        <v>143436</v>
      </c>
      <c r="K34" s="103">
        <v>0</v>
      </c>
      <c r="L34" s="59"/>
      <c r="M34" s="59"/>
      <c r="N34" s="59"/>
      <c r="O34" s="59"/>
      <c r="P34" s="59" t="s">
        <v>60</v>
      </c>
      <c r="Q34" s="59" t="s">
        <v>24</v>
      </c>
      <c r="R34" s="59"/>
      <c r="S34" s="59"/>
      <c r="T34" s="59"/>
    </row>
    <row r="35" spans="1:20" s="6" customFormat="1" ht="19.95" customHeight="1" x14ac:dyDescent="0.25">
      <c r="A35" s="51" t="s">
        <v>296</v>
      </c>
      <c r="B35" s="59">
        <v>33</v>
      </c>
      <c r="C35" s="102">
        <v>39961</v>
      </c>
      <c r="D35" s="102">
        <v>40080</v>
      </c>
      <c r="E35" s="59" t="s">
        <v>58</v>
      </c>
      <c r="F35" s="51" t="s">
        <v>36</v>
      </c>
      <c r="G35" s="102">
        <v>41844</v>
      </c>
      <c r="H35" s="59">
        <v>2</v>
      </c>
      <c r="I35" s="59" t="s">
        <v>28</v>
      </c>
      <c r="J35" s="103">
        <v>243279</v>
      </c>
      <c r="K35" s="103">
        <v>0</v>
      </c>
      <c r="L35" s="59"/>
      <c r="M35" s="59"/>
      <c r="N35" s="59"/>
      <c r="O35" s="59"/>
      <c r="P35" s="59" t="s">
        <v>35</v>
      </c>
      <c r="Q35" s="59"/>
      <c r="R35" s="59"/>
      <c r="S35" s="59" t="s">
        <v>24</v>
      </c>
      <c r="T35" s="59"/>
    </row>
    <row r="36" spans="1:20" s="6" customFormat="1" ht="19.95" customHeight="1" x14ac:dyDescent="0.25">
      <c r="A36" s="51" t="s">
        <v>355</v>
      </c>
      <c r="B36" s="59">
        <v>33</v>
      </c>
      <c r="C36" s="102">
        <v>40017</v>
      </c>
      <c r="D36" s="102">
        <v>40164</v>
      </c>
      <c r="E36" s="59" t="s">
        <v>58</v>
      </c>
      <c r="F36" s="51" t="s">
        <v>36</v>
      </c>
      <c r="G36" s="102">
        <v>41990</v>
      </c>
      <c r="H36" s="59">
        <v>2</v>
      </c>
      <c r="I36" s="59" t="s">
        <v>28</v>
      </c>
      <c r="J36" s="103">
        <v>808104</v>
      </c>
      <c r="K36" s="103">
        <v>0</v>
      </c>
      <c r="L36" s="59"/>
      <c r="M36" s="59" t="s">
        <v>24</v>
      </c>
      <c r="N36" s="59"/>
      <c r="O36" s="59"/>
      <c r="P36" s="59" t="s">
        <v>47</v>
      </c>
      <c r="Q36" s="59"/>
      <c r="R36" s="59"/>
      <c r="S36" s="59"/>
      <c r="T36" s="59" t="s">
        <v>24</v>
      </c>
    </row>
    <row r="37" spans="1:20" s="6" customFormat="1" ht="19.95" customHeight="1" x14ac:dyDescent="0.25">
      <c r="A37" s="51" t="s">
        <v>390</v>
      </c>
      <c r="B37" s="59">
        <v>33</v>
      </c>
      <c r="C37" s="102">
        <v>39786</v>
      </c>
      <c r="D37" s="102">
        <v>39898</v>
      </c>
      <c r="E37" s="59" t="s">
        <v>58</v>
      </c>
      <c r="F37" s="51" t="s">
        <v>33</v>
      </c>
      <c r="G37" s="102">
        <v>40688</v>
      </c>
      <c r="H37" s="59">
        <v>3</v>
      </c>
      <c r="I37" s="59" t="s">
        <v>22</v>
      </c>
      <c r="J37" s="103">
        <v>267569</v>
      </c>
      <c r="K37" s="103">
        <v>0</v>
      </c>
      <c r="L37" s="59"/>
      <c r="M37" s="59" t="s">
        <v>24</v>
      </c>
      <c r="N37" s="59"/>
      <c r="O37" s="59"/>
      <c r="P37" s="59" t="s">
        <v>56</v>
      </c>
      <c r="Q37" s="59"/>
      <c r="R37" s="59"/>
      <c r="S37" s="59" t="s">
        <v>24</v>
      </c>
      <c r="T37" s="59"/>
    </row>
    <row r="38" spans="1:20" s="6" customFormat="1" ht="19.95" customHeight="1" x14ac:dyDescent="0.25">
      <c r="A38" s="51" t="s">
        <v>377</v>
      </c>
      <c r="B38" s="59">
        <v>42</v>
      </c>
      <c r="C38" s="102">
        <v>39989</v>
      </c>
      <c r="D38" s="102">
        <v>40164</v>
      </c>
      <c r="E38" s="59" t="s">
        <v>58</v>
      </c>
      <c r="F38" s="51" t="s">
        <v>36</v>
      </c>
      <c r="G38" s="102">
        <v>41613</v>
      </c>
      <c r="H38" s="59">
        <v>2</v>
      </c>
      <c r="I38" s="59" t="s">
        <v>28</v>
      </c>
      <c r="J38" s="103">
        <v>126296</v>
      </c>
      <c r="K38" s="103">
        <v>0</v>
      </c>
      <c r="L38" s="59"/>
      <c r="M38" s="59"/>
      <c r="N38" s="59"/>
      <c r="O38" s="59"/>
      <c r="P38" s="59" t="s">
        <v>38</v>
      </c>
      <c r="Q38" s="59"/>
      <c r="R38" s="59"/>
      <c r="S38" s="59" t="s">
        <v>24</v>
      </c>
      <c r="T38" s="59"/>
    </row>
    <row r="39" spans="1:20" s="6" customFormat="1" ht="19.95" customHeight="1" x14ac:dyDescent="0.25">
      <c r="A39" s="51" t="s">
        <v>297</v>
      </c>
      <c r="B39" s="59">
        <v>61</v>
      </c>
      <c r="C39" s="102">
        <v>39422</v>
      </c>
      <c r="D39" s="102">
        <v>39835</v>
      </c>
      <c r="E39" s="59" t="s">
        <v>58</v>
      </c>
      <c r="F39" s="51" t="s">
        <v>36</v>
      </c>
      <c r="G39" s="102">
        <v>42502</v>
      </c>
      <c r="H39" s="59">
        <v>2</v>
      </c>
      <c r="I39" s="59" t="s">
        <v>28</v>
      </c>
      <c r="J39" s="103">
        <v>630859</v>
      </c>
      <c r="K39" s="103">
        <v>0</v>
      </c>
      <c r="L39" s="59"/>
      <c r="M39" s="59"/>
      <c r="N39" s="59"/>
      <c r="O39" s="59"/>
      <c r="P39" s="59" t="s">
        <v>32</v>
      </c>
      <c r="Q39" s="59"/>
      <c r="R39" s="59"/>
      <c r="S39" s="59" t="s">
        <v>24</v>
      </c>
      <c r="T39" s="59"/>
    </row>
    <row r="40" spans="1:20" s="6" customFormat="1" ht="19.95" customHeight="1" x14ac:dyDescent="0.25">
      <c r="A40" s="51" t="s">
        <v>322</v>
      </c>
      <c r="B40" s="59">
        <v>62</v>
      </c>
      <c r="C40" s="102">
        <v>39744</v>
      </c>
      <c r="D40" s="102">
        <v>39835</v>
      </c>
      <c r="E40" s="59" t="s">
        <v>58</v>
      </c>
      <c r="F40" s="51" t="s">
        <v>33</v>
      </c>
      <c r="G40" s="102">
        <v>40661</v>
      </c>
      <c r="H40" s="59">
        <v>2</v>
      </c>
      <c r="I40" s="59" t="s">
        <v>22</v>
      </c>
      <c r="J40" s="103">
        <v>103300</v>
      </c>
      <c r="K40" s="103">
        <v>0</v>
      </c>
      <c r="L40" s="59"/>
      <c r="M40" s="59"/>
      <c r="N40" s="59"/>
      <c r="O40" s="59"/>
      <c r="P40" s="59" t="s">
        <v>40</v>
      </c>
      <c r="Q40" s="59"/>
      <c r="R40" s="59"/>
      <c r="S40" s="59" t="s">
        <v>24</v>
      </c>
      <c r="T40" s="59"/>
    </row>
    <row r="41" spans="1:20" s="6" customFormat="1" ht="19.95" customHeight="1" x14ac:dyDescent="0.25">
      <c r="A41" s="51" t="s">
        <v>305</v>
      </c>
      <c r="B41" s="59">
        <v>33</v>
      </c>
      <c r="C41" s="102" t="s">
        <v>20</v>
      </c>
      <c r="D41" s="102">
        <v>39786</v>
      </c>
      <c r="E41" s="59" t="s">
        <v>58</v>
      </c>
      <c r="F41" s="51" t="s">
        <v>36</v>
      </c>
      <c r="G41" s="102">
        <v>41990</v>
      </c>
      <c r="H41" s="59">
        <v>2</v>
      </c>
      <c r="I41" s="59" t="s">
        <v>28</v>
      </c>
      <c r="J41" s="103">
        <v>692854</v>
      </c>
      <c r="K41" s="103">
        <v>0</v>
      </c>
      <c r="L41" s="59"/>
      <c r="M41" s="59"/>
      <c r="N41" s="59"/>
      <c r="O41" s="59"/>
      <c r="P41" s="59" t="s">
        <v>54</v>
      </c>
      <c r="Q41" s="59"/>
      <c r="R41" s="59"/>
      <c r="S41" s="59"/>
      <c r="T41" s="59" t="s">
        <v>24</v>
      </c>
    </row>
    <row r="42" spans="1:20" s="6" customFormat="1" ht="19.95" customHeight="1" x14ac:dyDescent="0.25">
      <c r="A42" s="51" t="s">
        <v>375</v>
      </c>
      <c r="B42" s="59">
        <v>31</v>
      </c>
      <c r="C42" s="102">
        <v>40381</v>
      </c>
      <c r="D42" s="102">
        <v>40528</v>
      </c>
      <c r="E42" s="59" t="s">
        <v>63</v>
      </c>
      <c r="F42" s="51" t="s">
        <v>36</v>
      </c>
      <c r="G42" s="102">
        <v>41990</v>
      </c>
      <c r="H42" s="59">
        <v>2</v>
      </c>
      <c r="I42" s="59" t="s">
        <v>28</v>
      </c>
      <c r="J42" s="103">
        <v>305830</v>
      </c>
      <c r="K42" s="103">
        <v>0</v>
      </c>
      <c r="L42" s="59"/>
      <c r="M42" s="59"/>
      <c r="N42" s="59" t="s">
        <v>24</v>
      </c>
      <c r="O42" s="59"/>
      <c r="P42" s="59" t="s">
        <v>65</v>
      </c>
      <c r="Q42" s="59"/>
      <c r="R42" s="59" t="s">
        <v>24</v>
      </c>
      <c r="S42" s="59"/>
      <c r="T42" s="59"/>
    </row>
    <row r="43" spans="1:20" s="6" customFormat="1" ht="19.95" customHeight="1" x14ac:dyDescent="0.25">
      <c r="A43" s="51" t="s">
        <v>395</v>
      </c>
      <c r="B43" s="59">
        <v>31</v>
      </c>
      <c r="C43" s="102" t="s">
        <v>20</v>
      </c>
      <c r="D43" s="102">
        <v>40381</v>
      </c>
      <c r="E43" s="59" t="s">
        <v>63</v>
      </c>
      <c r="F43" s="51" t="s">
        <v>33</v>
      </c>
      <c r="G43" s="102">
        <v>41661</v>
      </c>
      <c r="H43" s="59">
        <v>2</v>
      </c>
      <c r="I43" s="59" t="s">
        <v>22</v>
      </c>
      <c r="J43" s="103">
        <v>236246</v>
      </c>
      <c r="K43" s="103">
        <v>0</v>
      </c>
      <c r="L43" s="59"/>
      <c r="M43" s="59"/>
      <c r="N43" s="59" t="s">
        <v>24</v>
      </c>
      <c r="O43" s="59"/>
      <c r="P43" s="59" t="s">
        <v>48</v>
      </c>
      <c r="Q43" s="59"/>
      <c r="R43" s="59"/>
      <c r="S43" s="59"/>
      <c r="T43" s="59" t="s">
        <v>24</v>
      </c>
    </row>
    <row r="44" spans="1:20" s="6" customFormat="1" ht="19.95" customHeight="1" x14ac:dyDescent="0.25">
      <c r="A44" s="51" t="s">
        <v>378</v>
      </c>
      <c r="B44" s="59">
        <v>32</v>
      </c>
      <c r="C44" s="102" t="s">
        <v>20</v>
      </c>
      <c r="D44" s="102">
        <v>40325</v>
      </c>
      <c r="E44" s="59" t="s">
        <v>63</v>
      </c>
      <c r="F44" s="51" t="s">
        <v>33</v>
      </c>
      <c r="G44" s="102">
        <v>40885</v>
      </c>
      <c r="H44" s="59">
        <v>3</v>
      </c>
      <c r="I44" s="59" t="s">
        <v>22</v>
      </c>
      <c r="J44" s="103">
        <v>100604</v>
      </c>
      <c r="K44" s="103">
        <v>0</v>
      </c>
      <c r="L44" s="59"/>
      <c r="M44" s="59"/>
      <c r="N44" s="59" t="s">
        <v>24</v>
      </c>
      <c r="O44" s="59"/>
      <c r="P44" s="59" t="s">
        <v>64</v>
      </c>
      <c r="Q44" s="59"/>
      <c r="R44" s="59" t="s">
        <v>24</v>
      </c>
      <c r="S44" s="59"/>
      <c r="T44" s="59"/>
    </row>
    <row r="45" spans="1:20" s="6" customFormat="1" ht="19.95" customHeight="1" x14ac:dyDescent="0.25">
      <c r="A45" s="51" t="s">
        <v>354</v>
      </c>
      <c r="B45" s="59">
        <v>33</v>
      </c>
      <c r="C45" s="102" t="s">
        <v>20</v>
      </c>
      <c r="D45" s="102">
        <v>40262</v>
      </c>
      <c r="E45" s="59" t="s">
        <v>63</v>
      </c>
      <c r="F45" s="51" t="s">
        <v>42</v>
      </c>
      <c r="G45" s="102"/>
      <c r="H45" s="59" t="s">
        <v>20</v>
      </c>
      <c r="I45" s="59" t="s">
        <v>28</v>
      </c>
      <c r="J45" s="103">
        <v>67953</v>
      </c>
      <c r="K45" s="103">
        <v>36088</v>
      </c>
      <c r="L45" s="59"/>
      <c r="M45" s="59"/>
      <c r="N45" s="59"/>
      <c r="O45" s="59"/>
      <c r="P45" s="59" t="s">
        <v>40</v>
      </c>
      <c r="Q45" s="59" t="s">
        <v>24</v>
      </c>
      <c r="R45" s="59"/>
      <c r="S45" s="59"/>
      <c r="T45" s="59"/>
    </row>
    <row r="46" spans="1:20" s="6" customFormat="1" ht="19.95" customHeight="1" x14ac:dyDescent="0.25">
      <c r="A46" s="51" t="s">
        <v>368</v>
      </c>
      <c r="B46" s="59">
        <v>33</v>
      </c>
      <c r="C46" s="102" t="s">
        <v>20</v>
      </c>
      <c r="D46" s="102">
        <v>40479</v>
      </c>
      <c r="E46" s="59" t="s">
        <v>63</v>
      </c>
      <c r="F46" s="51" t="s">
        <v>36</v>
      </c>
      <c r="G46" s="102">
        <v>42544</v>
      </c>
      <c r="H46" s="59">
        <v>2</v>
      </c>
      <c r="I46" s="59" t="s">
        <v>28</v>
      </c>
      <c r="J46" s="103">
        <v>552193</v>
      </c>
      <c r="K46" s="103">
        <v>0</v>
      </c>
      <c r="L46" s="59"/>
      <c r="M46" s="59"/>
      <c r="N46" s="59"/>
      <c r="O46" s="59"/>
      <c r="P46" s="59" t="s">
        <v>55</v>
      </c>
      <c r="Q46" s="59"/>
      <c r="R46" s="59"/>
      <c r="S46" s="59"/>
      <c r="T46" s="59" t="s">
        <v>24</v>
      </c>
    </row>
    <row r="47" spans="1:20" s="6" customFormat="1" ht="19.95" customHeight="1" x14ac:dyDescent="0.25">
      <c r="A47" s="51" t="s">
        <v>370</v>
      </c>
      <c r="B47" s="59">
        <v>33</v>
      </c>
      <c r="C47" s="102">
        <v>39989</v>
      </c>
      <c r="D47" s="102">
        <v>40164</v>
      </c>
      <c r="E47" s="59" t="s">
        <v>63</v>
      </c>
      <c r="F47" s="51" t="s">
        <v>36</v>
      </c>
      <c r="G47" s="102">
        <v>41990</v>
      </c>
      <c r="H47" s="59">
        <v>2</v>
      </c>
      <c r="I47" s="59" t="s">
        <v>28</v>
      </c>
      <c r="J47" s="103">
        <v>3048671</v>
      </c>
      <c r="K47" s="103">
        <v>0</v>
      </c>
      <c r="L47" s="59"/>
      <c r="M47" s="59" t="s">
        <v>24</v>
      </c>
      <c r="N47" s="59"/>
      <c r="O47" s="59"/>
      <c r="P47" s="59" t="s">
        <v>47</v>
      </c>
      <c r="Q47" s="59"/>
      <c r="R47" s="59"/>
      <c r="S47" s="59"/>
      <c r="T47" s="59" t="s">
        <v>24</v>
      </c>
    </row>
    <row r="48" spans="1:20" s="6" customFormat="1" ht="19.95" customHeight="1" x14ac:dyDescent="0.25">
      <c r="A48" s="51" t="s">
        <v>371</v>
      </c>
      <c r="B48" s="59">
        <v>33</v>
      </c>
      <c r="C48" s="102">
        <v>40052</v>
      </c>
      <c r="D48" s="102">
        <v>40164</v>
      </c>
      <c r="E48" s="59" t="s">
        <v>63</v>
      </c>
      <c r="F48" s="51" t="s">
        <v>33</v>
      </c>
      <c r="G48" s="102">
        <v>41452</v>
      </c>
      <c r="H48" s="59">
        <v>2</v>
      </c>
      <c r="I48" s="59" t="s">
        <v>22</v>
      </c>
      <c r="J48" s="103">
        <v>478396</v>
      </c>
      <c r="K48" s="103">
        <v>0</v>
      </c>
      <c r="L48" s="59"/>
      <c r="M48" s="59" t="s">
        <v>24</v>
      </c>
      <c r="N48" s="59"/>
      <c r="O48" s="59"/>
      <c r="P48" s="59" t="s">
        <v>25</v>
      </c>
      <c r="Q48" s="59"/>
      <c r="R48" s="59"/>
      <c r="S48" s="59"/>
      <c r="T48" s="59" t="s">
        <v>24</v>
      </c>
    </row>
    <row r="49" spans="1:20" s="6" customFormat="1" ht="19.95" customHeight="1" x14ac:dyDescent="0.25">
      <c r="A49" s="51" t="s">
        <v>350</v>
      </c>
      <c r="B49" s="59">
        <v>45</v>
      </c>
      <c r="C49" s="102" t="s">
        <v>20</v>
      </c>
      <c r="D49" s="102">
        <v>40108</v>
      </c>
      <c r="E49" s="59" t="s">
        <v>63</v>
      </c>
      <c r="F49" s="51" t="s">
        <v>36</v>
      </c>
      <c r="G49" s="102">
        <v>44041</v>
      </c>
      <c r="H49" s="59">
        <v>2</v>
      </c>
      <c r="I49" s="59" t="s">
        <v>28</v>
      </c>
      <c r="J49" s="103">
        <v>453475</v>
      </c>
      <c r="K49" s="103">
        <v>0</v>
      </c>
      <c r="L49" s="59"/>
      <c r="M49" s="59"/>
      <c r="N49" s="59"/>
      <c r="O49" s="59"/>
      <c r="P49" s="59" t="s">
        <v>32</v>
      </c>
      <c r="Q49" s="59"/>
      <c r="R49" s="59"/>
      <c r="S49" s="59"/>
      <c r="T49" s="59" t="s">
        <v>24</v>
      </c>
    </row>
    <row r="50" spans="1:20" s="6" customFormat="1" ht="19.95" customHeight="1" x14ac:dyDescent="0.25">
      <c r="A50" s="51" t="s">
        <v>309</v>
      </c>
      <c r="B50" s="59">
        <v>51</v>
      </c>
      <c r="C50" s="102">
        <v>40206</v>
      </c>
      <c r="D50" s="102" t="s">
        <v>20</v>
      </c>
      <c r="E50" s="59" t="s">
        <v>63</v>
      </c>
      <c r="F50" s="51" t="s">
        <v>31</v>
      </c>
      <c r="G50" s="102"/>
      <c r="H50" s="59">
        <v>5</v>
      </c>
      <c r="I50" s="59" t="s">
        <v>22</v>
      </c>
      <c r="J50" s="103">
        <v>162473</v>
      </c>
      <c r="K50" s="103">
        <v>0</v>
      </c>
      <c r="L50" s="59"/>
      <c r="M50" s="59"/>
      <c r="N50" s="59"/>
      <c r="O50" s="59"/>
      <c r="P50" s="59" t="s">
        <v>38</v>
      </c>
      <c r="Q50" s="59" t="s">
        <v>24</v>
      </c>
      <c r="R50" s="59"/>
      <c r="S50" s="59"/>
      <c r="T50" s="59"/>
    </row>
    <row r="51" spans="1:20" s="6" customFormat="1" ht="19.95" customHeight="1" x14ac:dyDescent="0.25">
      <c r="A51" s="51" t="s">
        <v>321</v>
      </c>
      <c r="B51" s="59">
        <v>51</v>
      </c>
      <c r="C51" s="102">
        <v>40206</v>
      </c>
      <c r="D51" s="102">
        <v>40528</v>
      </c>
      <c r="E51" s="59" t="s">
        <v>63</v>
      </c>
      <c r="F51" s="51" t="s">
        <v>42</v>
      </c>
      <c r="G51" s="102"/>
      <c r="H51" s="59" t="s">
        <v>20</v>
      </c>
      <c r="I51" s="59" t="s">
        <v>28</v>
      </c>
      <c r="J51" s="103">
        <v>4929487</v>
      </c>
      <c r="K51" s="103">
        <v>2644928</v>
      </c>
      <c r="L51" s="59"/>
      <c r="M51" s="59"/>
      <c r="N51" s="59"/>
      <c r="O51" s="59"/>
      <c r="P51" s="59" t="s">
        <v>38</v>
      </c>
      <c r="Q51" s="59"/>
      <c r="R51" s="59"/>
      <c r="S51" s="59"/>
      <c r="T51" s="59" t="s">
        <v>24</v>
      </c>
    </row>
    <row r="52" spans="1:20" s="6" customFormat="1" ht="19.95" customHeight="1" x14ac:dyDescent="0.25">
      <c r="A52" s="51" t="s">
        <v>360</v>
      </c>
      <c r="B52" s="59">
        <v>54</v>
      </c>
      <c r="C52" s="102">
        <v>40325</v>
      </c>
      <c r="D52" s="102">
        <v>40528</v>
      </c>
      <c r="E52" s="59" t="s">
        <v>63</v>
      </c>
      <c r="F52" s="51" t="s">
        <v>27</v>
      </c>
      <c r="G52" s="102">
        <v>41290</v>
      </c>
      <c r="H52" s="59">
        <v>3</v>
      </c>
      <c r="I52" s="59" t="s">
        <v>28</v>
      </c>
      <c r="J52" s="103">
        <v>111635</v>
      </c>
      <c r="K52" s="103">
        <v>0</v>
      </c>
      <c r="L52" s="59"/>
      <c r="M52" s="59"/>
      <c r="N52" s="59"/>
      <c r="O52" s="59"/>
      <c r="P52" s="59" t="s">
        <v>38</v>
      </c>
      <c r="Q52" s="59" t="s">
        <v>24</v>
      </c>
      <c r="R52" s="59"/>
      <c r="S52" s="59"/>
      <c r="T52" s="59"/>
    </row>
    <row r="53" spans="1:20" s="6" customFormat="1" ht="19.95" customHeight="1" x14ac:dyDescent="0.25">
      <c r="A53" s="51" t="s">
        <v>358</v>
      </c>
      <c r="B53" s="59">
        <v>81</v>
      </c>
      <c r="C53" s="102">
        <v>40386</v>
      </c>
      <c r="D53" s="102">
        <v>40479</v>
      </c>
      <c r="E53" s="59" t="s">
        <v>63</v>
      </c>
      <c r="F53" s="51" t="s">
        <v>21</v>
      </c>
      <c r="G53" s="102">
        <v>41053</v>
      </c>
      <c r="H53" s="59">
        <v>4</v>
      </c>
      <c r="I53" s="59" t="s">
        <v>22</v>
      </c>
      <c r="J53" s="103">
        <v>75569</v>
      </c>
      <c r="K53" s="103">
        <v>0</v>
      </c>
      <c r="L53" s="59"/>
      <c r="M53" s="59"/>
      <c r="N53" s="59"/>
      <c r="O53" s="59"/>
      <c r="P53" s="59" t="s">
        <v>59</v>
      </c>
      <c r="Q53" s="59"/>
      <c r="R53" s="59"/>
      <c r="S53" s="59" t="s">
        <v>24</v>
      </c>
      <c r="T53" s="59"/>
    </row>
    <row r="54" spans="1:20" s="6" customFormat="1" ht="19.95" customHeight="1" x14ac:dyDescent="0.25">
      <c r="A54" s="51" t="s">
        <v>302</v>
      </c>
      <c r="B54" s="59">
        <v>31</v>
      </c>
      <c r="C54" s="102">
        <v>40570</v>
      </c>
      <c r="D54" s="102">
        <v>40626</v>
      </c>
      <c r="E54" s="59" t="s">
        <v>67</v>
      </c>
      <c r="F54" s="51" t="s">
        <v>36</v>
      </c>
      <c r="G54" s="102">
        <v>42635</v>
      </c>
      <c r="H54" s="59">
        <v>2</v>
      </c>
      <c r="I54" s="59" t="s">
        <v>28</v>
      </c>
      <c r="J54" s="103">
        <v>135653</v>
      </c>
      <c r="K54" s="103">
        <v>0</v>
      </c>
      <c r="L54" s="59"/>
      <c r="M54" s="59"/>
      <c r="N54" s="59"/>
      <c r="O54" s="59"/>
      <c r="P54" s="59" t="s">
        <v>66</v>
      </c>
      <c r="Q54" s="59"/>
      <c r="R54" s="59"/>
      <c r="S54" s="59"/>
      <c r="T54" s="59" t="s">
        <v>24</v>
      </c>
    </row>
    <row r="55" spans="1:20" s="6" customFormat="1" ht="19.95" customHeight="1" x14ac:dyDescent="0.25">
      <c r="A55" s="51" t="s">
        <v>332</v>
      </c>
      <c r="B55" s="59">
        <v>31</v>
      </c>
      <c r="C55" s="102">
        <v>40752</v>
      </c>
      <c r="D55" s="102">
        <v>40885</v>
      </c>
      <c r="E55" s="59" t="s">
        <v>67</v>
      </c>
      <c r="F55" s="51" t="s">
        <v>36</v>
      </c>
      <c r="G55" s="102">
        <v>43263</v>
      </c>
      <c r="H55" s="59">
        <v>2</v>
      </c>
      <c r="I55" s="59" t="s">
        <v>28</v>
      </c>
      <c r="J55" s="103">
        <v>4696809</v>
      </c>
      <c r="K55" s="103">
        <v>0</v>
      </c>
      <c r="L55" s="59"/>
      <c r="M55" s="59"/>
      <c r="N55" s="59"/>
      <c r="O55" s="59"/>
      <c r="P55" s="59" t="s">
        <v>55</v>
      </c>
      <c r="Q55" s="59"/>
      <c r="R55" s="59"/>
      <c r="S55" s="59"/>
      <c r="T55" s="59" t="s">
        <v>24</v>
      </c>
    </row>
    <row r="56" spans="1:20" s="6" customFormat="1" ht="19.95" customHeight="1" x14ac:dyDescent="0.25">
      <c r="A56" s="51" t="s">
        <v>392</v>
      </c>
      <c r="B56" s="59">
        <v>31</v>
      </c>
      <c r="C56" s="102">
        <v>40598</v>
      </c>
      <c r="D56" s="102">
        <v>40843</v>
      </c>
      <c r="E56" s="59" t="s">
        <v>67</v>
      </c>
      <c r="F56" s="51" t="s">
        <v>42</v>
      </c>
      <c r="G56" s="102"/>
      <c r="H56" s="59" t="s">
        <v>20</v>
      </c>
      <c r="I56" s="59" t="s">
        <v>28</v>
      </c>
      <c r="J56" s="103">
        <v>156913</v>
      </c>
      <c r="K56" s="103">
        <v>86727</v>
      </c>
      <c r="L56" s="59"/>
      <c r="M56" s="59"/>
      <c r="N56" s="59"/>
      <c r="O56" s="59"/>
      <c r="P56" s="59" t="s">
        <v>68</v>
      </c>
      <c r="Q56" s="59"/>
      <c r="R56" s="59"/>
      <c r="S56" s="59"/>
      <c r="T56" s="59" t="s">
        <v>24</v>
      </c>
    </row>
    <row r="57" spans="1:20" s="6" customFormat="1" ht="19.95" customHeight="1" x14ac:dyDescent="0.25">
      <c r="A57" s="51" t="s">
        <v>298</v>
      </c>
      <c r="B57" s="59">
        <v>32</v>
      </c>
      <c r="C57" s="102">
        <v>40528</v>
      </c>
      <c r="D57" s="102">
        <v>40626</v>
      </c>
      <c r="E57" s="59" t="s">
        <v>67</v>
      </c>
      <c r="F57" s="51" t="s">
        <v>21</v>
      </c>
      <c r="G57" s="102">
        <v>41844</v>
      </c>
      <c r="H57" s="59">
        <v>4</v>
      </c>
      <c r="I57" s="59" t="s">
        <v>22</v>
      </c>
      <c r="J57" s="103">
        <v>654438</v>
      </c>
      <c r="K57" s="103">
        <v>0</v>
      </c>
      <c r="L57" s="59"/>
      <c r="M57" s="59" t="s">
        <v>24</v>
      </c>
      <c r="N57" s="59"/>
      <c r="O57" s="59"/>
      <c r="P57" s="59" t="s">
        <v>55</v>
      </c>
      <c r="Q57" s="59"/>
      <c r="R57" s="59"/>
      <c r="S57" s="59" t="s">
        <v>24</v>
      </c>
      <c r="T57" s="59"/>
    </row>
    <row r="58" spans="1:20" s="6" customFormat="1" ht="19.95" customHeight="1" x14ac:dyDescent="0.25">
      <c r="A58" s="51" t="s">
        <v>326</v>
      </c>
      <c r="B58" s="59">
        <v>33</v>
      </c>
      <c r="C58" s="102">
        <v>40416</v>
      </c>
      <c r="D58" s="102">
        <v>40885</v>
      </c>
      <c r="E58" s="59" t="s">
        <v>67</v>
      </c>
      <c r="F58" s="51" t="s">
        <v>36</v>
      </c>
      <c r="G58" s="102">
        <v>42635</v>
      </c>
      <c r="H58" s="59">
        <v>2</v>
      </c>
      <c r="I58" s="59" t="s">
        <v>28</v>
      </c>
      <c r="J58" s="103">
        <v>688462</v>
      </c>
      <c r="K58" s="103">
        <v>0</v>
      </c>
      <c r="L58" s="59"/>
      <c r="M58" s="59"/>
      <c r="N58" s="59" t="s">
        <v>24</v>
      </c>
      <c r="O58" s="59"/>
      <c r="P58" s="59" t="s">
        <v>48</v>
      </c>
      <c r="Q58" s="59"/>
      <c r="R58" s="59"/>
      <c r="S58" s="59"/>
      <c r="T58" s="59" t="s">
        <v>24</v>
      </c>
    </row>
    <row r="59" spans="1:20" s="6" customFormat="1" ht="19.95" customHeight="1" x14ac:dyDescent="0.25">
      <c r="A59" s="51" t="s">
        <v>373</v>
      </c>
      <c r="B59" s="59">
        <v>33</v>
      </c>
      <c r="C59" s="102">
        <v>40528</v>
      </c>
      <c r="D59" s="102" t="s">
        <v>20</v>
      </c>
      <c r="E59" s="59" t="s">
        <v>67</v>
      </c>
      <c r="F59" s="51" t="s">
        <v>33</v>
      </c>
      <c r="G59" s="102">
        <v>40885</v>
      </c>
      <c r="H59" s="59">
        <v>1</v>
      </c>
      <c r="I59" s="59" t="s">
        <v>22</v>
      </c>
      <c r="J59" s="103">
        <v>7900114</v>
      </c>
      <c r="K59" s="103">
        <v>0</v>
      </c>
      <c r="L59" s="59"/>
      <c r="M59" s="59" t="s">
        <v>24</v>
      </c>
      <c r="N59" s="59"/>
      <c r="O59" s="59"/>
      <c r="P59" s="59" t="s">
        <v>38</v>
      </c>
      <c r="Q59" s="59" t="s">
        <v>24</v>
      </c>
      <c r="R59" s="59"/>
      <c r="S59" s="59"/>
      <c r="T59" s="59"/>
    </row>
    <row r="60" spans="1:20" s="6" customFormat="1" ht="19.95" customHeight="1" x14ac:dyDescent="0.25">
      <c r="A60" s="51" t="s">
        <v>393</v>
      </c>
      <c r="B60" s="59">
        <v>33</v>
      </c>
      <c r="C60" s="102">
        <v>40752</v>
      </c>
      <c r="D60" s="102">
        <v>40843</v>
      </c>
      <c r="E60" s="59" t="s">
        <v>67</v>
      </c>
      <c r="F60" s="51" t="s">
        <v>33</v>
      </c>
      <c r="G60" s="102">
        <v>42299</v>
      </c>
      <c r="H60" s="59">
        <v>6</v>
      </c>
      <c r="I60" s="59" t="s">
        <v>22</v>
      </c>
      <c r="J60" s="103">
        <v>512449</v>
      </c>
      <c r="K60" s="103">
        <v>0</v>
      </c>
      <c r="L60" s="59"/>
      <c r="M60" s="59"/>
      <c r="N60" s="59"/>
      <c r="O60" s="59"/>
      <c r="P60" s="59" t="s">
        <v>34</v>
      </c>
      <c r="Q60" s="59"/>
      <c r="R60" s="59"/>
      <c r="S60" s="59" t="s">
        <v>24</v>
      </c>
      <c r="T60" s="59"/>
    </row>
    <row r="61" spans="1:20" s="6" customFormat="1" ht="19.95" customHeight="1" x14ac:dyDescent="0.25">
      <c r="A61" s="51" t="s">
        <v>313</v>
      </c>
      <c r="B61" s="59">
        <v>54</v>
      </c>
      <c r="C61" s="102">
        <v>40626</v>
      </c>
      <c r="D61" s="102">
        <v>40885</v>
      </c>
      <c r="E61" s="59" t="s">
        <v>67</v>
      </c>
      <c r="F61" s="51" t="s">
        <v>33</v>
      </c>
      <c r="G61" s="102">
        <v>41256</v>
      </c>
      <c r="H61" s="59">
        <v>6</v>
      </c>
      <c r="I61" s="59" t="s">
        <v>22</v>
      </c>
      <c r="J61" s="103">
        <v>568913</v>
      </c>
      <c r="K61" s="103">
        <v>0</v>
      </c>
      <c r="L61" s="59"/>
      <c r="M61" s="59" t="s">
        <v>24</v>
      </c>
      <c r="N61" s="59"/>
      <c r="O61" s="59"/>
      <c r="P61" s="59" t="s">
        <v>69</v>
      </c>
      <c r="Q61" s="59"/>
      <c r="R61" s="59"/>
      <c r="S61" s="59"/>
      <c r="T61" s="59" t="s">
        <v>24</v>
      </c>
    </row>
    <row r="62" spans="1:20" s="6" customFormat="1" ht="19.95" customHeight="1" x14ac:dyDescent="0.25">
      <c r="A62" s="51" t="s">
        <v>319</v>
      </c>
      <c r="B62" s="59">
        <v>54</v>
      </c>
      <c r="C62" s="102">
        <v>40688</v>
      </c>
      <c r="D62" s="102">
        <v>40885</v>
      </c>
      <c r="E62" s="59" t="s">
        <v>67</v>
      </c>
      <c r="F62" s="51" t="s">
        <v>36</v>
      </c>
      <c r="G62" s="102">
        <v>42614</v>
      </c>
      <c r="H62" s="59">
        <v>2</v>
      </c>
      <c r="I62" s="59" t="s">
        <v>28</v>
      </c>
      <c r="J62" s="103">
        <v>290335</v>
      </c>
      <c r="K62" s="103">
        <v>0</v>
      </c>
      <c r="L62" s="59"/>
      <c r="M62" s="59" t="s">
        <v>24</v>
      </c>
      <c r="N62" s="59"/>
      <c r="O62" s="59" t="s">
        <v>24</v>
      </c>
      <c r="P62" s="59" t="s">
        <v>70</v>
      </c>
      <c r="Q62" s="59"/>
      <c r="R62" s="59"/>
      <c r="S62" s="59"/>
      <c r="T62" s="59" t="s">
        <v>24</v>
      </c>
    </row>
    <row r="63" spans="1:20" s="6" customFormat="1" ht="19.95" customHeight="1" x14ac:dyDescent="0.25">
      <c r="A63" s="51" t="s">
        <v>374</v>
      </c>
      <c r="B63" s="59">
        <v>54</v>
      </c>
      <c r="C63" s="102">
        <v>40688</v>
      </c>
      <c r="D63" s="102">
        <v>40885</v>
      </c>
      <c r="E63" s="59" t="s">
        <v>67</v>
      </c>
      <c r="F63" s="51" t="s">
        <v>36</v>
      </c>
      <c r="G63" s="102">
        <v>42635</v>
      </c>
      <c r="H63" s="59">
        <v>2</v>
      </c>
      <c r="I63" s="59" t="s">
        <v>28</v>
      </c>
      <c r="J63" s="103">
        <v>153994</v>
      </c>
      <c r="K63" s="103">
        <v>0</v>
      </c>
      <c r="L63" s="59"/>
      <c r="M63" s="59" t="s">
        <v>24</v>
      </c>
      <c r="N63" s="59"/>
      <c r="O63" s="59"/>
      <c r="P63" s="59" t="s">
        <v>40</v>
      </c>
      <c r="Q63" s="59" t="s">
        <v>24</v>
      </c>
      <c r="R63" s="59"/>
      <c r="S63" s="59"/>
      <c r="T63" s="59"/>
    </row>
    <row r="64" spans="1:20" s="6" customFormat="1" ht="19.95" customHeight="1" x14ac:dyDescent="0.25">
      <c r="A64" s="51" t="s">
        <v>325</v>
      </c>
      <c r="B64" s="59">
        <v>61</v>
      </c>
      <c r="C64" s="102">
        <v>40416</v>
      </c>
      <c r="D64" s="102">
        <v>40688</v>
      </c>
      <c r="E64" s="59" t="s">
        <v>67</v>
      </c>
      <c r="F64" s="51" t="s">
        <v>33</v>
      </c>
      <c r="G64" s="102">
        <v>41179</v>
      </c>
      <c r="H64" s="59">
        <v>6</v>
      </c>
      <c r="I64" s="59" t="s">
        <v>22</v>
      </c>
      <c r="J64" s="103">
        <v>464731</v>
      </c>
      <c r="K64" s="103">
        <v>0</v>
      </c>
      <c r="L64" s="59"/>
      <c r="M64" s="59"/>
      <c r="N64" s="59"/>
      <c r="O64" s="59"/>
      <c r="P64" s="59" t="s">
        <v>29</v>
      </c>
      <c r="Q64" s="59"/>
      <c r="R64" s="59"/>
      <c r="S64" s="59" t="s">
        <v>24</v>
      </c>
      <c r="T64" s="59"/>
    </row>
    <row r="65" spans="1:20" s="6" customFormat="1" ht="19.95" customHeight="1" x14ac:dyDescent="0.25">
      <c r="A65" s="51" t="s">
        <v>316</v>
      </c>
      <c r="B65" s="59">
        <v>31</v>
      </c>
      <c r="C65" s="102">
        <v>40934</v>
      </c>
      <c r="D65" s="102">
        <v>41054</v>
      </c>
      <c r="E65" s="59" t="s">
        <v>72</v>
      </c>
      <c r="F65" s="51" t="s">
        <v>42</v>
      </c>
      <c r="G65" s="102"/>
      <c r="H65" s="59" t="s">
        <v>20</v>
      </c>
      <c r="I65" s="59" t="s">
        <v>28</v>
      </c>
      <c r="J65" s="103">
        <v>303004</v>
      </c>
      <c r="K65" s="103">
        <v>277714</v>
      </c>
      <c r="L65" s="59"/>
      <c r="M65" s="59"/>
      <c r="N65" s="59"/>
      <c r="O65" s="59"/>
      <c r="P65" s="59" t="s">
        <v>59</v>
      </c>
      <c r="Q65" s="59"/>
      <c r="R65" s="59"/>
      <c r="S65" s="59"/>
      <c r="T65" s="59" t="s">
        <v>24</v>
      </c>
    </row>
    <row r="66" spans="1:20" s="6" customFormat="1" ht="19.95" customHeight="1" x14ac:dyDescent="0.25">
      <c r="A66" s="51" t="s">
        <v>386</v>
      </c>
      <c r="B66" s="59">
        <v>31</v>
      </c>
      <c r="C66" s="102">
        <v>40934</v>
      </c>
      <c r="D66" s="102" t="s">
        <v>20</v>
      </c>
      <c r="E66" s="59" t="s">
        <v>72</v>
      </c>
      <c r="F66" s="51" t="s">
        <v>33</v>
      </c>
      <c r="G66" s="102">
        <v>41249</v>
      </c>
      <c r="H66" s="59">
        <v>1</v>
      </c>
      <c r="I66" s="59" t="s">
        <v>22</v>
      </c>
      <c r="J66" s="103">
        <v>260176</v>
      </c>
      <c r="K66" s="103">
        <v>0</v>
      </c>
      <c r="L66" s="59"/>
      <c r="M66" s="59"/>
      <c r="N66" s="59"/>
      <c r="O66" s="59"/>
      <c r="P66" s="59" t="s">
        <v>29</v>
      </c>
      <c r="Q66" s="59"/>
      <c r="R66" s="59"/>
      <c r="S66" s="59"/>
      <c r="T66" s="59" t="s">
        <v>24</v>
      </c>
    </row>
    <row r="67" spans="1:20" s="6" customFormat="1" ht="19.95" customHeight="1" x14ac:dyDescent="0.25">
      <c r="A67" s="51" t="s">
        <v>349</v>
      </c>
      <c r="B67" s="59">
        <v>32</v>
      </c>
      <c r="C67" s="102">
        <v>40934</v>
      </c>
      <c r="D67" s="102">
        <v>41256</v>
      </c>
      <c r="E67" s="59" t="s">
        <v>72</v>
      </c>
      <c r="F67" s="51" t="s">
        <v>42</v>
      </c>
      <c r="G67" s="102"/>
      <c r="H67" s="59" t="s">
        <v>20</v>
      </c>
      <c r="I67" s="59" t="s">
        <v>28</v>
      </c>
      <c r="J67" s="103">
        <v>5733506</v>
      </c>
      <c r="K67" s="103">
        <v>2786740</v>
      </c>
      <c r="L67" s="59"/>
      <c r="M67" s="59"/>
      <c r="N67" s="59"/>
      <c r="O67" s="59"/>
      <c r="P67" s="59" t="s">
        <v>56</v>
      </c>
      <c r="Q67" s="59"/>
      <c r="R67" s="59"/>
      <c r="S67" s="59"/>
      <c r="T67" s="59" t="s">
        <v>24</v>
      </c>
    </row>
    <row r="68" spans="1:20" s="6" customFormat="1" ht="19.95" customHeight="1" x14ac:dyDescent="0.25">
      <c r="A68" s="51" t="s">
        <v>324</v>
      </c>
      <c r="B68" s="59">
        <v>33</v>
      </c>
      <c r="C68" s="102">
        <v>40990</v>
      </c>
      <c r="D68" s="102">
        <v>41256</v>
      </c>
      <c r="E68" s="59" t="s">
        <v>72</v>
      </c>
      <c r="F68" s="51" t="s">
        <v>31</v>
      </c>
      <c r="G68" s="102"/>
      <c r="H68" s="59">
        <v>5</v>
      </c>
      <c r="I68" s="59" t="s">
        <v>22</v>
      </c>
      <c r="J68" s="103">
        <v>1415009</v>
      </c>
      <c r="K68" s="103">
        <v>0</v>
      </c>
      <c r="L68" s="59"/>
      <c r="M68" s="59" t="s">
        <v>24</v>
      </c>
      <c r="N68" s="59"/>
      <c r="O68" s="59"/>
      <c r="P68" s="59" t="s">
        <v>57</v>
      </c>
      <c r="Q68" s="59"/>
      <c r="R68" s="59"/>
      <c r="S68" s="59"/>
      <c r="T68" s="59" t="s">
        <v>24</v>
      </c>
    </row>
    <row r="69" spans="1:20" s="6" customFormat="1" ht="19.95" customHeight="1" x14ac:dyDescent="0.25">
      <c r="A69" s="51" t="s">
        <v>361</v>
      </c>
      <c r="B69" s="59">
        <v>33</v>
      </c>
      <c r="C69" s="102">
        <v>40885</v>
      </c>
      <c r="D69" s="102" t="s">
        <v>20</v>
      </c>
      <c r="E69" s="59" t="s">
        <v>72</v>
      </c>
      <c r="F69" s="51" t="s">
        <v>33</v>
      </c>
      <c r="G69" s="102">
        <v>41151</v>
      </c>
      <c r="H69" s="59">
        <v>1</v>
      </c>
      <c r="I69" s="59" t="s">
        <v>22</v>
      </c>
      <c r="J69" s="103">
        <v>516395</v>
      </c>
      <c r="K69" s="103">
        <v>0</v>
      </c>
      <c r="L69" s="59"/>
      <c r="M69" s="59" t="s">
        <v>24</v>
      </c>
      <c r="N69" s="59"/>
      <c r="O69" s="59"/>
      <c r="P69" s="59" t="s">
        <v>37</v>
      </c>
      <c r="Q69" s="59"/>
      <c r="R69" s="59"/>
      <c r="S69" s="59"/>
      <c r="T69" s="59" t="s">
        <v>24</v>
      </c>
    </row>
    <row r="70" spans="1:20" s="6" customFormat="1" ht="19.95" customHeight="1" x14ac:dyDescent="0.25">
      <c r="A70" s="51" t="s">
        <v>366</v>
      </c>
      <c r="B70" s="59">
        <v>33</v>
      </c>
      <c r="C70" s="102">
        <v>41017</v>
      </c>
      <c r="D70" s="102">
        <v>41256</v>
      </c>
      <c r="E70" s="59" t="s">
        <v>72</v>
      </c>
      <c r="F70" s="51" t="s">
        <v>36</v>
      </c>
      <c r="G70" s="102">
        <v>42025</v>
      </c>
      <c r="H70" s="59">
        <v>2</v>
      </c>
      <c r="I70" s="59" t="s">
        <v>28</v>
      </c>
      <c r="J70" s="103">
        <v>734081</v>
      </c>
      <c r="K70" s="103">
        <v>0</v>
      </c>
      <c r="L70" s="59"/>
      <c r="M70" s="59"/>
      <c r="N70" s="59" t="s">
        <v>24</v>
      </c>
      <c r="O70" s="59"/>
      <c r="P70" s="59" t="s">
        <v>73</v>
      </c>
      <c r="Q70" s="59"/>
      <c r="R70" s="59" t="s">
        <v>24</v>
      </c>
      <c r="S70" s="59"/>
      <c r="T70" s="59"/>
    </row>
    <row r="71" spans="1:20" s="6" customFormat="1" ht="19.95" customHeight="1" x14ac:dyDescent="0.25">
      <c r="A71" s="51" t="s">
        <v>379</v>
      </c>
      <c r="B71" s="59">
        <v>33</v>
      </c>
      <c r="C71" s="102">
        <v>40843</v>
      </c>
      <c r="D71" s="102" t="s">
        <v>20</v>
      </c>
      <c r="E71" s="59" t="s">
        <v>72</v>
      </c>
      <c r="F71" s="51" t="s">
        <v>33</v>
      </c>
      <c r="G71" s="102">
        <v>41249</v>
      </c>
      <c r="H71" s="59">
        <v>1</v>
      </c>
      <c r="I71" s="59" t="s">
        <v>22</v>
      </c>
      <c r="J71" s="103">
        <v>246941</v>
      </c>
      <c r="K71" s="103">
        <v>0</v>
      </c>
      <c r="L71" s="59"/>
      <c r="M71" s="59" t="s">
        <v>24</v>
      </c>
      <c r="N71" s="59" t="s">
        <v>24</v>
      </c>
      <c r="O71" s="59"/>
      <c r="P71" s="59" t="s">
        <v>71</v>
      </c>
      <c r="Q71" s="59" t="s">
        <v>24</v>
      </c>
      <c r="R71" s="59"/>
      <c r="S71" s="59"/>
      <c r="T71" s="59"/>
    </row>
    <row r="72" spans="1:20" s="6" customFormat="1" ht="19.95" customHeight="1" x14ac:dyDescent="0.25">
      <c r="A72" s="51" t="s">
        <v>372</v>
      </c>
      <c r="B72" s="59">
        <v>42</v>
      </c>
      <c r="C72" s="102">
        <v>41025</v>
      </c>
      <c r="D72" s="102">
        <v>41256</v>
      </c>
      <c r="E72" s="59" t="s">
        <v>72</v>
      </c>
      <c r="F72" s="51" t="s">
        <v>42</v>
      </c>
      <c r="G72" s="102"/>
      <c r="H72" s="59" t="s">
        <v>20</v>
      </c>
      <c r="I72" s="59" t="s">
        <v>28</v>
      </c>
      <c r="J72" s="103">
        <v>454728</v>
      </c>
      <c r="K72" s="103">
        <v>233150</v>
      </c>
      <c r="L72" s="59"/>
      <c r="M72" s="59" t="s">
        <v>24</v>
      </c>
      <c r="N72" s="59"/>
      <c r="O72" s="59"/>
      <c r="P72" s="59" t="s">
        <v>38</v>
      </c>
      <c r="Q72" s="59"/>
      <c r="R72" s="59"/>
      <c r="S72" s="59"/>
      <c r="T72" s="59" t="s">
        <v>24</v>
      </c>
    </row>
    <row r="73" spans="1:20" s="6" customFormat="1" ht="19.95" customHeight="1" x14ac:dyDescent="0.25">
      <c r="A73" s="51" t="s">
        <v>359</v>
      </c>
      <c r="B73" s="59">
        <v>52</v>
      </c>
      <c r="C73" s="102" t="s">
        <v>20</v>
      </c>
      <c r="D73" s="102">
        <v>41207</v>
      </c>
      <c r="E73" s="59" t="s">
        <v>72</v>
      </c>
      <c r="F73" s="51" t="s">
        <v>36</v>
      </c>
      <c r="G73" s="102">
        <v>42986</v>
      </c>
      <c r="H73" s="59">
        <v>2</v>
      </c>
      <c r="I73" s="59" t="s">
        <v>28</v>
      </c>
      <c r="J73" s="103">
        <v>133617</v>
      </c>
      <c r="K73" s="103">
        <v>0</v>
      </c>
      <c r="L73" s="59"/>
      <c r="M73" s="59"/>
      <c r="N73" s="59"/>
      <c r="O73" s="59"/>
      <c r="P73" s="59" t="s">
        <v>38</v>
      </c>
      <c r="Q73" s="59"/>
      <c r="R73" s="59"/>
      <c r="S73" s="59"/>
      <c r="T73" s="59" t="s">
        <v>24</v>
      </c>
    </row>
    <row r="74" spans="1:20" s="6" customFormat="1" ht="19.95" customHeight="1" x14ac:dyDescent="0.25">
      <c r="A74" s="51" t="s">
        <v>330</v>
      </c>
      <c r="B74" s="59">
        <v>31</v>
      </c>
      <c r="C74" s="102">
        <v>41256</v>
      </c>
      <c r="D74" s="102">
        <v>41571</v>
      </c>
      <c r="E74" s="59" t="s">
        <v>74</v>
      </c>
      <c r="F74" s="51" t="s">
        <v>36</v>
      </c>
      <c r="G74" s="102">
        <v>43238</v>
      </c>
      <c r="H74" s="59">
        <v>2</v>
      </c>
      <c r="I74" s="59" t="s">
        <v>28</v>
      </c>
      <c r="J74" s="103">
        <v>267762</v>
      </c>
      <c r="K74" s="103">
        <v>0</v>
      </c>
      <c r="L74" s="59" t="s">
        <v>24</v>
      </c>
      <c r="M74" s="59"/>
      <c r="N74" s="59"/>
      <c r="O74" s="59"/>
      <c r="P74" s="59" t="s">
        <v>50</v>
      </c>
      <c r="Q74" s="59"/>
      <c r="R74" s="59"/>
      <c r="S74" s="59"/>
      <c r="T74" s="59" t="s">
        <v>24</v>
      </c>
    </row>
    <row r="75" spans="1:20" s="6" customFormat="1" ht="19.95" customHeight="1" x14ac:dyDescent="0.25">
      <c r="A75" s="51" t="s">
        <v>306</v>
      </c>
      <c r="B75" s="59">
        <v>33</v>
      </c>
      <c r="C75" s="102">
        <v>41361</v>
      </c>
      <c r="D75" s="102">
        <v>41613</v>
      </c>
      <c r="E75" s="59" t="s">
        <v>74</v>
      </c>
      <c r="F75" s="51" t="s">
        <v>21</v>
      </c>
      <c r="G75" s="102">
        <v>43059</v>
      </c>
      <c r="H75" s="59">
        <v>2</v>
      </c>
      <c r="I75" s="59" t="s">
        <v>22</v>
      </c>
      <c r="J75" s="103">
        <v>325111</v>
      </c>
      <c r="K75" s="103">
        <v>0</v>
      </c>
      <c r="L75" s="59"/>
      <c r="M75" s="59"/>
      <c r="N75" s="59"/>
      <c r="O75" s="59"/>
      <c r="P75" s="59" t="s">
        <v>54</v>
      </c>
      <c r="Q75" s="59"/>
      <c r="R75" s="59"/>
      <c r="S75" s="59"/>
      <c r="T75" s="59" t="s">
        <v>24</v>
      </c>
    </row>
    <row r="76" spans="1:20" s="6" customFormat="1" ht="19.95" customHeight="1" x14ac:dyDescent="0.25">
      <c r="A76" s="51" t="s">
        <v>328</v>
      </c>
      <c r="B76" s="59">
        <v>33</v>
      </c>
      <c r="C76" s="102">
        <v>41480</v>
      </c>
      <c r="D76" s="102">
        <v>41613</v>
      </c>
      <c r="E76" s="59" t="s">
        <v>74</v>
      </c>
      <c r="F76" s="51" t="s">
        <v>21</v>
      </c>
      <c r="G76" s="102">
        <v>42178</v>
      </c>
      <c r="H76" s="59">
        <v>4</v>
      </c>
      <c r="I76" s="59" t="s">
        <v>22</v>
      </c>
      <c r="J76" s="103">
        <v>258518</v>
      </c>
      <c r="K76" s="103">
        <v>0</v>
      </c>
      <c r="L76" s="59"/>
      <c r="M76" s="59"/>
      <c r="N76" s="59" t="s">
        <v>24</v>
      </c>
      <c r="O76" s="59"/>
      <c r="P76" s="59" t="s">
        <v>76</v>
      </c>
      <c r="Q76" s="59"/>
      <c r="R76" s="59"/>
      <c r="S76" s="59" t="s">
        <v>24</v>
      </c>
      <c r="T76" s="59"/>
    </row>
    <row r="77" spans="1:20" s="6" customFormat="1" ht="19.95" customHeight="1" x14ac:dyDescent="0.25">
      <c r="A77" s="51" t="s">
        <v>339</v>
      </c>
      <c r="B77" s="59">
        <v>33</v>
      </c>
      <c r="C77" s="102">
        <v>41508</v>
      </c>
      <c r="D77" s="102">
        <v>41613</v>
      </c>
      <c r="E77" s="59" t="s">
        <v>74</v>
      </c>
      <c r="F77" s="51" t="s">
        <v>36</v>
      </c>
      <c r="G77" s="102">
        <v>43614</v>
      </c>
      <c r="H77" s="59">
        <v>2</v>
      </c>
      <c r="I77" s="59" t="s">
        <v>28</v>
      </c>
      <c r="J77" s="103">
        <v>136744</v>
      </c>
      <c r="K77" s="103">
        <v>0</v>
      </c>
      <c r="L77" s="59"/>
      <c r="M77" s="59"/>
      <c r="N77" s="59" t="s">
        <v>24</v>
      </c>
      <c r="O77" s="59"/>
      <c r="P77" s="59" t="s">
        <v>37</v>
      </c>
      <c r="Q77" s="59"/>
      <c r="R77" s="59"/>
      <c r="S77" s="59"/>
      <c r="T77" s="59" t="s">
        <v>24</v>
      </c>
    </row>
    <row r="78" spans="1:20" s="6" customFormat="1" ht="19.95" customHeight="1" x14ac:dyDescent="0.25">
      <c r="A78" s="51" t="s">
        <v>343</v>
      </c>
      <c r="B78" s="59">
        <v>33</v>
      </c>
      <c r="C78" s="102">
        <v>41389</v>
      </c>
      <c r="D78" s="102">
        <v>41571</v>
      </c>
      <c r="E78" s="59" t="s">
        <v>74</v>
      </c>
      <c r="F78" s="51" t="s">
        <v>42</v>
      </c>
      <c r="G78" s="102"/>
      <c r="H78" s="59" t="s">
        <v>20</v>
      </c>
      <c r="I78" s="59" t="s">
        <v>28</v>
      </c>
      <c r="J78" s="103">
        <v>352912</v>
      </c>
      <c r="K78" s="103">
        <v>219038</v>
      </c>
      <c r="L78" s="59"/>
      <c r="M78" s="59"/>
      <c r="N78" s="59"/>
      <c r="O78" s="59"/>
      <c r="P78" s="59" t="s">
        <v>75</v>
      </c>
      <c r="Q78" s="59"/>
      <c r="R78" s="59"/>
      <c r="S78" s="59"/>
      <c r="T78" s="59" t="s">
        <v>24</v>
      </c>
    </row>
    <row r="79" spans="1:20" s="6" customFormat="1" ht="19.95" customHeight="1" x14ac:dyDescent="0.25">
      <c r="A79" s="51" t="s">
        <v>320</v>
      </c>
      <c r="B79" s="59">
        <v>51</v>
      </c>
      <c r="C79" s="102">
        <v>41389</v>
      </c>
      <c r="D79" s="102">
        <v>41613</v>
      </c>
      <c r="E79" s="59" t="s">
        <v>74</v>
      </c>
      <c r="F79" s="51" t="s">
        <v>42</v>
      </c>
      <c r="G79" s="102"/>
      <c r="H79" s="59" t="s">
        <v>20</v>
      </c>
      <c r="I79" s="59" t="s">
        <v>28</v>
      </c>
      <c r="J79" s="103">
        <v>1201850</v>
      </c>
      <c r="K79" s="103">
        <v>1970120</v>
      </c>
      <c r="L79" s="59"/>
      <c r="M79" s="59"/>
      <c r="N79" s="59"/>
      <c r="O79" s="59"/>
      <c r="P79" s="59" t="s">
        <v>38</v>
      </c>
      <c r="Q79" s="59"/>
      <c r="R79" s="59"/>
      <c r="S79" s="59"/>
      <c r="T79" s="59" t="s">
        <v>24</v>
      </c>
    </row>
    <row r="80" spans="1:20" s="6" customFormat="1" ht="19.95" customHeight="1" x14ac:dyDescent="0.25">
      <c r="A80" s="51" t="s">
        <v>294</v>
      </c>
      <c r="B80" s="59">
        <v>56</v>
      </c>
      <c r="C80" s="102">
        <v>40626</v>
      </c>
      <c r="D80" s="102" t="s">
        <v>20</v>
      </c>
      <c r="E80" s="59" t="s">
        <v>74</v>
      </c>
      <c r="F80" s="51" t="s">
        <v>33</v>
      </c>
      <c r="G80" s="102">
        <v>41613</v>
      </c>
      <c r="H80" s="59">
        <v>1</v>
      </c>
      <c r="I80" s="59" t="s">
        <v>22</v>
      </c>
      <c r="J80" s="103">
        <v>1338444</v>
      </c>
      <c r="K80" s="103">
        <v>0</v>
      </c>
      <c r="L80" s="59"/>
      <c r="M80" s="59"/>
      <c r="N80" s="59"/>
      <c r="O80" s="59"/>
      <c r="P80" s="59" t="s">
        <v>71</v>
      </c>
      <c r="Q80" s="59" t="s">
        <v>24</v>
      </c>
      <c r="R80" s="59"/>
      <c r="S80" s="59"/>
      <c r="T80" s="59"/>
    </row>
    <row r="81" spans="1:20" s="6" customFormat="1" ht="19.95" customHeight="1" x14ac:dyDescent="0.25">
      <c r="A81" s="51" t="s">
        <v>295</v>
      </c>
      <c r="B81" s="59">
        <v>11</v>
      </c>
      <c r="C81" s="102">
        <v>41543</v>
      </c>
      <c r="D81" s="102" t="s">
        <v>20</v>
      </c>
      <c r="E81" s="59" t="s">
        <v>77</v>
      </c>
      <c r="F81" s="51" t="s">
        <v>33</v>
      </c>
      <c r="G81" s="102">
        <v>41990</v>
      </c>
      <c r="H81" s="59">
        <v>1</v>
      </c>
      <c r="I81" s="59" t="s">
        <v>22</v>
      </c>
      <c r="J81" s="103">
        <v>2010364</v>
      </c>
      <c r="K81" s="103">
        <v>0</v>
      </c>
      <c r="L81" s="59"/>
      <c r="M81" s="59" t="s">
        <v>24</v>
      </c>
      <c r="N81" s="59"/>
      <c r="O81" s="59"/>
      <c r="P81" s="59" t="s">
        <v>71</v>
      </c>
      <c r="Q81" s="59" t="s">
        <v>24</v>
      </c>
      <c r="R81" s="59"/>
      <c r="S81" s="59"/>
      <c r="T81" s="59"/>
    </row>
    <row r="82" spans="1:20" s="6" customFormat="1" ht="19.95" customHeight="1" x14ac:dyDescent="0.25">
      <c r="A82" s="51" t="s">
        <v>340</v>
      </c>
      <c r="B82" s="59">
        <v>31</v>
      </c>
      <c r="C82" s="102">
        <v>41717</v>
      </c>
      <c r="D82" s="102">
        <v>41753</v>
      </c>
      <c r="E82" s="59" t="s">
        <v>77</v>
      </c>
      <c r="F82" s="51" t="s">
        <v>21</v>
      </c>
      <c r="G82" s="102">
        <v>43157</v>
      </c>
      <c r="H82" s="59">
        <v>2</v>
      </c>
      <c r="I82" s="59" t="s">
        <v>22</v>
      </c>
      <c r="J82" s="103">
        <v>971028</v>
      </c>
      <c r="K82" s="103">
        <v>0</v>
      </c>
      <c r="L82" s="59"/>
      <c r="M82" s="59"/>
      <c r="N82" s="59"/>
      <c r="O82" s="59"/>
      <c r="P82" s="59" t="s">
        <v>40</v>
      </c>
      <c r="Q82" s="59"/>
      <c r="R82" s="59"/>
      <c r="S82" s="59"/>
      <c r="T82" s="59" t="s">
        <v>24</v>
      </c>
    </row>
    <row r="83" spans="1:20" s="6" customFormat="1" ht="19.95" customHeight="1" x14ac:dyDescent="0.25">
      <c r="A83" s="51" t="s">
        <v>387</v>
      </c>
      <c r="B83" s="59">
        <v>31</v>
      </c>
      <c r="C83" s="102">
        <v>41480</v>
      </c>
      <c r="D83" s="102">
        <v>41990</v>
      </c>
      <c r="E83" s="59" t="s">
        <v>77</v>
      </c>
      <c r="F83" s="51" t="s">
        <v>78</v>
      </c>
      <c r="G83" s="102"/>
      <c r="H83" s="59" t="s">
        <v>20</v>
      </c>
      <c r="I83" s="59" t="s">
        <v>28</v>
      </c>
      <c r="J83" s="103">
        <v>233252</v>
      </c>
      <c r="K83" s="103">
        <v>0</v>
      </c>
      <c r="L83" s="59"/>
      <c r="M83" s="59"/>
      <c r="N83" s="59" t="s">
        <v>24</v>
      </c>
      <c r="O83" s="59"/>
      <c r="P83" s="59" t="s">
        <v>44</v>
      </c>
      <c r="Q83" s="59" t="s">
        <v>24</v>
      </c>
      <c r="R83" s="59"/>
      <c r="S83" s="59"/>
      <c r="T83" s="59"/>
    </row>
    <row r="84" spans="1:20" s="6" customFormat="1" ht="19.95" customHeight="1" x14ac:dyDescent="0.25">
      <c r="A84" s="51" t="s">
        <v>381</v>
      </c>
      <c r="B84" s="59">
        <v>32</v>
      </c>
      <c r="C84" s="102">
        <v>41479</v>
      </c>
      <c r="D84" s="102">
        <v>41990</v>
      </c>
      <c r="E84" s="59" t="s">
        <v>77</v>
      </c>
      <c r="F84" s="51" t="s">
        <v>78</v>
      </c>
      <c r="G84" s="102"/>
      <c r="H84" s="59" t="s">
        <v>20</v>
      </c>
      <c r="I84" s="59" t="s">
        <v>28</v>
      </c>
      <c r="J84" s="103">
        <v>532584</v>
      </c>
      <c r="K84" s="103">
        <v>512840</v>
      </c>
      <c r="L84" s="59"/>
      <c r="M84" s="59"/>
      <c r="N84" s="59"/>
      <c r="O84" s="59" t="s">
        <v>24</v>
      </c>
      <c r="P84" s="59" t="s">
        <v>55</v>
      </c>
      <c r="Q84" s="59"/>
      <c r="R84" s="59"/>
      <c r="S84" s="59"/>
      <c r="T84" s="59" t="s">
        <v>24</v>
      </c>
    </row>
    <row r="85" spans="1:20" s="6" customFormat="1" ht="19.95" customHeight="1" x14ac:dyDescent="0.25">
      <c r="A85" s="51" t="s">
        <v>312</v>
      </c>
      <c r="B85" s="59">
        <v>33</v>
      </c>
      <c r="C85" s="102">
        <v>41361</v>
      </c>
      <c r="D85" s="102" t="s">
        <v>20</v>
      </c>
      <c r="E85" s="59" t="s">
        <v>77</v>
      </c>
      <c r="F85" s="51" t="s">
        <v>33</v>
      </c>
      <c r="G85" s="102">
        <v>41990</v>
      </c>
      <c r="H85" s="59">
        <v>1</v>
      </c>
      <c r="I85" s="59" t="s">
        <v>22</v>
      </c>
      <c r="J85" s="103">
        <v>140049</v>
      </c>
      <c r="K85" s="103">
        <v>0</v>
      </c>
      <c r="L85" s="59"/>
      <c r="M85" s="59"/>
      <c r="N85" s="59"/>
      <c r="O85" s="59"/>
      <c r="P85" s="59" t="s">
        <v>37</v>
      </c>
      <c r="Q85" s="59"/>
      <c r="R85" s="59"/>
      <c r="S85" s="59" t="s">
        <v>24</v>
      </c>
      <c r="T85" s="59"/>
    </row>
    <row r="86" spans="1:20" s="6" customFormat="1" ht="19.95" customHeight="1" x14ac:dyDescent="0.25">
      <c r="A86" s="51" t="s">
        <v>331</v>
      </c>
      <c r="B86" s="59">
        <v>33</v>
      </c>
      <c r="C86" s="102">
        <v>41717</v>
      </c>
      <c r="D86" s="102">
        <v>41990</v>
      </c>
      <c r="E86" s="59" t="s">
        <v>77</v>
      </c>
      <c r="F86" s="51" t="s">
        <v>42</v>
      </c>
      <c r="G86" s="102"/>
      <c r="H86" s="59" t="s">
        <v>20</v>
      </c>
      <c r="I86" s="59" t="s">
        <v>28</v>
      </c>
      <c r="J86" s="103">
        <v>754104</v>
      </c>
      <c r="K86" s="103">
        <v>410685</v>
      </c>
      <c r="L86" s="59"/>
      <c r="M86" s="59"/>
      <c r="N86" s="59"/>
      <c r="O86" s="59"/>
      <c r="P86" s="59" t="s">
        <v>55</v>
      </c>
      <c r="Q86" s="59"/>
      <c r="R86" s="59"/>
      <c r="S86" s="59"/>
      <c r="T86" s="59" t="s">
        <v>24</v>
      </c>
    </row>
    <row r="87" spans="1:20" s="6" customFormat="1" ht="19.95" customHeight="1" x14ac:dyDescent="0.25">
      <c r="A87" s="51" t="s">
        <v>310</v>
      </c>
      <c r="B87" s="59">
        <v>31</v>
      </c>
      <c r="C87" s="102">
        <v>41990</v>
      </c>
      <c r="D87" s="102">
        <v>42341</v>
      </c>
      <c r="E87" s="59" t="s">
        <v>80</v>
      </c>
      <c r="F87" s="51" t="s">
        <v>36</v>
      </c>
      <c r="G87" s="102">
        <v>44599</v>
      </c>
      <c r="H87" s="59">
        <v>2</v>
      </c>
      <c r="I87" s="59" t="s">
        <v>28</v>
      </c>
      <c r="J87" s="103">
        <v>1336191</v>
      </c>
      <c r="K87" s="103">
        <v>0</v>
      </c>
      <c r="L87" s="59"/>
      <c r="M87" s="59"/>
      <c r="N87" s="59"/>
      <c r="O87" s="59"/>
      <c r="P87" s="59" t="s">
        <v>79</v>
      </c>
      <c r="Q87" s="59"/>
      <c r="R87" s="59"/>
      <c r="S87" s="59"/>
      <c r="T87" s="59" t="s">
        <v>24</v>
      </c>
    </row>
    <row r="88" spans="1:20" s="6" customFormat="1" ht="19.95" customHeight="1" x14ac:dyDescent="0.25">
      <c r="A88" s="51" t="s">
        <v>334</v>
      </c>
      <c r="B88" s="59">
        <v>31</v>
      </c>
      <c r="C88" s="102">
        <v>42208</v>
      </c>
      <c r="D88" s="102">
        <v>42341</v>
      </c>
      <c r="E88" s="59" t="s">
        <v>80</v>
      </c>
      <c r="F88" s="51" t="s">
        <v>42</v>
      </c>
      <c r="G88" s="102"/>
      <c r="H88" s="59" t="s">
        <v>20</v>
      </c>
      <c r="I88" s="59" t="s">
        <v>28</v>
      </c>
      <c r="J88" s="103">
        <v>977364</v>
      </c>
      <c r="K88" s="103">
        <v>349170</v>
      </c>
      <c r="L88" s="59"/>
      <c r="M88" s="59"/>
      <c r="N88" s="59" t="s">
        <v>24</v>
      </c>
      <c r="O88" s="59"/>
      <c r="P88" s="59" t="s">
        <v>87</v>
      </c>
      <c r="Q88" s="59"/>
      <c r="R88" s="59"/>
      <c r="S88" s="59"/>
      <c r="T88" s="59" t="s">
        <v>24</v>
      </c>
    </row>
    <row r="89" spans="1:20" s="6" customFormat="1" ht="19.95" customHeight="1" x14ac:dyDescent="0.25">
      <c r="A89" s="51" t="s">
        <v>367</v>
      </c>
      <c r="B89" s="59">
        <v>31</v>
      </c>
      <c r="C89" s="102">
        <v>42152</v>
      </c>
      <c r="D89" s="102">
        <v>42304</v>
      </c>
      <c r="E89" s="59" t="s">
        <v>80</v>
      </c>
      <c r="F89" s="51" t="s">
        <v>42</v>
      </c>
      <c r="G89" s="102"/>
      <c r="H89" s="59" t="s">
        <v>20</v>
      </c>
      <c r="I89" s="59" t="s">
        <v>28</v>
      </c>
      <c r="J89" s="103">
        <v>619007</v>
      </c>
      <c r="K89" s="103">
        <v>0</v>
      </c>
      <c r="L89" s="59"/>
      <c r="M89" s="59"/>
      <c r="N89" s="59" t="s">
        <v>24</v>
      </c>
      <c r="O89" s="59"/>
      <c r="P89" s="59" t="s">
        <v>73</v>
      </c>
      <c r="Q89" s="59"/>
      <c r="R89" s="59"/>
      <c r="S89" s="59"/>
      <c r="T89" s="59" t="s">
        <v>24</v>
      </c>
    </row>
    <row r="90" spans="1:20" s="6" customFormat="1" ht="19.95" customHeight="1" x14ac:dyDescent="0.25">
      <c r="A90" s="51" t="s">
        <v>369</v>
      </c>
      <c r="B90" s="59">
        <v>31</v>
      </c>
      <c r="C90" s="102">
        <v>42100</v>
      </c>
      <c r="D90" s="102">
        <v>42304</v>
      </c>
      <c r="E90" s="59" t="s">
        <v>80</v>
      </c>
      <c r="F90" s="51" t="s">
        <v>36</v>
      </c>
      <c r="G90" s="102">
        <v>44175</v>
      </c>
      <c r="H90" s="59">
        <v>2</v>
      </c>
      <c r="I90" s="59" t="s">
        <v>28</v>
      </c>
      <c r="J90" s="103">
        <v>167295</v>
      </c>
      <c r="K90" s="103">
        <v>0</v>
      </c>
      <c r="L90" s="59"/>
      <c r="M90" s="59"/>
      <c r="N90" s="59"/>
      <c r="O90" s="59"/>
      <c r="P90" s="59" t="s">
        <v>55</v>
      </c>
      <c r="Q90" s="59"/>
      <c r="R90" s="59"/>
      <c r="S90" s="59"/>
      <c r="T90" s="59" t="s">
        <v>24</v>
      </c>
    </row>
    <row r="91" spans="1:20" s="6" customFormat="1" ht="19.95" customHeight="1" x14ac:dyDescent="0.25">
      <c r="A91" s="51" t="s">
        <v>351</v>
      </c>
      <c r="B91" s="59">
        <v>32</v>
      </c>
      <c r="C91" s="102">
        <v>41990</v>
      </c>
      <c r="D91" s="102">
        <v>42269</v>
      </c>
      <c r="E91" s="59" t="s">
        <v>80</v>
      </c>
      <c r="F91" s="51" t="s">
        <v>36</v>
      </c>
      <c r="G91" s="102">
        <v>43738</v>
      </c>
      <c r="H91" s="59">
        <v>2</v>
      </c>
      <c r="I91" s="59" t="s">
        <v>28</v>
      </c>
      <c r="J91" s="103">
        <v>272369</v>
      </c>
      <c r="K91" s="103">
        <v>0</v>
      </c>
      <c r="L91" s="59"/>
      <c r="M91" s="59"/>
      <c r="N91" s="59" t="s">
        <v>24</v>
      </c>
      <c r="O91" s="59"/>
      <c r="P91" s="59" t="s">
        <v>82</v>
      </c>
      <c r="Q91" s="59"/>
      <c r="R91" s="59"/>
      <c r="S91" s="59"/>
      <c r="T91" s="59" t="s">
        <v>24</v>
      </c>
    </row>
    <row r="92" spans="1:20" s="6" customFormat="1" ht="19.95" customHeight="1" x14ac:dyDescent="0.25">
      <c r="A92" s="51" t="s">
        <v>329</v>
      </c>
      <c r="B92" s="59">
        <v>33</v>
      </c>
      <c r="C92" s="102">
        <v>41990</v>
      </c>
      <c r="D92" s="102">
        <v>42341</v>
      </c>
      <c r="E92" s="59" t="s">
        <v>80</v>
      </c>
      <c r="F92" s="51" t="s">
        <v>42</v>
      </c>
      <c r="G92" s="102"/>
      <c r="H92" s="59" t="s">
        <v>20</v>
      </c>
      <c r="I92" s="59" t="s">
        <v>28</v>
      </c>
      <c r="J92" s="103">
        <v>144998</v>
      </c>
      <c r="K92" s="103">
        <v>208891</v>
      </c>
      <c r="L92" s="59"/>
      <c r="M92" s="59"/>
      <c r="N92" s="59"/>
      <c r="O92" s="59"/>
      <c r="P92" s="59" t="s">
        <v>81</v>
      </c>
      <c r="Q92" s="59"/>
      <c r="R92" s="59"/>
      <c r="S92" s="59"/>
      <c r="T92" s="59" t="s">
        <v>24</v>
      </c>
    </row>
    <row r="93" spans="1:20" s="6" customFormat="1" ht="19.95" customHeight="1" x14ac:dyDescent="0.25">
      <c r="A93" s="51" t="s">
        <v>383</v>
      </c>
      <c r="B93" s="59">
        <v>33</v>
      </c>
      <c r="C93" s="102">
        <v>42120</v>
      </c>
      <c r="D93" s="102">
        <v>42341</v>
      </c>
      <c r="E93" s="59" t="s">
        <v>80</v>
      </c>
      <c r="F93" s="51" t="s">
        <v>21</v>
      </c>
      <c r="G93" s="102">
        <v>42856</v>
      </c>
      <c r="H93" s="59">
        <v>4</v>
      </c>
      <c r="I93" s="59" t="s">
        <v>22</v>
      </c>
      <c r="J93" s="103">
        <v>292421</v>
      </c>
      <c r="K93" s="103">
        <v>0</v>
      </c>
      <c r="L93" s="59"/>
      <c r="M93" s="59"/>
      <c r="N93" s="59" t="s">
        <v>24</v>
      </c>
      <c r="O93" s="59"/>
      <c r="P93" s="59" t="s">
        <v>84</v>
      </c>
      <c r="Q93" s="59"/>
      <c r="R93" s="59"/>
      <c r="S93" s="59"/>
      <c r="T93" s="59" t="s">
        <v>24</v>
      </c>
    </row>
    <row r="94" spans="1:20" s="6" customFormat="1" ht="19.95" customHeight="1" x14ac:dyDescent="0.25">
      <c r="A94" s="51" t="s">
        <v>346</v>
      </c>
      <c r="B94" s="59">
        <v>51</v>
      </c>
      <c r="C94" s="102">
        <v>42152</v>
      </c>
      <c r="D94" s="102">
        <v>42341</v>
      </c>
      <c r="E94" s="59" t="s">
        <v>80</v>
      </c>
      <c r="F94" s="51" t="s">
        <v>85</v>
      </c>
      <c r="G94" s="102">
        <v>43593</v>
      </c>
      <c r="H94" s="59">
        <v>4</v>
      </c>
      <c r="I94" s="59" t="s">
        <v>28</v>
      </c>
      <c r="J94" s="103">
        <v>156490</v>
      </c>
      <c r="K94" s="103">
        <v>0</v>
      </c>
      <c r="L94" s="59"/>
      <c r="M94" s="59"/>
      <c r="N94" s="59"/>
      <c r="O94" s="59"/>
      <c r="P94" s="59" t="s">
        <v>86</v>
      </c>
      <c r="Q94" s="59"/>
      <c r="R94" s="59"/>
      <c r="S94" s="59"/>
      <c r="T94" s="59" t="s">
        <v>24</v>
      </c>
    </row>
    <row r="95" spans="1:20" s="6" customFormat="1" ht="19.95" customHeight="1" x14ac:dyDescent="0.25">
      <c r="A95" s="51" t="s">
        <v>362</v>
      </c>
      <c r="B95" s="59">
        <v>51</v>
      </c>
      <c r="C95" s="102">
        <v>41990</v>
      </c>
      <c r="D95" s="102">
        <v>42341</v>
      </c>
      <c r="E95" s="59" t="s">
        <v>80</v>
      </c>
      <c r="F95" s="51" t="s">
        <v>21</v>
      </c>
      <c r="G95" s="102">
        <v>42856</v>
      </c>
      <c r="H95" s="59">
        <v>4</v>
      </c>
      <c r="I95" s="59" t="s">
        <v>22</v>
      </c>
      <c r="J95" s="103">
        <v>378703</v>
      </c>
      <c r="K95" s="103">
        <v>0</v>
      </c>
      <c r="L95" s="59"/>
      <c r="M95" s="59"/>
      <c r="N95" s="59"/>
      <c r="O95" s="59"/>
      <c r="P95" s="59" t="s">
        <v>83</v>
      </c>
      <c r="Q95" s="59"/>
      <c r="R95" s="59"/>
      <c r="S95" s="59" t="s">
        <v>24</v>
      </c>
      <c r="T95" s="59"/>
    </row>
    <row r="96" spans="1:20" s="6" customFormat="1" ht="19.95" customHeight="1" x14ac:dyDescent="0.25">
      <c r="A96" s="51" t="s">
        <v>336</v>
      </c>
      <c r="B96" s="59">
        <v>21</v>
      </c>
      <c r="C96" s="102">
        <v>42397</v>
      </c>
      <c r="D96" s="102">
        <v>42677</v>
      </c>
      <c r="E96" s="59" t="s">
        <v>88</v>
      </c>
      <c r="F96" s="51" t="s">
        <v>78</v>
      </c>
      <c r="G96" s="102"/>
      <c r="H96" s="59" t="s">
        <v>20</v>
      </c>
      <c r="I96" s="59" t="s">
        <v>28</v>
      </c>
      <c r="J96" s="103">
        <v>696332</v>
      </c>
      <c r="K96" s="103">
        <v>398820</v>
      </c>
      <c r="L96" s="59"/>
      <c r="M96" s="59"/>
      <c r="N96" s="59"/>
      <c r="O96" s="59"/>
      <c r="P96" s="59" t="s">
        <v>91</v>
      </c>
      <c r="Q96" s="59"/>
      <c r="R96" s="59"/>
      <c r="S96" s="59"/>
      <c r="T96" s="59" t="s">
        <v>24</v>
      </c>
    </row>
    <row r="97" spans="1:20" s="6" customFormat="1" ht="19.95" customHeight="1" x14ac:dyDescent="0.25">
      <c r="A97" s="51" t="s">
        <v>303</v>
      </c>
      <c r="B97" s="59">
        <v>31</v>
      </c>
      <c r="C97" s="102">
        <v>42544</v>
      </c>
      <c r="D97" s="102">
        <v>42712</v>
      </c>
      <c r="E97" s="59" t="s">
        <v>88</v>
      </c>
      <c r="F97" s="51" t="s">
        <v>42</v>
      </c>
      <c r="G97" s="102"/>
      <c r="H97" s="59" t="s">
        <v>20</v>
      </c>
      <c r="I97" s="59" t="s">
        <v>28</v>
      </c>
      <c r="J97" s="103">
        <v>152843</v>
      </c>
      <c r="K97" s="103">
        <v>83813</v>
      </c>
      <c r="L97" s="59"/>
      <c r="M97" s="59"/>
      <c r="N97" s="59"/>
      <c r="O97" s="59"/>
      <c r="P97" s="59" t="s">
        <v>66</v>
      </c>
      <c r="Q97" s="59"/>
      <c r="R97" s="59"/>
      <c r="S97" s="59"/>
      <c r="T97" s="59" t="s">
        <v>24</v>
      </c>
    </row>
    <row r="98" spans="1:20" s="6" customFormat="1" ht="19.95" customHeight="1" x14ac:dyDescent="0.25">
      <c r="A98" s="51" t="s">
        <v>311</v>
      </c>
      <c r="B98" s="59">
        <v>31</v>
      </c>
      <c r="C98" s="102">
        <v>42544</v>
      </c>
      <c r="D98" s="102">
        <v>42712</v>
      </c>
      <c r="E98" s="59" t="s">
        <v>88</v>
      </c>
      <c r="F98" s="51" t="s">
        <v>78</v>
      </c>
      <c r="G98" s="102"/>
      <c r="H98" s="59" t="s">
        <v>20</v>
      </c>
      <c r="I98" s="59" t="s">
        <v>28</v>
      </c>
      <c r="J98" s="103">
        <v>402673</v>
      </c>
      <c r="K98" s="103">
        <v>191953</v>
      </c>
      <c r="L98" s="59"/>
      <c r="M98" s="59"/>
      <c r="N98" s="59"/>
      <c r="O98" s="59"/>
      <c r="P98" s="59" t="s">
        <v>46</v>
      </c>
      <c r="Q98" s="59"/>
      <c r="R98" s="59"/>
      <c r="S98" s="59"/>
      <c r="T98" s="59" t="s">
        <v>24</v>
      </c>
    </row>
    <row r="99" spans="1:20" s="6" customFormat="1" ht="19.95" customHeight="1" x14ac:dyDescent="0.25">
      <c r="A99" s="51" t="s">
        <v>301</v>
      </c>
      <c r="B99" s="59">
        <v>32</v>
      </c>
      <c r="C99" s="102" t="s">
        <v>20</v>
      </c>
      <c r="D99" s="102">
        <v>42516</v>
      </c>
      <c r="E99" s="59" t="s">
        <v>88</v>
      </c>
      <c r="F99" s="51" t="s">
        <v>78</v>
      </c>
      <c r="G99" s="102"/>
      <c r="H99" s="59" t="s">
        <v>20</v>
      </c>
      <c r="I99" s="59" t="s">
        <v>28</v>
      </c>
      <c r="J99" s="103">
        <v>570225</v>
      </c>
      <c r="K99" s="103">
        <v>525444</v>
      </c>
      <c r="L99" s="59"/>
      <c r="M99" s="59"/>
      <c r="N99" s="59"/>
      <c r="O99" s="59"/>
      <c r="P99" s="59" t="s">
        <v>55</v>
      </c>
      <c r="Q99" s="59"/>
      <c r="R99" s="59"/>
      <c r="S99" s="59"/>
      <c r="T99" s="59" t="s">
        <v>24</v>
      </c>
    </row>
    <row r="100" spans="1:20" s="6" customFormat="1" ht="19.95" customHeight="1" x14ac:dyDescent="0.25">
      <c r="A100" s="51" t="s">
        <v>307</v>
      </c>
      <c r="B100" s="59">
        <v>32</v>
      </c>
      <c r="C100" s="102">
        <v>42341</v>
      </c>
      <c r="D100" s="102" t="s">
        <v>20</v>
      </c>
      <c r="E100" s="59" t="s">
        <v>88</v>
      </c>
      <c r="F100" s="51" t="s">
        <v>33</v>
      </c>
      <c r="G100" s="102">
        <v>42516</v>
      </c>
      <c r="H100" s="59">
        <v>1</v>
      </c>
      <c r="I100" s="59" t="s">
        <v>22</v>
      </c>
      <c r="J100" s="103">
        <v>784862</v>
      </c>
      <c r="K100" s="103">
        <v>0</v>
      </c>
      <c r="L100" s="59"/>
      <c r="M100" s="59" t="s">
        <v>24</v>
      </c>
      <c r="N100" s="59"/>
      <c r="O100" s="59"/>
      <c r="P100" s="59" t="s">
        <v>90</v>
      </c>
      <c r="Q100" s="59"/>
      <c r="R100" s="59" t="s">
        <v>24</v>
      </c>
      <c r="S100" s="59"/>
      <c r="T100" s="59"/>
    </row>
    <row r="101" spans="1:20" s="6" customFormat="1" ht="19.95" customHeight="1" x14ac:dyDescent="0.25">
      <c r="A101" s="51" t="s">
        <v>314</v>
      </c>
      <c r="B101" s="59">
        <v>33</v>
      </c>
      <c r="C101" s="102">
        <v>42544</v>
      </c>
      <c r="D101" s="102">
        <v>42712</v>
      </c>
      <c r="E101" s="59" t="s">
        <v>88</v>
      </c>
      <c r="F101" s="51" t="s">
        <v>78</v>
      </c>
      <c r="G101" s="102"/>
      <c r="H101" s="59" t="s">
        <v>20</v>
      </c>
      <c r="I101" s="59" t="s">
        <v>28</v>
      </c>
      <c r="J101" s="103">
        <v>596297</v>
      </c>
      <c r="K101" s="103">
        <v>612342</v>
      </c>
      <c r="L101" s="59"/>
      <c r="M101" s="59"/>
      <c r="N101" s="59"/>
      <c r="O101" s="59"/>
      <c r="P101" s="59" t="s">
        <v>84</v>
      </c>
      <c r="Q101" s="59"/>
      <c r="R101" s="59"/>
      <c r="S101" s="59"/>
      <c r="T101" s="59" t="s">
        <v>24</v>
      </c>
    </row>
    <row r="102" spans="1:20" s="6" customFormat="1" ht="19.95" customHeight="1" x14ac:dyDescent="0.25">
      <c r="A102" s="51" t="s">
        <v>318</v>
      </c>
      <c r="B102" s="59">
        <v>33</v>
      </c>
      <c r="C102" s="102">
        <v>42299</v>
      </c>
      <c r="D102" s="102">
        <v>42677</v>
      </c>
      <c r="E102" s="59" t="s">
        <v>88</v>
      </c>
      <c r="F102" s="51" t="s">
        <v>36</v>
      </c>
      <c r="G102" s="102">
        <v>44434</v>
      </c>
      <c r="H102" s="59">
        <v>2</v>
      </c>
      <c r="I102" s="59" t="s">
        <v>28</v>
      </c>
      <c r="J102" s="103">
        <v>512145</v>
      </c>
      <c r="K102" s="103">
        <v>0</v>
      </c>
      <c r="L102" s="59"/>
      <c r="M102" s="59"/>
      <c r="N102" s="59" t="s">
        <v>24</v>
      </c>
      <c r="O102" s="59"/>
      <c r="P102" s="59" t="s">
        <v>89</v>
      </c>
      <c r="Q102" s="59"/>
      <c r="R102" s="59"/>
      <c r="S102" s="59" t="s">
        <v>24</v>
      </c>
      <c r="T102" s="59"/>
    </row>
    <row r="103" spans="1:20" s="6" customFormat="1" ht="19.95" customHeight="1" x14ac:dyDescent="0.25">
      <c r="A103" s="51" t="s">
        <v>333</v>
      </c>
      <c r="B103" s="59">
        <v>33</v>
      </c>
      <c r="C103" s="102">
        <v>42178</v>
      </c>
      <c r="D103" s="102">
        <v>42677</v>
      </c>
      <c r="E103" s="59" t="s">
        <v>88</v>
      </c>
      <c r="F103" s="51" t="s">
        <v>42</v>
      </c>
      <c r="G103" s="102"/>
      <c r="H103" s="59" t="s">
        <v>20</v>
      </c>
      <c r="I103" s="59" t="s">
        <v>28</v>
      </c>
      <c r="J103" s="103">
        <v>1154702</v>
      </c>
      <c r="K103" s="103">
        <v>0</v>
      </c>
      <c r="L103" s="59"/>
      <c r="M103" s="59"/>
      <c r="N103" s="59" t="s">
        <v>24</v>
      </c>
      <c r="O103" s="59"/>
      <c r="P103" s="59" t="s">
        <v>59</v>
      </c>
      <c r="Q103" s="59"/>
      <c r="R103" s="59"/>
      <c r="S103" s="59"/>
      <c r="T103" s="59" t="s">
        <v>24</v>
      </c>
    </row>
    <row r="104" spans="1:20" s="6" customFormat="1" ht="19.95" customHeight="1" x14ac:dyDescent="0.25">
      <c r="A104" s="51" t="s">
        <v>92</v>
      </c>
      <c r="B104" s="59">
        <v>33</v>
      </c>
      <c r="C104" s="102">
        <v>42495</v>
      </c>
      <c r="D104" s="102">
        <v>42712</v>
      </c>
      <c r="E104" s="59" t="s">
        <v>88</v>
      </c>
      <c r="F104" s="51" t="s">
        <v>78</v>
      </c>
      <c r="G104" s="102"/>
      <c r="H104" s="59" t="s">
        <v>20</v>
      </c>
      <c r="I104" s="59" t="s">
        <v>28</v>
      </c>
      <c r="J104" s="103">
        <v>328841</v>
      </c>
      <c r="K104" s="103">
        <v>29592</v>
      </c>
      <c r="L104" s="59"/>
      <c r="M104" s="59"/>
      <c r="N104" s="59" t="s">
        <v>24</v>
      </c>
      <c r="O104" s="59"/>
      <c r="P104" s="59" t="s">
        <v>93</v>
      </c>
      <c r="Q104" s="59"/>
      <c r="R104" s="59" t="s">
        <v>24</v>
      </c>
      <c r="S104" s="59"/>
      <c r="T104" s="59"/>
    </row>
    <row r="105" spans="1:20" s="6" customFormat="1" ht="19.95" customHeight="1" x14ac:dyDescent="0.25">
      <c r="A105" s="51" t="s">
        <v>344</v>
      </c>
      <c r="B105" s="59">
        <v>54</v>
      </c>
      <c r="C105" s="102">
        <v>42397</v>
      </c>
      <c r="D105" s="102">
        <v>42677</v>
      </c>
      <c r="E105" s="59" t="s">
        <v>88</v>
      </c>
      <c r="F105" s="51" t="s">
        <v>42</v>
      </c>
      <c r="G105" s="102"/>
      <c r="H105" s="59" t="s">
        <v>20</v>
      </c>
      <c r="I105" s="59" t="s">
        <v>28</v>
      </c>
      <c r="J105" s="103">
        <v>184683</v>
      </c>
      <c r="K105" s="103">
        <v>76325</v>
      </c>
      <c r="L105" s="59"/>
      <c r="M105" s="59"/>
      <c r="N105" s="59"/>
      <c r="O105" s="59"/>
      <c r="P105" s="59" t="s">
        <v>86</v>
      </c>
      <c r="Q105" s="59"/>
      <c r="R105" s="59"/>
      <c r="S105" s="59" t="s">
        <v>24</v>
      </c>
      <c r="T105" s="59"/>
    </row>
    <row r="106" spans="1:20" s="6" customFormat="1" ht="19.95" customHeight="1" x14ac:dyDescent="0.25">
      <c r="A106" s="51" t="s">
        <v>380</v>
      </c>
      <c r="B106" s="59">
        <v>54</v>
      </c>
      <c r="C106" s="102">
        <v>42061</v>
      </c>
      <c r="D106" s="102" t="s">
        <v>20</v>
      </c>
      <c r="E106" s="59" t="s">
        <v>88</v>
      </c>
      <c r="F106" s="51" t="s">
        <v>33</v>
      </c>
      <c r="G106" s="102">
        <v>42635</v>
      </c>
      <c r="H106" s="59">
        <v>1</v>
      </c>
      <c r="I106" s="59" t="s">
        <v>22</v>
      </c>
      <c r="J106" s="103">
        <v>968657</v>
      </c>
      <c r="K106" s="103">
        <v>0</v>
      </c>
      <c r="L106" s="59"/>
      <c r="M106" s="59"/>
      <c r="N106" s="59"/>
      <c r="O106" s="59"/>
      <c r="P106" s="59" t="s">
        <v>40</v>
      </c>
      <c r="Q106" s="59"/>
      <c r="R106" s="59"/>
      <c r="S106" s="59"/>
      <c r="T106" s="59" t="s">
        <v>24</v>
      </c>
    </row>
    <row r="107" spans="1:20" s="6" customFormat="1" ht="19.95" customHeight="1" x14ac:dyDescent="0.25">
      <c r="A107" s="51" t="s">
        <v>97</v>
      </c>
      <c r="B107" s="59">
        <v>31</v>
      </c>
      <c r="C107" s="102">
        <v>42712</v>
      </c>
      <c r="D107" s="102">
        <v>43083</v>
      </c>
      <c r="E107" s="59" t="s">
        <v>94</v>
      </c>
      <c r="F107" s="51" t="s">
        <v>36</v>
      </c>
      <c r="G107" s="102">
        <v>44743</v>
      </c>
      <c r="H107" s="59">
        <v>2</v>
      </c>
      <c r="I107" s="59" t="s">
        <v>28</v>
      </c>
      <c r="J107" s="103">
        <v>307407</v>
      </c>
      <c r="K107" s="103">
        <v>0</v>
      </c>
      <c r="L107" s="59"/>
      <c r="M107" s="59"/>
      <c r="N107" s="59"/>
      <c r="O107" s="59"/>
      <c r="P107" s="59" t="s">
        <v>59</v>
      </c>
      <c r="Q107" s="59"/>
      <c r="R107" s="59"/>
      <c r="S107" s="59"/>
      <c r="T107" s="59" t="s">
        <v>24</v>
      </c>
    </row>
    <row r="108" spans="1:20" s="6" customFormat="1" ht="19.95" customHeight="1" x14ac:dyDescent="0.25">
      <c r="A108" s="51" t="s">
        <v>98</v>
      </c>
      <c r="B108" s="59">
        <v>31</v>
      </c>
      <c r="C108" s="102">
        <v>42789</v>
      </c>
      <c r="D108" s="102">
        <v>43083</v>
      </c>
      <c r="E108" s="59" t="s">
        <v>94</v>
      </c>
      <c r="F108" s="51" t="s">
        <v>78</v>
      </c>
      <c r="G108" s="102"/>
      <c r="H108" s="59" t="s">
        <v>20</v>
      </c>
      <c r="I108" s="59" t="s">
        <v>28</v>
      </c>
      <c r="J108" s="103">
        <v>1420630</v>
      </c>
      <c r="K108" s="103">
        <v>0</v>
      </c>
      <c r="L108" s="59"/>
      <c r="M108" s="59"/>
      <c r="N108" s="59" t="s">
        <v>24</v>
      </c>
      <c r="O108" s="59"/>
      <c r="P108" s="59" t="s">
        <v>99</v>
      </c>
      <c r="Q108" s="59"/>
      <c r="R108" s="59"/>
      <c r="S108" s="59"/>
      <c r="T108" s="59" t="s">
        <v>24</v>
      </c>
    </row>
    <row r="109" spans="1:20" s="6" customFormat="1" ht="19.95" customHeight="1" x14ac:dyDescent="0.25">
      <c r="A109" s="51" t="s">
        <v>394</v>
      </c>
      <c r="B109" s="59">
        <v>31</v>
      </c>
      <c r="C109" s="102">
        <v>42691</v>
      </c>
      <c r="D109" s="102" t="s">
        <v>20</v>
      </c>
      <c r="E109" s="59" t="s">
        <v>94</v>
      </c>
      <c r="F109" s="51" t="s">
        <v>33</v>
      </c>
      <c r="G109" s="102">
        <v>42852</v>
      </c>
      <c r="H109" s="59">
        <v>1</v>
      </c>
      <c r="I109" s="59" t="s">
        <v>22</v>
      </c>
      <c r="J109" s="103">
        <v>194485</v>
      </c>
      <c r="K109" s="103">
        <v>0</v>
      </c>
      <c r="L109" s="59"/>
      <c r="M109" s="59"/>
      <c r="N109" s="59" t="s">
        <v>24</v>
      </c>
      <c r="O109" s="59"/>
      <c r="P109" s="59" t="s">
        <v>48</v>
      </c>
      <c r="Q109" s="59"/>
      <c r="R109" s="59"/>
      <c r="S109" s="59"/>
      <c r="T109" s="59" t="s">
        <v>24</v>
      </c>
    </row>
    <row r="110" spans="1:20" s="6" customFormat="1" ht="19.95" customHeight="1" x14ac:dyDescent="0.25">
      <c r="A110" s="51" t="s">
        <v>341</v>
      </c>
      <c r="B110" s="59">
        <v>32</v>
      </c>
      <c r="C110" s="102">
        <v>42341</v>
      </c>
      <c r="D110" s="102">
        <v>43083</v>
      </c>
      <c r="E110" s="59" t="s">
        <v>94</v>
      </c>
      <c r="F110" s="51" t="s">
        <v>33</v>
      </c>
      <c r="G110" s="102">
        <v>43220</v>
      </c>
      <c r="H110" s="59">
        <v>6</v>
      </c>
      <c r="I110" s="59" t="s">
        <v>22</v>
      </c>
      <c r="J110" s="103">
        <v>276290</v>
      </c>
      <c r="K110" s="103">
        <v>0</v>
      </c>
      <c r="L110" s="59"/>
      <c r="M110" s="59" t="s">
        <v>24</v>
      </c>
      <c r="N110" s="59" t="s">
        <v>24</v>
      </c>
      <c r="O110" s="59"/>
      <c r="P110" s="59" t="s">
        <v>96</v>
      </c>
      <c r="Q110" s="59" t="s">
        <v>24</v>
      </c>
      <c r="R110" s="59"/>
      <c r="S110" s="59"/>
      <c r="T110" s="59"/>
    </row>
    <row r="111" spans="1:20" s="6" customFormat="1" ht="19.95" customHeight="1" x14ac:dyDescent="0.25">
      <c r="A111" s="51" t="s">
        <v>100</v>
      </c>
      <c r="B111" s="59">
        <v>33</v>
      </c>
      <c r="C111" s="102">
        <v>42905</v>
      </c>
      <c r="D111" s="102">
        <v>43034</v>
      </c>
      <c r="E111" s="59" t="s">
        <v>94</v>
      </c>
      <c r="F111" s="51" t="s">
        <v>95</v>
      </c>
      <c r="G111" s="102">
        <v>44733</v>
      </c>
      <c r="H111" s="59">
        <v>2</v>
      </c>
      <c r="I111" s="59" t="s">
        <v>28</v>
      </c>
      <c r="J111" s="103">
        <v>643469</v>
      </c>
      <c r="K111" s="103">
        <v>0</v>
      </c>
      <c r="L111" s="59"/>
      <c r="M111" s="59"/>
      <c r="N111" s="59"/>
      <c r="O111" s="59"/>
      <c r="P111" s="59" t="s">
        <v>55</v>
      </c>
      <c r="Q111" s="59"/>
      <c r="R111" s="59"/>
      <c r="S111" s="59"/>
      <c r="T111" s="59" t="s">
        <v>24</v>
      </c>
    </row>
    <row r="112" spans="1:20" s="6" customFormat="1" ht="19.95" customHeight="1" x14ac:dyDescent="0.25">
      <c r="A112" s="51" t="s">
        <v>101</v>
      </c>
      <c r="B112" s="59">
        <v>33</v>
      </c>
      <c r="C112" s="102">
        <v>42978</v>
      </c>
      <c r="D112" s="102">
        <v>43034</v>
      </c>
      <c r="E112" s="59" t="s">
        <v>94</v>
      </c>
      <c r="F112" s="51" t="s">
        <v>27</v>
      </c>
      <c r="G112" s="102">
        <v>44299</v>
      </c>
      <c r="H112" s="59">
        <v>6</v>
      </c>
      <c r="I112" s="59" t="s">
        <v>28</v>
      </c>
      <c r="J112" s="103">
        <v>757684</v>
      </c>
      <c r="K112" s="103">
        <v>0</v>
      </c>
      <c r="L112" s="59"/>
      <c r="M112" s="59"/>
      <c r="N112" s="59"/>
      <c r="O112" s="59"/>
      <c r="P112" s="59" t="s">
        <v>75</v>
      </c>
      <c r="Q112" s="59"/>
      <c r="R112" s="59"/>
      <c r="S112" s="59"/>
      <c r="T112" s="59" t="s">
        <v>24</v>
      </c>
    </row>
    <row r="113" spans="1:20" s="6" customFormat="1" ht="19.95" customHeight="1" x14ac:dyDescent="0.25">
      <c r="A113" s="51" t="s">
        <v>388</v>
      </c>
      <c r="B113" s="59">
        <v>33</v>
      </c>
      <c r="C113" s="102">
        <v>42677</v>
      </c>
      <c r="D113" s="102">
        <v>43083</v>
      </c>
      <c r="E113" s="59" t="s">
        <v>94</v>
      </c>
      <c r="F113" s="51" t="s">
        <v>95</v>
      </c>
      <c r="G113" s="102">
        <v>44536</v>
      </c>
      <c r="H113" s="59">
        <v>2</v>
      </c>
      <c r="I113" s="59" t="s">
        <v>28</v>
      </c>
      <c r="J113" s="103">
        <v>333263</v>
      </c>
      <c r="K113" s="103">
        <v>0</v>
      </c>
      <c r="L113" s="59"/>
      <c r="M113" s="59"/>
      <c r="N113" s="59"/>
      <c r="O113" s="59"/>
      <c r="P113" s="59" t="s">
        <v>65</v>
      </c>
      <c r="Q113" s="59"/>
      <c r="R113" s="59"/>
      <c r="S113" s="59"/>
      <c r="T113" s="59" t="s">
        <v>24</v>
      </c>
    </row>
    <row r="114" spans="1:20" s="6" customFormat="1" ht="19.95" customHeight="1" x14ac:dyDescent="0.25">
      <c r="A114" s="51" t="s">
        <v>102</v>
      </c>
      <c r="B114" s="59">
        <v>52</v>
      </c>
      <c r="C114" s="102">
        <v>42978</v>
      </c>
      <c r="D114" s="102">
        <v>43083</v>
      </c>
      <c r="E114" s="59" t="s">
        <v>94</v>
      </c>
      <c r="F114" s="51" t="s">
        <v>78</v>
      </c>
      <c r="G114" s="102"/>
      <c r="H114" s="59" t="s">
        <v>20</v>
      </c>
      <c r="I114" s="59" t="s">
        <v>28</v>
      </c>
      <c r="J114" s="103">
        <v>92529</v>
      </c>
      <c r="K114" s="103">
        <v>45881</v>
      </c>
      <c r="L114" s="59"/>
      <c r="M114" s="59"/>
      <c r="N114" s="59"/>
      <c r="O114" s="59"/>
      <c r="P114" s="59" t="s">
        <v>32</v>
      </c>
      <c r="Q114" s="59"/>
      <c r="R114" s="59"/>
      <c r="S114" s="59"/>
      <c r="T114" s="59" t="s">
        <v>24</v>
      </c>
    </row>
    <row r="115" spans="1:20" s="6" customFormat="1" ht="19.95" customHeight="1" x14ac:dyDescent="0.25">
      <c r="A115" s="51" t="s">
        <v>105</v>
      </c>
      <c r="B115" s="59">
        <v>31</v>
      </c>
      <c r="C115" s="102">
        <v>43083</v>
      </c>
      <c r="D115" s="102">
        <v>43448</v>
      </c>
      <c r="E115" s="59" t="s">
        <v>107</v>
      </c>
      <c r="F115" s="51" t="s">
        <v>27</v>
      </c>
      <c r="G115" s="102">
        <v>44547</v>
      </c>
      <c r="H115" s="59">
        <v>3</v>
      </c>
      <c r="I115" s="59" t="s">
        <v>28</v>
      </c>
      <c r="J115" s="103">
        <v>1422679</v>
      </c>
      <c r="K115" s="103">
        <v>914521</v>
      </c>
      <c r="L115" s="59"/>
      <c r="M115" s="59"/>
      <c r="N115" s="59"/>
      <c r="O115" s="59"/>
      <c r="P115" s="59" t="s">
        <v>40</v>
      </c>
      <c r="Q115" s="59" t="s">
        <v>24</v>
      </c>
      <c r="R115" s="59"/>
      <c r="S115" s="59"/>
      <c r="T115" s="59"/>
    </row>
    <row r="116" spans="1:20" s="6" customFormat="1" ht="19.95" customHeight="1" x14ac:dyDescent="0.25">
      <c r="A116" s="51" t="s">
        <v>104</v>
      </c>
      <c r="B116" s="59">
        <v>31</v>
      </c>
      <c r="C116" s="102">
        <v>42887</v>
      </c>
      <c r="D116" s="102" t="s">
        <v>20</v>
      </c>
      <c r="E116" s="59" t="s">
        <v>107</v>
      </c>
      <c r="F116" s="51" t="s">
        <v>33</v>
      </c>
      <c r="G116" s="102">
        <v>43325</v>
      </c>
      <c r="H116" s="59">
        <v>1</v>
      </c>
      <c r="I116" s="59" t="s">
        <v>22</v>
      </c>
      <c r="J116" s="103">
        <v>580995</v>
      </c>
      <c r="K116" s="103">
        <v>0</v>
      </c>
      <c r="L116" s="59"/>
      <c r="M116" s="59"/>
      <c r="N116" s="59" t="s">
        <v>24</v>
      </c>
      <c r="O116" s="59"/>
      <c r="P116" s="59" t="s">
        <v>73</v>
      </c>
      <c r="Q116" s="59" t="s">
        <v>24</v>
      </c>
      <c r="R116" s="59"/>
      <c r="S116" s="59"/>
      <c r="T116" s="59"/>
    </row>
    <row r="117" spans="1:20" s="6" customFormat="1" ht="19.95" customHeight="1" x14ac:dyDescent="0.25">
      <c r="A117" s="51" t="s">
        <v>116</v>
      </c>
      <c r="B117" s="59">
        <v>32</v>
      </c>
      <c r="C117" s="102" t="s">
        <v>20</v>
      </c>
      <c r="D117" s="102">
        <v>43448</v>
      </c>
      <c r="E117" s="59" t="s">
        <v>107</v>
      </c>
      <c r="F117" s="51" t="s">
        <v>95</v>
      </c>
      <c r="G117" s="102">
        <v>44971</v>
      </c>
      <c r="H117" s="59">
        <v>2</v>
      </c>
      <c r="I117" s="59" t="s">
        <v>28</v>
      </c>
      <c r="J117" s="103">
        <v>1148098</v>
      </c>
      <c r="K117" s="103">
        <v>0</v>
      </c>
      <c r="L117" s="59"/>
      <c r="M117" s="59"/>
      <c r="N117" s="59" t="s">
        <v>24</v>
      </c>
      <c r="O117" s="59"/>
      <c r="P117" s="59" t="s">
        <v>59</v>
      </c>
      <c r="Q117" s="59"/>
      <c r="R117" s="59" t="s">
        <v>24</v>
      </c>
      <c r="S117" s="59"/>
      <c r="T117" s="59"/>
    </row>
    <row r="118" spans="1:20" s="6" customFormat="1" ht="19.95" customHeight="1" x14ac:dyDescent="0.25">
      <c r="A118" s="51" t="s">
        <v>113</v>
      </c>
      <c r="B118" s="59">
        <v>33</v>
      </c>
      <c r="C118" s="102">
        <v>43307</v>
      </c>
      <c r="D118" s="102">
        <v>43448</v>
      </c>
      <c r="E118" s="59" t="s">
        <v>107</v>
      </c>
      <c r="F118" s="51" t="s">
        <v>78</v>
      </c>
      <c r="G118" s="102"/>
      <c r="H118" s="59" t="s">
        <v>20</v>
      </c>
      <c r="I118" s="59" t="s">
        <v>28</v>
      </c>
      <c r="J118" s="103">
        <v>103505</v>
      </c>
      <c r="K118" s="103">
        <v>51957</v>
      </c>
      <c r="L118" s="59"/>
      <c r="M118" s="59"/>
      <c r="N118" s="59"/>
      <c r="O118" s="59"/>
      <c r="P118" s="59" t="s">
        <v>114</v>
      </c>
      <c r="Q118" s="59"/>
      <c r="R118" s="59"/>
      <c r="S118" s="59"/>
      <c r="T118" s="59" t="s">
        <v>24</v>
      </c>
    </row>
    <row r="119" spans="1:20" s="6" customFormat="1" ht="19.95" customHeight="1" x14ac:dyDescent="0.25">
      <c r="A119" s="51" t="s">
        <v>103</v>
      </c>
      <c r="B119" s="59">
        <v>33</v>
      </c>
      <c r="C119" s="102">
        <v>43034</v>
      </c>
      <c r="D119" s="102">
        <v>43448</v>
      </c>
      <c r="E119" s="59" t="s">
        <v>107</v>
      </c>
      <c r="F119" s="51" t="s">
        <v>21</v>
      </c>
      <c r="G119" s="102">
        <v>45040</v>
      </c>
      <c r="H119" s="59">
        <v>2</v>
      </c>
      <c r="I119" s="59" t="s">
        <v>22</v>
      </c>
      <c r="J119" s="103">
        <v>614917</v>
      </c>
      <c r="K119" s="103">
        <v>0</v>
      </c>
      <c r="L119" s="59"/>
      <c r="M119" s="59" t="s">
        <v>24</v>
      </c>
      <c r="N119" s="59" t="s">
        <v>24</v>
      </c>
      <c r="O119" s="59"/>
      <c r="P119" s="59" t="s">
        <v>50</v>
      </c>
      <c r="Q119" s="59"/>
      <c r="R119" s="59"/>
      <c r="S119" s="59"/>
      <c r="T119" s="59" t="s">
        <v>24</v>
      </c>
    </row>
    <row r="120" spans="1:20" s="6" customFormat="1" ht="19.95" customHeight="1" x14ac:dyDescent="0.25">
      <c r="A120" s="51" t="s">
        <v>106</v>
      </c>
      <c r="B120" s="59">
        <v>33</v>
      </c>
      <c r="C120" s="102">
        <v>43083</v>
      </c>
      <c r="D120" s="102">
        <v>43448</v>
      </c>
      <c r="E120" s="59" t="s">
        <v>107</v>
      </c>
      <c r="F120" s="51" t="s">
        <v>78</v>
      </c>
      <c r="G120" s="102"/>
      <c r="H120" s="59" t="s">
        <v>20</v>
      </c>
      <c r="I120" s="59" t="s">
        <v>28</v>
      </c>
      <c r="J120" s="103">
        <v>928824</v>
      </c>
      <c r="K120" s="103">
        <v>0</v>
      </c>
      <c r="L120" s="59"/>
      <c r="M120" s="59"/>
      <c r="N120" s="59" t="s">
        <v>24</v>
      </c>
      <c r="O120" s="59"/>
      <c r="P120" s="59" t="s">
        <v>108</v>
      </c>
      <c r="Q120" s="59"/>
      <c r="R120" s="59"/>
      <c r="S120" s="59"/>
      <c r="T120" s="59" t="s">
        <v>24</v>
      </c>
    </row>
    <row r="121" spans="1:20" s="6" customFormat="1" ht="19.95" customHeight="1" x14ac:dyDescent="0.25">
      <c r="A121" s="51" t="s">
        <v>111</v>
      </c>
      <c r="B121" s="59">
        <v>42</v>
      </c>
      <c r="C121" s="102">
        <v>43188</v>
      </c>
      <c r="D121" s="102">
        <v>43448</v>
      </c>
      <c r="E121" s="59" t="s">
        <v>107</v>
      </c>
      <c r="F121" s="51" t="s">
        <v>78</v>
      </c>
      <c r="G121" s="102"/>
      <c r="H121" s="59" t="s">
        <v>20</v>
      </c>
      <c r="I121" s="59" t="s">
        <v>28</v>
      </c>
      <c r="J121" s="103">
        <v>228922</v>
      </c>
      <c r="K121" s="103">
        <v>288073</v>
      </c>
      <c r="L121" s="59"/>
      <c r="M121" s="59"/>
      <c r="N121" s="59"/>
      <c r="O121" s="59"/>
      <c r="P121" s="59" t="s">
        <v>112</v>
      </c>
      <c r="Q121" s="59"/>
      <c r="R121" s="59"/>
      <c r="S121" s="59"/>
      <c r="T121" s="59" t="s">
        <v>24</v>
      </c>
    </row>
    <row r="122" spans="1:20" s="6" customFormat="1" ht="19.95" customHeight="1" x14ac:dyDescent="0.25">
      <c r="A122" s="51" t="s">
        <v>115</v>
      </c>
      <c r="B122" s="59">
        <v>54</v>
      </c>
      <c r="C122" s="102">
        <v>43398</v>
      </c>
      <c r="D122" s="102" t="s">
        <v>20</v>
      </c>
      <c r="E122" s="59" t="s">
        <v>107</v>
      </c>
      <c r="F122" s="51" t="s">
        <v>33</v>
      </c>
      <c r="G122" s="102">
        <v>43447</v>
      </c>
      <c r="H122" s="59">
        <v>1</v>
      </c>
      <c r="I122" s="59" t="s">
        <v>22</v>
      </c>
      <c r="J122" s="103">
        <v>316602</v>
      </c>
      <c r="K122" s="103">
        <v>0</v>
      </c>
      <c r="L122" s="59"/>
      <c r="M122" s="59"/>
      <c r="N122" s="59" t="s">
        <v>24</v>
      </c>
      <c r="O122" s="59"/>
      <c r="P122" s="59" t="s">
        <v>51</v>
      </c>
      <c r="Q122" s="59"/>
      <c r="R122" s="59"/>
      <c r="S122" s="59"/>
      <c r="T122" s="59" t="s">
        <v>24</v>
      </c>
    </row>
    <row r="123" spans="1:20" s="6" customFormat="1" ht="19.95" customHeight="1" x14ac:dyDescent="0.25">
      <c r="A123" s="51" t="s">
        <v>109</v>
      </c>
      <c r="B123" s="59">
        <v>54</v>
      </c>
      <c r="C123" s="102">
        <v>43153</v>
      </c>
      <c r="D123" s="102">
        <v>43448</v>
      </c>
      <c r="E123" s="59" t="s">
        <v>107</v>
      </c>
      <c r="F123" s="51" t="s">
        <v>33</v>
      </c>
      <c r="G123" s="102">
        <v>43951</v>
      </c>
      <c r="H123" s="59">
        <v>6</v>
      </c>
      <c r="I123" s="59" t="s">
        <v>22</v>
      </c>
      <c r="J123" s="103">
        <v>221168</v>
      </c>
      <c r="K123" s="103">
        <v>0</v>
      </c>
      <c r="L123" s="59"/>
      <c r="M123" s="59"/>
      <c r="N123" s="59"/>
      <c r="O123" s="59"/>
      <c r="P123" s="59" t="s">
        <v>110</v>
      </c>
      <c r="Q123" s="59"/>
      <c r="R123" s="59"/>
      <c r="S123" s="59"/>
      <c r="T123" s="59" t="s">
        <v>24</v>
      </c>
    </row>
    <row r="124" spans="1:20" s="6" customFormat="1" ht="19.95" customHeight="1" x14ac:dyDescent="0.25">
      <c r="A124" s="51" t="s">
        <v>117</v>
      </c>
      <c r="B124" s="59">
        <v>31</v>
      </c>
      <c r="C124" s="102">
        <v>43083</v>
      </c>
      <c r="D124" s="102" t="s">
        <v>20</v>
      </c>
      <c r="E124" s="59" t="s">
        <v>121</v>
      </c>
      <c r="F124" s="51" t="s">
        <v>33</v>
      </c>
      <c r="G124" s="102">
        <v>43620</v>
      </c>
      <c r="H124" s="59">
        <v>1</v>
      </c>
      <c r="I124" s="59" t="s">
        <v>22</v>
      </c>
      <c r="J124" s="103">
        <v>1377752</v>
      </c>
      <c r="K124" s="103">
        <v>0</v>
      </c>
      <c r="L124" s="59"/>
      <c r="M124" s="59"/>
      <c r="N124" s="59" t="s">
        <v>24</v>
      </c>
      <c r="O124" s="59"/>
      <c r="P124" s="59" t="s">
        <v>59</v>
      </c>
      <c r="Q124" s="59" t="s">
        <v>24</v>
      </c>
      <c r="R124" s="59"/>
      <c r="S124" s="59"/>
      <c r="T124" s="59"/>
    </row>
    <row r="125" spans="1:20" s="6" customFormat="1" ht="19.95" customHeight="1" x14ac:dyDescent="0.25">
      <c r="A125" s="51" t="s">
        <v>120</v>
      </c>
      <c r="B125" s="59">
        <v>32</v>
      </c>
      <c r="C125" s="102">
        <v>43216</v>
      </c>
      <c r="D125" s="102">
        <v>43790</v>
      </c>
      <c r="E125" s="59" t="s">
        <v>121</v>
      </c>
      <c r="F125" s="51" t="s">
        <v>78</v>
      </c>
      <c r="G125" s="102"/>
      <c r="H125" s="59" t="s">
        <v>20</v>
      </c>
      <c r="I125" s="59" t="s">
        <v>28</v>
      </c>
      <c r="J125" s="103">
        <v>400138</v>
      </c>
      <c r="K125" s="103">
        <v>95513</v>
      </c>
      <c r="L125" s="59"/>
      <c r="M125" s="59" t="s">
        <v>24</v>
      </c>
      <c r="N125" s="59"/>
      <c r="O125" s="59"/>
      <c r="P125" s="59" t="s">
        <v>56</v>
      </c>
      <c r="Q125" s="59" t="s">
        <v>24</v>
      </c>
      <c r="R125" s="59"/>
      <c r="S125" s="59"/>
      <c r="T125" s="59"/>
    </row>
    <row r="126" spans="1:20" s="6" customFormat="1" ht="19.95" customHeight="1" x14ac:dyDescent="0.25">
      <c r="A126" s="51" t="s">
        <v>119</v>
      </c>
      <c r="B126" s="59">
        <v>32</v>
      </c>
      <c r="C126" s="102">
        <v>43279</v>
      </c>
      <c r="D126" s="102" t="s">
        <v>20</v>
      </c>
      <c r="E126" s="59" t="s">
        <v>121</v>
      </c>
      <c r="F126" s="51" t="s">
        <v>33</v>
      </c>
      <c r="G126" s="102">
        <v>43635</v>
      </c>
      <c r="H126" s="59">
        <v>1</v>
      </c>
      <c r="I126" s="59" t="s">
        <v>22</v>
      </c>
      <c r="J126" s="103">
        <v>180746</v>
      </c>
      <c r="K126" s="103">
        <v>0</v>
      </c>
      <c r="L126" s="59"/>
      <c r="M126" s="59"/>
      <c r="N126" s="59"/>
      <c r="O126" s="59"/>
      <c r="P126" s="59" t="s">
        <v>112</v>
      </c>
      <c r="Q126" s="59"/>
      <c r="R126" s="59"/>
      <c r="S126" s="59"/>
      <c r="T126" s="59" t="s">
        <v>24</v>
      </c>
    </row>
    <row r="127" spans="1:20" s="6" customFormat="1" ht="19.95" customHeight="1" x14ac:dyDescent="0.25">
      <c r="A127" s="51" t="s">
        <v>119</v>
      </c>
      <c r="B127" s="59">
        <v>32</v>
      </c>
      <c r="C127" s="102" t="s">
        <v>20</v>
      </c>
      <c r="D127" s="102">
        <v>43769</v>
      </c>
      <c r="E127" s="59" t="s">
        <v>121</v>
      </c>
      <c r="F127" s="51" t="s">
        <v>78</v>
      </c>
      <c r="G127" s="102"/>
      <c r="H127" s="59" t="s">
        <v>20</v>
      </c>
      <c r="I127" s="59" t="s">
        <v>28</v>
      </c>
      <c r="J127" s="103">
        <v>54815</v>
      </c>
      <c r="K127" s="103">
        <v>39580</v>
      </c>
      <c r="L127" s="59"/>
      <c r="M127" s="59"/>
      <c r="N127" s="59"/>
      <c r="O127" s="59"/>
      <c r="P127" s="59" t="s">
        <v>112</v>
      </c>
      <c r="Q127" s="59"/>
      <c r="R127" s="59"/>
      <c r="S127" s="59"/>
      <c r="T127" s="59" t="s">
        <v>24</v>
      </c>
    </row>
    <row r="128" spans="1:20" s="6" customFormat="1" ht="19.95" customHeight="1" x14ac:dyDescent="0.25">
      <c r="A128" s="51" t="s">
        <v>100</v>
      </c>
      <c r="B128" s="59">
        <v>33</v>
      </c>
      <c r="C128" s="102">
        <v>43552</v>
      </c>
      <c r="D128" s="102">
        <v>43769</v>
      </c>
      <c r="E128" s="59" t="s">
        <v>121</v>
      </c>
      <c r="F128" s="51" t="s">
        <v>95</v>
      </c>
      <c r="G128" s="102">
        <v>44733</v>
      </c>
      <c r="H128" s="59">
        <v>2</v>
      </c>
      <c r="I128" s="59" t="s">
        <v>28</v>
      </c>
      <c r="J128" s="103">
        <v>1859343</v>
      </c>
      <c r="K128" s="103">
        <v>0</v>
      </c>
      <c r="L128" s="59"/>
      <c r="M128" s="59"/>
      <c r="N128" s="59"/>
      <c r="O128" s="59"/>
      <c r="P128" s="59" t="s">
        <v>112</v>
      </c>
      <c r="Q128" s="59"/>
      <c r="R128" s="59"/>
      <c r="S128" s="59"/>
      <c r="T128" s="59" t="s">
        <v>24</v>
      </c>
    </row>
    <row r="129" spans="1:20" s="6" customFormat="1" ht="19.95" customHeight="1" x14ac:dyDescent="0.25">
      <c r="A129" s="51" t="s">
        <v>124</v>
      </c>
      <c r="B129" s="59">
        <v>33</v>
      </c>
      <c r="C129" s="102">
        <v>43734</v>
      </c>
      <c r="D129" s="102">
        <v>43818</v>
      </c>
      <c r="E129" s="59" t="s">
        <v>121</v>
      </c>
      <c r="F129" s="51" t="s">
        <v>78</v>
      </c>
      <c r="G129" s="102"/>
      <c r="H129" s="59" t="s">
        <v>20</v>
      </c>
      <c r="I129" s="59" t="s">
        <v>28</v>
      </c>
      <c r="J129" s="103">
        <v>112515</v>
      </c>
      <c r="K129" s="103">
        <v>0</v>
      </c>
      <c r="L129" s="59"/>
      <c r="M129" s="59"/>
      <c r="N129" s="59" t="s">
        <v>24</v>
      </c>
      <c r="O129" s="59"/>
      <c r="P129" s="59" t="s">
        <v>50</v>
      </c>
      <c r="Q129" s="59" t="s">
        <v>24</v>
      </c>
      <c r="R129" s="59"/>
      <c r="S129" s="59"/>
      <c r="T129" s="59"/>
    </row>
    <row r="130" spans="1:20" s="6" customFormat="1" ht="19.95" customHeight="1" x14ac:dyDescent="0.25">
      <c r="A130" s="51" t="s">
        <v>125</v>
      </c>
      <c r="B130" s="59">
        <v>33</v>
      </c>
      <c r="C130" s="102" t="s">
        <v>20</v>
      </c>
      <c r="D130" s="102">
        <v>43769</v>
      </c>
      <c r="E130" s="59" t="s">
        <v>121</v>
      </c>
      <c r="F130" s="51" t="s">
        <v>95</v>
      </c>
      <c r="G130" s="102">
        <v>45026</v>
      </c>
      <c r="H130" s="59">
        <v>2</v>
      </c>
      <c r="I130" s="59" t="s">
        <v>28</v>
      </c>
      <c r="J130" s="103">
        <v>5351024</v>
      </c>
      <c r="K130" s="103">
        <v>0</v>
      </c>
      <c r="L130" s="59"/>
      <c r="M130" s="59"/>
      <c r="N130" s="59"/>
      <c r="O130" s="59"/>
      <c r="P130" s="59" t="s">
        <v>112</v>
      </c>
      <c r="Q130" s="59"/>
      <c r="R130" s="59" t="s">
        <v>24</v>
      </c>
      <c r="S130" s="59"/>
      <c r="T130" s="59"/>
    </row>
    <row r="131" spans="1:20" s="6" customFormat="1" ht="19.95" customHeight="1" x14ac:dyDescent="0.25">
      <c r="A131" s="51" t="s">
        <v>118</v>
      </c>
      <c r="B131" s="59">
        <v>45</v>
      </c>
      <c r="C131" s="102">
        <v>43083</v>
      </c>
      <c r="D131" s="102" t="s">
        <v>20</v>
      </c>
      <c r="E131" s="59" t="s">
        <v>121</v>
      </c>
      <c r="F131" s="51" t="s">
        <v>33</v>
      </c>
      <c r="G131" s="102">
        <v>43698</v>
      </c>
      <c r="H131" s="59">
        <v>1</v>
      </c>
      <c r="I131" s="59" t="s">
        <v>22</v>
      </c>
      <c r="J131" s="103">
        <v>63215</v>
      </c>
      <c r="K131" s="103">
        <v>0</v>
      </c>
      <c r="L131" s="59"/>
      <c r="M131" s="59"/>
      <c r="N131" s="59"/>
      <c r="O131" s="59"/>
      <c r="P131" s="59" t="s">
        <v>65</v>
      </c>
      <c r="Q131" s="59"/>
      <c r="R131" s="59"/>
      <c r="S131" s="59"/>
      <c r="T131" s="59" t="s">
        <v>24</v>
      </c>
    </row>
    <row r="132" spans="1:20" s="6" customFormat="1" ht="19.95" customHeight="1" x14ac:dyDescent="0.25">
      <c r="A132" s="51" t="s">
        <v>123</v>
      </c>
      <c r="B132" s="59">
        <v>52</v>
      </c>
      <c r="C132" s="102">
        <v>43671</v>
      </c>
      <c r="D132" s="102">
        <v>43818</v>
      </c>
      <c r="E132" s="59" t="s">
        <v>121</v>
      </c>
      <c r="F132" s="51" t="s">
        <v>78</v>
      </c>
      <c r="G132" s="102"/>
      <c r="H132" s="59" t="s">
        <v>20</v>
      </c>
      <c r="I132" s="59" t="s">
        <v>28</v>
      </c>
      <c r="J132" s="103">
        <v>270481</v>
      </c>
      <c r="K132" s="103">
        <v>142837</v>
      </c>
      <c r="L132" s="59"/>
      <c r="M132" s="59"/>
      <c r="N132" s="59"/>
      <c r="O132" s="59"/>
      <c r="P132" s="59" t="s">
        <v>40</v>
      </c>
      <c r="Q132" s="59"/>
      <c r="R132" s="59"/>
      <c r="S132" s="59"/>
      <c r="T132" s="59" t="s">
        <v>24</v>
      </c>
    </row>
    <row r="133" spans="1:20" s="6" customFormat="1" ht="19.95" customHeight="1" x14ac:dyDescent="0.25">
      <c r="A133" s="51" t="s">
        <v>122</v>
      </c>
      <c r="B133" s="59">
        <v>54</v>
      </c>
      <c r="C133" s="102">
        <v>43216</v>
      </c>
      <c r="D133" s="102">
        <v>43524</v>
      </c>
      <c r="E133" s="59" t="s">
        <v>121</v>
      </c>
      <c r="F133" s="51" t="s">
        <v>78</v>
      </c>
      <c r="G133" s="102"/>
      <c r="H133" s="59" t="s">
        <v>20</v>
      </c>
      <c r="I133" s="59" t="s">
        <v>28</v>
      </c>
      <c r="J133" s="103">
        <v>202644</v>
      </c>
      <c r="K133" s="103">
        <v>147232</v>
      </c>
      <c r="L133" s="59"/>
      <c r="M133" s="59"/>
      <c r="N133" s="59"/>
      <c r="O133" s="59"/>
      <c r="P133" s="59" t="s">
        <v>112</v>
      </c>
      <c r="Q133" s="59"/>
      <c r="R133" s="59"/>
      <c r="S133" s="59"/>
      <c r="T133" s="59" t="s">
        <v>24</v>
      </c>
    </row>
    <row r="134" spans="1:20" s="6" customFormat="1" ht="19.95" customHeight="1" x14ac:dyDescent="0.25">
      <c r="A134" s="51" t="s">
        <v>127</v>
      </c>
      <c r="B134" s="59">
        <v>33</v>
      </c>
      <c r="C134" s="102">
        <v>44007</v>
      </c>
      <c r="D134" s="102">
        <v>44182</v>
      </c>
      <c r="E134" s="59" t="s">
        <v>128</v>
      </c>
      <c r="F134" s="51" t="s">
        <v>78</v>
      </c>
      <c r="G134" s="102"/>
      <c r="H134" s="59" t="s">
        <v>20</v>
      </c>
      <c r="I134" s="59" t="s">
        <v>28</v>
      </c>
      <c r="J134" s="103">
        <v>2788295</v>
      </c>
      <c r="K134" s="103">
        <v>639046</v>
      </c>
      <c r="L134" s="59"/>
      <c r="M134" s="59" t="s">
        <v>24</v>
      </c>
      <c r="N134" s="59"/>
      <c r="O134" s="59"/>
      <c r="P134" s="59" t="s">
        <v>75</v>
      </c>
      <c r="Q134" s="59"/>
      <c r="R134" s="59"/>
      <c r="S134" s="59"/>
      <c r="T134" s="59" t="s">
        <v>24</v>
      </c>
    </row>
    <row r="135" spans="1:20" s="6" customFormat="1" ht="19.95" customHeight="1" x14ac:dyDescent="0.25">
      <c r="A135" s="51" t="s">
        <v>126</v>
      </c>
      <c r="B135" s="59">
        <v>42</v>
      </c>
      <c r="C135" s="102">
        <v>43951</v>
      </c>
      <c r="D135" s="102" t="s">
        <v>20</v>
      </c>
      <c r="E135" s="59" t="s">
        <v>128</v>
      </c>
      <c r="F135" s="51" t="s">
        <v>33</v>
      </c>
      <c r="G135" s="102">
        <v>44172</v>
      </c>
      <c r="H135" s="59">
        <v>1</v>
      </c>
      <c r="I135" s="59" t="s">
        <v>22</v>
      </c>
      <c r="J135" s="103">
        <v>113322</v>
      </c>
      <c r="K135" s="103">
        <v>0</v>
      </c>
      <c r="L135" s="59"/>
      <c r="M135" s="59"/>
      <c r="N135" s="59"/>
      <c r="O135" s="59"/>
      <c r="P135" s="59" t="s">
        <v>34</v>
      </c>
      <c r="Q135" s="59"/>
      <c r="R135" s="59"/>
      <c r="S135" s="59" t="s">
        <v>24</v>
      </c>
      <c r="T135" s="59"/>
    </row>
    <row r="136" spans="1:20" s="6" customFormat="1" ht="19.95" customHeight="1" x14ac:dyDescent="0.25">
      <c r="A136" s="51" t="s">
        <v>122</v>
      </c>
      <c r="B136" s="59">
        <v>54</v>
      </c>
      <c r="C136" s="102">
        <v>44133</v>
      </c>
      <c r="D136" s="102">
        <v>44182</v>
      </c>
      <c r="E136" s="59" t="s">
        <v>128</v>
      </c>
      <c r="F136" s="51" t="s">
        <v>78</v>
      </c>
      <c r="G136" s="102"/>
      <c r="H136" s="59" t="s">
        <v>20</v>
      </c>
      <c r="I136" s="59" t="s">
        <v>28</v>
      </c>
      <c r="J136" s="103">
        <v>437856</v>
      </c>
      <c r="K136" s="103">
        <v>527334</v>
      </c>
      <c r="L136" s="59"/>
      <c r="M136" s="59"/>
      <c r="N136" s="59"/>
      <c r="O136" s="59"/>
      <c r="P136" s="59" t="s">
        <v>32</v>
      </c>
      <c r="Q136" s="59"/>
      <c r="R136" s="59"/>
      <c r="S136" s="59"/>
      <c r="T136" s="59" t="s">
        <v>24</v>
      </c>
    </row>
    <row r="137" spans="1:20" s="6" customFormat="1" ht="19.95" customHeight="1" x14ac:dyDescent="0.25">
      <c r="A137" s="51" t="s">
        <v>133</v>
      </c>
      <c r="B137" s="59">
        <v>31</v>
      </c>
      <c r="C137" s="102">
        <v>44322</v>
      </c>
      <c r="D137" s="102" t="s">
        <v>20</v>
      </c>
      <c r="E137" s="59" t="s">
        <v>131</v>
      </c>
      <c r="F137" s="51" t="s">
        <v>33</v>
      </c>
      <c r="G137" s="102">
        <v>44520</v>
      </c>
      <c r="H137" s="59">
        <v>1</v>
      </c>
      <c r="I137" s="59" t="s">
        <v>22</v>
      </c>
      <c r="J137" s="103">
        <v>1223504</v>
      </c>
      <c r="K137" s="103">
        <v>0</v>
      </c>
      <c r="L137" s="59"/>
      <c r="M137" s="59"/>
      <c r="N137" s="59" t="s">
        <v>24</v>
      </c>
      <c r="O137" s="59"/>
      <c r="P137" s="59" t="s">
        <v>59</v>
      </c>
      <c r="Q137" s="59"/>
      <c r="R137" s="59" t="s">
        <v>24</v>
      </c>
      <c r="S137" s="59"/>
      <c r="T137" s="59"/>
    </row>
    <row r="138" spans="1:20" s="6" customFormat="1" ht="19.95" customHeight="1" x14ac:dyDescent="0.25">
      <c r="A138" s="51" t="s">
        <v>132</v>
      </c>
      <c r="B138" s="59">
        <v>31</v>
      </c>
      <c r="C138" s="102">
        <v>44322</v>
      </c>
      <c r="D138" s="102" t="s">
        <v>20</v>
      </c>
      <c r="E138" s="59" t="s">
        <v>131</v>
      </c>
      <c r="F138" s="51" t="s">
        <v>33</v>
      </c>
      <c r="G138" s="102">
        <v>44520</v>
      </c>
      <c r="H138" s="59">
        <v>1</v>
      </c>
      <c r="I138" s="59" t="s">
        <v>22</v>
      </c>
      <c r="J138" s="103">
        <v>1195806</v>
      </c>
      <c r="K138" s="103">
        <v>0</v>
      </c>
      <c r="L138" s="59"/>
      <c r="M138" s="59"/>
      <c r="N138" s="59"/>
      <c r="O138" s="59"/>
      <c r="P138" s="59" t="s">
        <v>38</v>
      </c>
      <c r="Q138" s="59"/>
      <c r="R138" s="59" t="s">
        <v>24</v>
      </c>
      <c r="S138" s="59"/>
      <c r="T138" s="59"/>
    </row>
    <row r="139" spans="1:20" s="6" customFormat="1" ht="19.95" customHeight="1" x14ac:dyDescent="0.25">
      <c r="A139" s="51" t="s">
        <v>135</v>
      </c>
      <c r="B139" s="59">
        <v>31</v>
      </c>
      <c r="C139" s="102">
        <v>44343</v>
      </c>
      <c r="D139" s="102" t="s">
        <v>20</v>
      </c>
      <c r="E139" s="59" t="s">
        <v>131</v>
      </c>
      <c r="F139" s="51" t="s">
        <v>33</v>
      </c>
      <c r="G139" s="102">
        <v>44406</v>
      </c>
      <c r="H139" s="59">
        <v>1</v>
      </c>
      <c r="I139" s="59" t="s">
        <v>22</v>
      </c>
      <c r="J139" s="103">
        <v>1222385</v>
      </c>
      <c r="K139" s="103">
        <v>0</v>
      </c>
      <c r="L139" s="59"/>
      <c r="M139" s="59"/>
      <c r="N139" s="59" t="s">
        <v>24</v>
      </c>
      <c r="O139" s="59"/>
      <c r="P139" s="59" t="s">
        <v>59</v>
      </c>
      <c r="Q139" s="59"/>
      <c r="R139" s="59" t="s">
        <v>24</v>
      </c>
      <c r="S139" s="59"/>
      <c r="T139" s="59"/>
    </row>
    <row r="140" spans="1:20" s="6" customFormat="1" ht="19.95" customHeight="1" x14ac:dyDescent="0.25">
      <c r="A140" s="51" t="s">
        <v>134</v>
      </c>
      <c r="B140" s="59">
        <v>31</v>
      </c>
      <c r="C140" s="102">
        <v>44343</v>
      </c>
      <c r="D140" s="102" t="s">
        <v>20</v>
      </c>
      <c r="E140" s="59" t="s">
        <v>131</v>
      </c>
      <c r="F140" s="51" t="s">
        <v>33</v>
      </c>
      <c r="G140" s="102">
        <v>44406</v>
      </c>
      <c r="H140" s="59">
        <v>1</v>
      </c>
      <c r="I140" s="59" t="s">
        <v>22</v>
      </c>
      <c r="J140" s="103">
        <v>580068</v>
      </c>
      <c r="K140" s="103">
        <v>0</v>
      </c>
      <c r="L140" s="59"/>
      <c r="M140" s="59"/>
      <c r="N140" s="59"/>
      <c r="O140" s="59"/>
      <c r="P140" s="59" t="s">
        <v>38</v>
      </c>
      <c r="Q140" s="59"/>
      <c r="R140" s="59" t="s">
        <v>24</v>
      </c>
      <c r="S140" s="59"/>
      <c r="T140" s="59"/>
    </row>
    <row r="141" spans="1:20" s="6" customFormat="1" ht="19.95" customHeight="1" x14ac:dyDescent="0.25">
      <c r="A141" s="51" t="s">
        <v>130</v>
      </c>
      <c r="B141" s="59">
        <v>33</v>
      </c>
      <c r="C141" s="102">
        <v>44322</v>
      </c>
      <c r="D141" s="102">
        <v>44517</v>
      </c>
      <c r="E141" s="59" t="s">
        <v>131</v>
      </c>
      <c r="F141" s="51" t="s">
        <v>78</v>
      </c>
      <c r="G141" s="102"/>
      <c r="H141" s="59" t="s">
        <v>20</v>
      </c>
      <c r="I141" s="59" t="s">
        <v>28</v>
      </c>
      <c r="J141" s="103">
        <v>2506884</v>
      </c>
      <c r="K141" s="103">
        <v>1350419</v>
      </c>
      <c r="L141" s="59"/>
      <c r="M141" s="59"/>
      <c r="N141" s="59"/>
      <c r="O141" s="59"/>
      <c r="P141" s="59" t="s">
        <v>75</v>
      </c>
      <c r="Q141" s="59"/>
      <c r="R141" s="59"/>
      <c r="S141" s="59"/>
      <c r="T141" s="59" t="s">
        <v>24</v>
      </c>
    </row>
    <row r="142" spans="1:20" s="6" customFormat="1" ht="19.95" customHeight="1" x14ac:dyDescent="0.25">
      <c r="A142" s="51" t="s">
        <v>136</v>
      </c>
      <c r="B142" s="59">
        <v>54</v>
      </c>
      <c r="C142" s="102">
        <v>44371</v>
      </c>
      <c r="D142" s="102">
        <v>44547</v>
      </c>
      <c r="E142" s="59" t="s">
        <v>131</v>
      </c>
      <c r="F142" s="51" t="s">
        <v>78</v>
      </c>
      <c r="G142" s="102"/>
      <c r="H142" s="59" t="s">
        <v>20</v>
      </c>
      <c r="I142" s="59" t="s">
        <v>28</v>
      </c>
      <c r="J142" s="103">
        <v>227822</v>
      </c>
      <c r="K142" s="103">
        <v>70238</v>
      </c>
      <c r="L142" s="59"/>
      <c r="M142" s="59" t="s">
        <v>24</v>
      </c>
      <c r="N142" s="59"/>
      <c r="O142" s="59"/>
      <c r="P142" s="59" t="s">
        <v>38</v>
      </c>
      <c r="Q142" s="59"/>
      <c r="R142" s="59"/>
      <c r="S142" s="59"/>
      <c r="T142" s="59" t="s">
        <v>24</v>
      </c>
    </row>
    <row r="143" spans="1:20" s="6" customFormat="1" ht="19.95" customHeight="1" x14ac:dyDescent="0.25">
      <c r="A143" s="51" t="s">
        <v>137</v>
      </c>
      <c r="B143" s="59">
        <v>54</v>
      </c>
      <c r="C143" s="102">
        <v>44406</v>
      </c>
      <c r="D143" s="102">
        <v>44547</v>
      </c>
      <c r="E143" s="59" t="s">
        <v>131</v>
      </c>
      <c r="F143" s="51" t="s">
        <v>33</v>
      </c>
      <c r="G143" s="102">
        <v>44785</v>
      </c>
      <c r="H143" s="59">
        <v>1</v>
      </c>
      <c r="I143" s="59" t="s">
        <v>22</v>
      </c>
      <c r="J143" s="103">
        <v>6316433</v>
      </c>
      <c r="K143" s="103">
        <v>0</v>
      </c>
      <c r="L143" s="59"/>
      <c r="M143" s="59"/>
      <c r="N143" s="59" t="s">
        <v>24</v>
      </c>
      <c r="O143" s="59"/>
      <c r="P143" s="59" t="s">
        <v>61</v>
      </c>
      <c r="Q143" s="59"/>
      <c r="R143" s="59"/>
      <c r="S143" s="59" t="s">
        <v>24</v>
      </c>
      <c r="T143" s="59"/>
    </row>
    <row r="144" spans="1:20" s="6" customFormat="1" ht="19.95" customHeight="1" x14ac:dyDescent="0.25">
      <c r="A144" s="51" t="s">
        <v>129</v>
      </c>
      <c r="B144" s="59">
        <v>62</v>
      </c>
      <c r="C144" s="102">
        <v>44280</v>
      </c>
      <c r="D144" s="102" t="s">
        <v>20</v>
      </c>
      <c r="E144" s="59" t="s">
        <v>131</v>
      </c>
      <c r="F144" s="51" t="s">
        <v>33</v>
      </c>
      <c r="G144" s="102">
        <v>44545</v>
      </c>
      <c r="H144" s="59">
        <v>1</v>
      </c>
      <c r="I144" s="59" t="s">
        <v>22</v>
      </c>
      <c r="J144" s="103">
        <v>57465</v>
      </c>
      <c r="K144" s="103">
        <v>0</v>
      </c>
      <c r="L144" s="59"/>
      <c r="M144" s="59"/>
      <c r="N144" s="59"/>
      <c r="O144" s="59"/>
      <c r="P144" s="59" t="s">
        <v>86</v>
      </c>
      <c r="Q144" s="59"/>
      <c r="R144" s="59"/>
      <c r="S144" s="59"/>
      <c r="T144" s="59" t="s">
        <v>24</v>
      </c>
    </row>
    <row r="145" spans="1:20" s="6" customFormat="1" ht="19.95" customHeight="1" x14ac:dyDescent="0.25">
      <c r="A145" s="51" t="s">
        <v>142</v>
      </c>
      <c r="B145" s="59">
        <v>31</v>
      </c>
      <c r="C145" s="102" t="s">
        <v>20</v>
      </c>
      <c r="D145" s="102">
        <v>44833</v>
      </c>
      <c r="E145" s="59" t="s">
        <v>139</v>
      </c>
      <c r="F145" s="51" t="s">
        <v>78</v>
      </c>
      <c r="G145" s="102"/>
      <c r="H145" s="59" t="s">
        <v>20</v>
      </c>
      <c r="I145" s="59" t="s">
        <v>22</v>
      </c>
      <c r="J145" s="103">
        <v>230638</v>
      </c>
      <c r="K145" s="103">
        <v>118558</v>
      </c>
      <c r="L145" s="59"/>
      <c r="M145" s="59"/>
      <c r="N145" s="59"/>
      <c r="O145" s="59"/>
      <c r="P145" s="59" t="s">
        <v>65</v>
      </c>
      <c r="Q145" s="59"/>
      <c r="R145" s="59"/>
      <c r="S145" s="59"/>
      <c r="T145" s="59" t="s">
        <v>24</v>
      </c>
    </row>
    <row r="146" spans="1:20" s="6" customFormat="1" ht="19.95" customHeight="1" x14ac:dyDescent="0.25">
      <c r="A146" s="51" t="s">
        <v>141</v>
      </c>
      <c r="B146" s="59">
        <v>32</v>
      </c>
      <c r="C146" s="102">
        <v>44742</v>
      </c>
      <c r="D146" s="102" t="s">
        <v>20</v>
      </c>
      <c r="E146" s="59" t="s">
        <v>139</v>
      </c>
      <c r="F146" s="51" t="s">
        <v>33</v>
      </c>
      <c r="G146" s="102">
        <v>44860</v>
      </c>
      <c r="H146" s="59">
        <v>1</v>
      </c>
      <c r="I146" s="59" t="s">
        <v>22</v>
      </c>
      <c r="J146" s="103">
        <v>273825</v>
      </c>
      <c r="K146" s="103">
        <v>0</v>
      </c>
      <c r="L146" s="59"/>
      <c r="M146" s="59"/>
      <c r="N146" s="59" t="s">
        <v>24</v>
      </c>
      <c r="O146" s="59"/>
      <c r="P146" s="59" t="s">
        <v>25</v>
      </c>
      <c r="Q146" s="59"/>
      <c r="R146" s="59"/>
      <c r="S146" s="59"/>
      <c r="T146" s="59" t="s">
        <v>24</v>
      </c>
    </row>
    <row r="147" spans="1:20" s="6" customFormat="1" ht="19.95" customHeight="1" x14ac:dyDescent="0.25">
      <c r="A147" s="51" t="s">
        <v>127</v>
      </c>
      <c r="B147" s="59">
        <v>33</v>
      </c>
      <c r="C147" s="102">
        <v>44623</v>
      </c>
      <c r="D147" s="102">
        <v>44910</v>
      </c>
      <c r="E147" s="59" t="s">
        <v>139</v>
      </c>
      <c r="F147" s="51" t="s">
        <v>78</v>
      </c>
      <c r="G147" s="102"/>
      <c r="H147" s="59" t="s">
        <v>20</v>
      </c>
      <c r="I147" s="59" t="s">
        <v>22</v>
      </c>
      <c r="J147" s="103">
        <v>1634006</v>
      </c>
      <c r="K147" s="103">
        <v>730912</v>
      </c>
      <c r="L147" s="59"/>
      <c r="M147" s="59" t="s">
        <v>24</v>
      </c>
      <c r="N147" s="59"/>
      <c r="O147" s="59"/>
      <c r="P147" s="59" t="s">
        <v>56</v>
      </c>
      <c r="Q147" s="59"/>
      <c r="R147" s="59" t="s">
        <v>24</v>
      </c>
      <c r="S147" s="59"/>
      <c r="T147" s="59"/>
    </row>
    <row r="148" spans="1:20" s="6" customFormat="1" ht="19.95" customHeight="1" x14ac:dyDescent="0.25">
      <c r="A148" s="51" t="s">
        <v>138</v>
      </c>
      <c r="B148" s="59">
        <v>51</v>
      </c>
      <c r="C148" s="102">
        <v>44547</v>
      </c>
      <c r="D148" s="102">
        <v>44910</v>
      </c>
      <c r="E148" s="59" t="s">
        <v>139</v>
      </c>
      <c r="F148" s="51" t="s">
        <v>78</v>
      </c>
      <c r="G148" s="102"/>
      <c r="H148" s="59" t="s">
        <v>20</v>
      </c>
      <c r="I148" s="59" t="s">
        <v>22</v>
      </c>
      <c r="J148" s="103">
        <v>2614696</v>
      </c>
      <c r="K148" s="103">
        <v>101750</v>
      </c>
      <c r="L148" s="59"/>
      <c r="M148" s="59"/>
      <c r="N148" s="59" t="s">
        <v>24</v>
      </c>
      <c r="O148" s="59"/>
      <c r="P148" s="59" t="s">
        <v>61</v>
      </c>
      <c r="Q148" s="59"/>
      <c r="R148" s="59"/>
      <c r="S148" s="59"/>
      <c r="T148" s="59" t="s">
        <v>24</v>
      </c>
    </row>
    <row r="149" spans="1:20" s="6" customFormat="1" ht="19.95" customHeight="1" x14ac:dyDescent="0.25">
      <c r="A149" s="51" t="s">
        <v>140</v>
      </c>
      <c r="B149" s="59">
        <v>54</v>
      </c>
      <c r="C149" s="102">
        <v>44588</v>
      </c>
      <c r="D149" s="102">
        <v>44910</v>
      </c>
      <c r="E149" s="59" t="s">
        <v>139</v>
      </c>
      <c r="F149" s="51" t="s">
        <v>78</v>
      </c>
      <c r="G149" s="102"/>
      <c r="H149" s="59" t="s">
        <v>20</v>
      </c>
      <c r="I149" s="59" t="s">
        <v>22</v>
      </c>
      <c r="J149" s="103">
        <v>941102</v>
      </c>
      <c r="K149" s="103">
        <v>226285</v>
      </c>
      <c r="L149" s="59"/>
      <c r="M149" s="59" t="s">
        <v>24</v>
      </c>
      <c r="N149" s="59"/>
      <c r="O149" s="59"/>
      <c r="P149" s="59" t="s">
        <v>75</v>
      </c>
      <c r="Q149" s="59"/>
      <c r="R149" s="59"/>
      <c r="S149" s="59" t="s">
        <v>24</v>
      </c>
      <c r="T149" s="59"/>
    </row>
    <row r="150" spans="1:20" s="6" customFormat="1" ht="15.6" x14ac:dyDescent="0.25">
      <c r="A150" s="7"/>
      <c r="B150" s="7"/>
      <c r="C150" s="8"/>
      <c r="D150" s="9"/>
      <c r="E150" s="10"/>
      <c r="F150" s="11"/>
      <c r="G150" s="12"/>
      <c r="H150" s="13"/>
      <c r="I150" s="13"/>
      <c r="J150" s="14"/>
      <c r="K150" s="15"/>
      <c r="L150" s="10"/>
      <c r="M150" s="10"/>
      <c r="N150" s="10"/>
      <c r="O150" s="10"/>
      <c r="P150" s="10"/>
      <c r="Q150" s="16"/>
      <c r="R150" s="16"/>
      <c r="S150" s="16"/>
      <c r="T150" s="16"/>
    </row>
    <row r="151" spans="1:20" s="6" customFormat="1" ht="16.2" thickBot="1" x14ac:dyDescent="0.3">
      <c r="A151" s="17"/>
      <c r="B151" s="17"/>
      <c r="C151" s="18"/>
      <c r="D151" s="19"/>
      <c r="E151" s="20"/>
      <c r="F151" s="21"/>
      <c r="G151" s="22"/>
      <c r="H151" s="23"/>
      <c r="I151" s="23"/>
      <c r="J151" s="24"/>
      <c r="K151" s="15"/>
      <c r="L151" s="15"/>
      <c r="M151" s="15"/>
      <c r="N151" s="15"/>
      <c r="O151" s="15"/>
      <c r="P151" s="10"/>
      <c r="Q151" s="16"/>
      <c r="R151" s="16"/>
      <c r="S151" s="16"/>
      <c r="T151" s="16"/>
    </row>
    <row r="152" spans="1:20" s="6" customFormat="1" ht="16.2" thickBot="1" x14ac:dyDescent="0.3">
      <c r="A152" s="122" t="s">
        <v>143</v>
      </c>
      <c r="B152" s="122"/>
      <c r="C152" s="122"/>
      <c r="D152" s="122"/>
      <c r="E152" s="122"/>
      <c r="F152" s="122"/>
      <c r="G152" s="122"/>
      <c r="H152" s="122"/>
      <c r="I152" s="122"/>
      <c r="J152" s="24"/>
      <c r="K152" s="15"/>
      <c r="L152" s="15"/>
      <c r="M152" s="15"/>
      <c r="N152" s="15"/>
      <c r="O152" s="15"/>
      <c r="P152" s="25"/>
      <c r="Q152" s="16"/>
      <c r="R152" s="16"/>
      <c r="S152" s="16"/>
      <c r="T152" s="16"/>
    </row>
    <row r="153" spans="1:20" s="6" customFormat="1" ht="15.6" x14ac:dyDescent="0.25">
      <c r="A153" s="123" t="s">
        <v>144</v>
      </c>
      <c r="B153" s="123"/>
      <c r="C153" s="123"/>
      <c r="D153" s="123"/>
      <c r="E153" s="123"/>
      <c r="F153" s="123"/>
      <c r="G153" s="123"/>
      <c r="H153" s="123"/>
      <c r="I153" s="123"/>
      <c r="J153" s="24"/>
      <c r="K153" s="15"/>
      <c r="L153" s="15"/>
      <c r="M153" s="15"/>
      <c r="N153" s="15"/>
      <c r="O153" s="15"/>
      <c r="P153" s="25"/>
      <c r="Q153" s="16"/>
      <c r="R153" s="16"/>
      <c r="S153" s="16"/>
      <c r="T153" s="16"/>
    </row>
    <row r="154" spans="1:20" s="6" customFormat="1" ht="36" customHeight="1" x14ac:dyDescent="0.25">
      <c r="A154" s="112" t="s">
        <v>164</v>
      </c>
      <c r="B154" s="112"/>
      <c r="C154" s="112"/>
      <c r="D154" s="112"/>
      <c r="E154" s="112"/>
      <c r="F154" s="112"/>
      <c r="G154" s="112"/>
      <c r="H154" s="112"/>
      <c r="I154" s="112"/>
      <c r="J154" s="24"/>
      <c r="K154" s="15"/>
      <c r="L154" s="15"/>
      <c r="M154" s="15"/>
      <c r="N154" s="15"/>
      <c r="O154" s="15"/>
      <c r="P154" s="25"/>
      <c r="Q154" s="16"/>
      <c r="R154" s="16"/>
      <c r="S154" s="16"/>
      <c r="T154" s="16"/>
    </row>
    <row r="155" spans="1:20" s="6" customFormat="1" ht="36" customHeight="1" x14ac:dyDescent="0.25">
      <c r="A155" s="114" t="s">
        <v>165</v>
      </c>
      <c r="B155" s="114"/>
      <c r="C155" s="114"/>
      <c r="D155" s="114"/>
      <c r="E155" s="114"/>
      <c r="F155" s="114"/>
      <c r="G155" s="114"/>
      <c r="H155" s="114"/>
      <c r="I155" s="114"/>
      <c r="J155" s="24"/>
      <c r="K155" s="15"/>
      <c r="L155" s="15"/>
      <c r="M155" s="15"/>
      <c r="N155" s="15"/>
      <c r="O155" s="15"/>
      <c r="P155" s="25"/>
      <c r="Q155" s="16"/>
      <c r="R155" s="16"/>
      <c r="S155" s="16"/>
      <c r="T155" s="16"/>
    </row>
    <row r="156" spans="1:20" s="6" customFormat="1" ht="70.2" customHeight="1" x14ac:dyDescent="0.25">
      <c r="A156" s="112" t="s">
        <v>166</v>
      </c>
      <c r="B156" s="112"/>
      <c r="C156" s="112"/>
      <c r="D156" s="112"/>
      <c r="E156" s="112"/>
      <c r="F156" s="112"/>
      <c r="G156" s="112"/>
      <c r="H156" s="112"/>
      <c r="I156" s="112"/>
      <c r="J156" s="24"/>
      <c r="K156" s="15"/>
      <c r="L156" s="15"/>
      <c r="M156" s="15"/>
      <c r="N156" s="15"/>
      <c r="O156" s="15"/>
      <c r="P156" s="25"/>
      <c r="Q156" s="16"/>
      <c r="R156" s="16"/>
      <c r="S156" s="16"/>
      <c r="T156" s="16"/>
    </row>
    <row r="157" spans="1:20" s="6" customFormat="1" ht="19.2" customHeight="1" x14ac:dyDescent="0.25">
      <c r="A157" s="116" t="s">
        <v>167</v>
      </c>
      <c r="B157" s="116"/>
      <c r="C157" s="116"/>
      <c r="D157" s="116"/>
      <c r="E157" s="116"/>
      <c r="F157" s="116"/>
      <c r="G157" s="116"/>
      <c r="H157" s="116"/>
      <c r="I157" s="116"/>
      <c r="J157" s="24"/>
      <c r="K157" s="15"/>
      <c r="L157" s="15"/>
      <c r="M157" s="15"/>
      <c r="N157" s="15"/>
      <c r="O157" s="15"/>
      <c r="P157" s="25"/>
      <c r="Q157" s="16"/>
      <c r="R157" s="16"/>
      <c r="S157" s="16"/>
      <c r="T157" s="16"/>
    </row>
    <row r="158" spans="1:20" s="6" customFormat="1" ht="36" customHeight="1" x14ac:dyDescent="0.25">
      <c r="A158" s="112" t="s">
        <v>168</v>
      </c>
      <c r="B158" s="112"/>
      <c r="C158" s="112"/>
      <c r="D158" s="112"/>
      <c r="E158" s="112"/>
      <c r="F158" s="112"/>
      <c r="G158" s="112"/>
      <c r="H158" s="112"/>
      <c r="I158" s="112"/>
      <c r="J158" s="24"/>
      <c r="K158" s="15"/>
      <c r="L158" s="15"/>
      <c r="M158" s="15"/>
      <c r="N158" s="15"/>
      <c r="O158" s="15"/>
      <c r="P158" s="25"/>
      <c r="Q158" s="16"/>
      <c r="R158" s="16"/>
      <c r="S158" s="16"/>
      <c r="T158" s="16"/>
    </row>
    <row r="159" spans="1:20" s="6" customFormat="1" ht="36" customHeight="1" x14ac:dyDescent="0.25">
      <c r="A159" s="112" t="s">
        <v>169</v>
      </c>
      <c r="B159" s="112"/>
      <c r="C159" s="112"/>
      <c r="D159" s="112"/>
      <c r="E159" s="112"/>
      <c r="F159" s="112"/>
      <c r="G159" s="112"/>
      <c r="H159" s="112"/>
      <c r="I159" s="112"/>
      <c r="J159" s="24"/>
      <c r="K159" s="15"/>
      <c r="L159" s="15"/>
      <c r="M159" s="15"/>
      <c r="N159" s="15"/>
      <c r="O159" s="15"/>
      <c r="P159" s="25"/>
      <c r="Q159" s="16"/>
      <c r="R159" s="16"/>
      <c r="S159" s="16"/>
      <c r="T159" s="16"/>
    </row>
    <row r="160" spans="1:20" s="6" customFormat="1" ht="19.2" customHeight="1" x14ac:dyDescent="0.25">
      <c r="A160" s="112" t="s">
        <v>170</v>
      </c>
      <c r="B160" s="112"/>
      <c r="C160" s="112"/>
      <c r="D160" s="112"/>
      <c r="E160" s="112"/>
      <c r="F160" s="112"/>
      <c r="G160" s="112"/>
      <c r="H160" s="112"/>
      <c r="I160" s="112"/>
      <c r="J160" s="24"/>
      <c r="K160" s="15"/>
      <c r="L160" s="15"/>
      <c r="M160" s="15"/>
      <c r="N160" s="15"/>
      <c r="O160" s="15"/>
      <c r="P160" s="25"/>
      <c r="Q160" s="16"/>
      <c r="R160" s="16"/>
      <c r="S160" s="16"/>
      <c r="T160" s="16"/>
    </row>
    <row r="161" spans="1:20" s="6" customFormat="1" ht="19.2" customHeight="1" x14ac:dyDescent="0.25">
      <c r="A161" s="112" t="s">
        <v>171</v>
      </c>
      <c r="B161" s="112"/>
      <c r="C161" s="112"/>
      <c r="D161" s="112"/>
      <c r="E161" s="112"/>
      <c r="F161" s="112"/>
      <c r="G161" s="112"/>
      <c r="H161" s="112"/>
      <c r="I161" s="112"/>
      <c r="J161" s="24"/>
      <c r="K161" s="15"/>
      <c r="L161" s="15"/>
      <c r="M161" s="15"/>
      <c r="N161" s="15"/>
      <c r="O161" s="15"/>
      <c r="P161" s="25"/>
      <c r="Q161" s="16"/>
      <c r="R161" s="16"/>
      <c r="S161" s="16"/>
      <c r="T161" s="16"/>
    </row>
    <row r="162" spans="1:20" s="6" customFormat="1" ht="19.2" customHeight="1" x14ac:dyDescent="0.25">
      <c r="A162" s="117" t="s">
        <v>172</v>
      </c>
      <c r="B162" s="117"/>
      <c r="C162" s="117"/>
      <c r="D162" s="117"/>
      <c r="E162" s="117"/>
      <c r="F162" s="117"/>
      <c r="G162" s="117"/>
      <c r="H162" s="117"/>
      <c r="I162" s="117"/>
      <c r="J162" s="24"/>
      <c r="K162" s="15"/>
      <c r="L162" s="15"/>
      <c r="M162" s="15"/>
      <c r="N162" s="15"/>
      <c r="O162" s="15"/>
      <c r="P162" s="25"/>
      <c r="Q162" s="16"/>
      <c r="R162" s="16"/>
      <c r="S162" s="16"/>
      <c r="T162" s="16"/>
    </row>
    <row r="163" spans="1:20" s="6" customFormat="1" ht="36" customHeight="1" x14ac:dyDescent="0.25">
      <c r="A163" s="112" t="s">
        <v>173</v>
      </c>
      <c r="B163" s="112"/>
      <c r="C163" s="112"/>
      <c r="D163" s="112"/>
      <c r="E163" s="112"/>
      <c r="F163" s="112"/>
      <c r="G163" s="112"/>
      <c r="H163" s="112"/>
      <c r="I163" s="112"/>
      <c r="J163" s="24"/>
      <c r="K163" s="15"/>
      <c r="L163" s="15"/>
      <c r="M163" s="15"/>
      <c r="N163" s="15"/>
      <c r="O163" s="15"/>
      <c r="P163" s="25"/>
      <c r="Q163" s="16"/>
      <c r="R163" s="16"/>
      <c r="S163" s="16"/>
      <c r="T163" s="16"/>
    </row>
    <row r="164" spans="1:20" s="6" customFormat="1" ht="15" x14ac:dyDescent="0.25">
      <c r="A164" s="27"/>
      <c r="B164" s="27"/>
      <c r="C164" s="28"/>
      <c r="D164" s="28"/>
      <c r="E164" s="27"/>
      <c r="F164" s="27"/>
      <c r="G164" s="29"/>
      <c r="H164" s="27"/>
      <c r="I164" s="27"/>
      <c r="J164" s="24"/>
      <c r="K164" s="15"/>
      <c r="L164" s="15"/>
      <c r="M164" s="15"/>
      <c r="N164" s="15"/>
      <c r="O164" s="15"/>
      <c r="P164" s="25"/>
      <c r="Q164" s="16"/>
      <c r="R164" s="16"/>
      <c r="S164" s="16"/>
      <c r="T164" s="16"/>
    </row>
    <row r="165" spans="1:20" s="6" customFormat="1" ht="15.6" x14ac:dyDescent="0.25">
      <c r="A165" s="115" t="s">
        <v>145</v>
      </c>
      <c r="B165" s="115"/>
      <c r="C165" s="115"/>
      <c r="D165" s="115"/>
      <c r="E165" s="115"/>
      <c r="F165" s="115"/>
      <c r="G165" s="115"/>
      <c r="H165" s="115"/>
      <c r="I165" s="115"/>
      <c r="J165" s="24"/>
      <c r="K165" s="15"/>
      <c r="L165" s="15"/>
      <c r="M165" s="15"/>
      <c r="N165" s="15"/>
      <c r="O165" s="15"/>
      <c r="P165" s="25"/>
      <c r="Q165" s="16"/>
      <c r="R165" s="16"/>
      <c r="S165" s="16"/>
      <c r="T165" s="16"/>
    </row>
    <row r="166" spans="1:20" s="6" customFormat="1" ht="19.2" customHeight="1" x14ac:dyDescent="0.25">
      <c r="A166" s="112" t="s">
        <v>146</v>
      </c>
      <c r="B166" s="112"/>
      <c r="C166" s="112"/>
      <c r="D166" s="112"/>
      <c r="E166" s="112"/>
      <c r="F166" s="112"/>
      <c r="G166" s="112"/>
      <c r="H166" s="112"/>
      <c r="I166" s="112"/>
      <c r="J166" s="24"/>
      <c r="K166" s="15"/>
      <c r="L166" s="15"/>
      <c r="M166" s="15"/>
      <c r="N166" s="15"/>
      <c r="O166" s="15"/>
      <c r="P166" s="25"/>
      <c r="Q166" s="16"/>
      <c r="R166" s="16"/>
      <c r="S166" s="16"/>
      <c r="T166" s="16"/>
    </row>
    <row r="167" spans="1:20" s="6" customFormat="1" ht="36" customHeight="1" x14ac:dyDescent="0.25">
      <c r="A167" s="112" t="s">
        <v>150</v>
      </c>
      <c r="B167" s="112"/>
      <c r="C167" s="112"/>
      <c r="D167" s="112"/>
      <c r="E167" s="112"/>
      <c r="F167" s="112"/>
      <c r="G167" s="112"/>
      <c r="H167" s="112"/>
      <c r="I167" s="112"/>
      <c r="J167" s="24"/>
      <c r="K167" s="15"/>
      <c r="L167" s="15"/>
      <c r="M167" s="15"/>
      <c r="N167" s="15"/>
      <c r="O167" s="15"/>
      <c r="P167" s="25"/>
      <c r="Q167" s="16"/>
      <c r="R167" s="16"/>
      <c r="S167" s="16"/>
      <c r="T167" s="16"/>
    </row>
    <row r="168" spans="1:20" s="6" customFormat="1" ht="19.2" customHeight="1" x14ac:dyDescent="0.25">
      <c r="A168" s="112" t="s">
        <v>151</v>
      </c>
      <c r="B168" s="112"/>
      <c r="C168" s="112"/>
      <c r="D168" s="112"/>
      <c r="E168" s="112"/>
      <c r="F168" s="112"/>
      <c r="G168" s="112"/>
      <c r="H168" s="112"/>
      <c r="I168" s="112"/>
      <c r="J168" s="24"/>
      <c r="K168" s="26"/>
      <c r="L168" s="26"/>
      <c r="M168" s="26"/>
      <c r="N168" s="26"/>
      <c r="O168" s="26"/>
      <c r="P168" s="31"/>
      <c r="Q168" s="16"/>
      <c r="R168" s="16"/>
      <c r="S168" s="16"/>
      <c r="T168" s="16"/>
    </row>
    <row r="169" spans="1:20" s="6" customFormat="1" ht="19.2" customHeight="1" x14ac:dyDescent="0.25">
      <c r="A169" s="112" t="s">
        <v>152</v>
      </c>
      <c r="B169" s="112"/>
      <c r="C169" s="112"/>
      <c r="D169" s="112"/>
      <c r="E169" s="112"/>
      <c r="F169" s="112"/>
      <c r="G169" s="112"/>
      <c r="H169" s="112"/>
      <c r="I169" s="112"/>
      <c r="J169" s="26"/>
      <c r="K169" s="26"/>
      <c r="L169" s="26"/>
      <c r="M169" s="26"/>
      <c r="N169" s="26"/>
      <c r="O169" s="26"/>
      <c r="P169" s="31"/>
      <c r="Q169" s="16"/>
      <c r="R169" s="16"/>
      <c r="S169" s="16"/>
      <c r="T169" s="16"/>
    </row>
    <row r="170" spans="1:20" s="6" customFormat="1" ht="19.2" customHeight="1" x14ac:dyDescent="0.25">
      <c r="A170" s="112" t="s">
        <v>147</v>
      </c>
      <c r="B170" s="112"/>
      <c r="C170" s="112"/>
      <c r="D170" s="112"/>
      <c r="E170" s="112"/>
      <c r="F170" s="112"/>
      <c r="G170" s="112"/>
      <c r="H170" s="112"/>
      <c r="I170" s="112"/>
      <c r="J170" s="26"/>
      <c r="K170" s="26"/>
      <c r="L170" s="26"/>
      <c r="M170" s="26"/>
      <c r="N170" s="26"/>
      <c r="O170" s="26"/>
      <c r="P170" s="27"/>
      <c r="Q170" s="16"/>
      <c r="R170" s="16"/>
      <c r="S170" s="16"/>
      <c r="T170" s="16"/>
    </row>
    <row r="171" spans="1:20" s="6" customFormat="1" ht="19.2" customHeight="1" x14ac:dyDescent="0.25">
      <c r="A171" s="112" t="s">
        <v>148</v>
      </c>
      <c r="B171" s="112"/>
      <c r="C171" s="112"/>
      <c r="D171" s="112"/>
      <c r="E171" s="112"/>
      <c r="F171" s="112"/>
      <c r="G171" s="112"/>
      <c r="H171" s="112"/>
      <c r="I171" s="112"/>
      <c r="J171" s="26"/>
      <c r="K171" s="26"/>
      <c r="L171" s="26"/>
      <c r="M171" s="26"/>
      <c r="N171" s="26"/>
      <c r="O171" s="26"/>
      <c r="P171" s="27"/>
      <c r="Q171" s="16"/>
      <c r="R171" s="16"/>
      <c r="S171" s="16"/>
      <c r="T171" s="16"/>
    </row>
    <row r="172" spans="1:20" s="6" customFormat="1" ht="15" x14ac:dyDescent="0.25">
      <c r="A172" s="27"/>
      <c r="B172" s="27"/>
      <c r="C172" s="28"/>
      <c r="D172" s="28"/>
      <c r="E172" s="27"/>
      <c r="F172" s="27"/>
      <c r="G172" s="29"/>
      <c r="H172" s="27"/>
      <c r="I172" s="27"/>
      <c r="J172" s="27"/>
      <c r="K172" s="32"/>
      <c r="L172" s="27"/>
      <c r="M172" s="27"/>
      <c r="N172" s="27"/>
      <c r="O172" s="27"/>
      <c r="P172" s="27"/>
      <c r="Q172" s="16"/>
      <c r="R172" s="16"/>
      <c r="S172" s="16"/>
      <c r="T172" s="16"/>
    </row>
    <row r="173" spans="1:20" s="6" customFormat="1" ht="15.6" x14ac:dyDescent="0.25">
      <c r="A173" s="30" t="s">
        <v>149</v>
      </c>
      <c r="B173" s="30"/>
      <c r="C173" s="30"/>
      <c r="D173" s="30"/>
      <c r="E173" s="30"/>
      <c r="F173" s="30"/>
      <c r="G173" s="33"/>
      <c r="H173" s="30"/>
      <c r="I173" s="30"/>
      <c r="J173" s="34"/>
      <c r="K173" s="34"/>
      <c r="L173" s="34"/>
      <c r="M173" s="34"/>
      <c r="N173" s="34"/>
      <c r="O173" s="34"/>
      <c r="P173" s="27"/>
      <c r="Q173" s="16"/>
      <c r="R173" s="16"/>
      <c r="S173" s="16"/>
      <c r="T173" s="16"/>
    </row>
    <row r="174" spans="1:20" s="6" customFormat="1" ht="53.4" customHeight="1" x14ac:dyDescent="0.25">
      <c r="A174" s="113" t="s">
        <v>174</v>
      </c>
      <c r="B174" s="113"/>
      <c r="C174" s="113"/>
      <c r="D174" s="113"/>
      <c r="E174" s="113"/>
      <c r="F174" s="113"/>
      <c r="G174" s="113"/>
      <c r="H174" s="113"/>
      <c r="I174" s="113"/>
      <c r="J174" s="26"/>
      <c r="K174" s="26"/>
      <c r="L174" s="26"/>
      <c r="M174" s="26"/>
      <c r="N174" s="26"/>
      <c r="O174" s="26"/>
      <c r="P174" s="27"/>
      <c r="Q174" s="16"/>
      <c r="R174" s="16"/>
      <c r="S174" s="16"/>
      <c r="T174" s="16"/>
    </row>
    <row r="175" spans="1:20" s="6" customFormat="1" ht="53.4" customHeight="1" x14ac:dyDescent="0.25">
      <c r="A175" s="112" t="s">
        <v>175</v>
      </c>
      <c r="B175" s="112"/>
      <c r="C175" s="112"/>
      <c r="D175" s="112"/>
      <c r="E175" s="112"/>
      <c r="F175" s="112"/>
      <c r="G175" s="112"/>
      <c r="H175" s="112"/>
      <c r="I175" s="112"/>
      <c r="J175" s="26"/>
      <c r="K175" s="26"/>
      <c r="L175" s="26"/>
      <c r="M175" s="26"/>
      <c r="N175" s="26"/>
      <c r="O175" s="26"/>
      <c r="P175" s="27"/>
      <c r="Q175" s="16"/>
      <c r="R175" s="16"/>
      <c r="S175" s="16"/>
      <c r="T175" s="16"/>
    </row>
    <row r="176" spans="1:20" s="6" customFormat="1" ht="36" customHeight="1" x14ac:dyDescent="0.25">
      <c r="A176" s="112" t="s">
        <v>293</v>
      </c>
      <c r="B176" s="112"/>
      <c r="C176" s="112"/>
      <c r="D176" s="112"/>
      <c r="E176" s="112"/>
      <c r="F176" s="112"/>
      <c r="G176" s="112"/>
      <c r="H176" s="112"/>
      <c r="I176" s="112"/>
      <c r="J176" s="26"/>
      <c r="K176" s="26"/>
      <c r="L176" s="26"/>
      <c r="M176" s="26"/>
      <c r="N176" s="26"/>
      <c r="O176" s="26"/>
      <c r="P176" s="27"/>
      <c r="Q176" s="16"/>
      <c r="R176" s="16"/>
      <c r="S176" s="16"/>
      <c r="T176" s="16"/>
    </row>
    <row r="177" spans="1:20" s="6" customFormat="1" ht="36" customHeight="1" x14ac:dyDescent="0.25">
      <c r="A177" s="112" t="s">
        <v>176</v>
      </c>
      <c r="B177" s="112"/>
      <c r="C177" s="112"/>
      <c r="D177" s="112"/>
      <c r="E177" s="112"/>
      <c r="F177" s="112"/>
      <c r="G177" s="112"/>
      <c r="H177" s="112"/>
      <c r="I177" s="112"/>
      <c r="J177" s="26"/>
      <c r="K177" s="26"/>
      <c r="L177" s="26"/>
      <c r="M177" s="26"/>
      <c r="N177" s="26"/>
      <c r="O177" s="26"/>
      <c r="P177" s="27"/>
      <c r="Q177" s="16"/>
      <c r="R177" s="16"/>
      <c r="S177" s="16"/>
      <c r="T177" s="16"/>
    </row>
  </sheetData>
  <autoFilter ref="A4:T149" xr:uid="{4B1891A3-D8DC-4E1C-83C1-6DE134261197}">
    <sortState xmlns:xlrd2="http://schemas.microsoft.com/office/spreadsheetml/2017/richdata2" ref="A5:T149">
      <sortCondition ref="E4:E149"/>
    </sortState>
  </autoFilter>
  <mergeCells count="27">
    <mergeCell ref="A1:T1"/>
    <mergeCell ref="A2:T2"/>
    <mergeCell ref="A152:I152"/>
    <mergeCell ref="A153:I153"/>
    <mergeCell ref="L3:O3"/>
    <mergeCell ref="Q3:T3"/>
    <mergeCell ref="A154:I154"/>
    <mergeCell ref="A155:I155"/>
    <mergeCell ref="A156:I156"/>
    <mergeCell ref="A165:I165"/>
    <mergeCell ref="A166:I166"/>
    <mergeCell ref="A157:I157"/>
    <mergeCell ref="A158:I158"/>
    <mergeCell ref="A159:I159"/>
    <mergeCell ref="A160:I160"/>
    <mergeCell ref="A162:I162"/>
    <mergeCell ref="A163:I163"/>
    <mergeCell ref="A176:I176"/>
    <mergeCell ref="A177:I177"/>
    <mergeCell ref="A161:I161"/>
    <mergeCell ref="A168:I168"/>
    <mergeCell ref="A169:I169"/>
    <mergeCell ref="A170:I170"/>
    <mergeCell ref="A171:I171"/>
    <mergeCell ref="A174:I174"/>
    <mergeCell ref="A175:I175"/>
    <mergeCell ref="A167:I167"/>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80AD-DC53-4A7A-8ACD-F88B14CDEC22}">
  <dimension ref="A1:G37"/>
  <sheetViews>
    <sheetView workbookViewId="0">
      <selection activeCell="A5" sqref="A5"/>
    </sheetView>
  </sheetViews>
  <sheetFormatPr defaultRowHeight="15" x14ac:dyDescent="0.25"/>
  <cols>
    <col min="1" max="1" width="34.33203125" style="6" customWidth="1"/>
    <col min="2" max="7" width="24.77734375" style="6" customWidth="1"/>
    <col min="8" max="16384" width="8.88671875" style="6"/>
  </cols>
  <sheetData>
    <row r="1" spans="1:7" ht="17.399999999999999" x14ac:dyDescent="0.25">
      <c r="A1" s="127" t="s">
        <v>215</v>
      </c>
      <c r="B1" s="128"/>
      <c r="C1" s="128"/>
      <c r="D1" s="128"/>
      <c r="E1" s="129"/>
    </row>
    <row r="2" spans="1:7" ht="15.6" thickBot="1" x14ac:dyDescent="0.3">
      <c r="A2" s="39" t="s">
        <v>154</v>
      </c>
      <c r="B2" s="36" t="s">
        <v>155</v>
      </c>
      <c r="C2" s="36" t="s">
        <v>156</v>
      </c>
      <c r="D2" s="36" t="s">
        <v>157</v>
      </c>
      <c r="E2" s="40" t="s">
        <v>158</v>
      </c>
    </row>
    <row r="3" spans="1:7" ht="30.6" customHeight="1" thickBot="1" x14ac:dyDescent="0.3">
      <c r="A3" s="41" t="s">
        <v>159</v>
      </c>
      <c r="B3" s="2">
        <v>145</v>
      </c>
      <c r="C3" s="3">
        <v>25</v>
      </c>
      <c r="D3" s="3">
        <v>31</v>
      </c>
      <c r="E3" s="42">
        <v>2</v>
      </c>
    </row>
    <row r="4" spans="1:7" ht="30.6" customHeight="1" thickBot="1" x14ac:dyDescent="0.3">
      <c r="A4" s="43" t="s">
        <v>160</v>
      </c>
      <c r="B4" s="4">
        <v>49</v>
      </c>
      <c r="C4" s="5">
        <v>6</v>
      </c>
      <c r="D4" s="5">
        <v>10</v>
      </c>
      <c r="E4" s="44">
        <v>1</v>
      </c>
    </row>
    <row r="5" spans="1:7" ht="30.6" customHeight="1" thickBot="1" x14ac:dyDescent="0.3">
      <c r="A5" s="43" t="s">
        <v>161</v>
      </c>
      <c r="B5" s="2">
        <v>25</v>
      </c>
      <c r="C5" s="3">
        <v>4</v>
      </c>
      <c r="D5" s="3">
        <v>6</v>
      </c>
      <c r="E5" s="42">
        <v>1</v>
      </c>
    </row>
    <row r="6" spans="1:7" ht="30.6" customHeight="1" thickBot="1" x14ac:dyDescent="0.3">
      <c r="A6" s="43" t="s">
        <v>162</v>
      </c>
      <c r="B6" s="4">
        <v>66</v>
      </c>
      <c r="C6" s="5">
        <v>13</v>
      </c>
      <c r="D6" s="5">
        <v>15</v>
      </c>
      <c r="E6" s="44">
        <v>0</v>
      </c>
    </row>
    <row r="7" spans="1:7" ht="30.6" customHeight="1" thickBot="1" x14ac:dyDescent="0.3">
      <c r="A7" s="45" t="s">
        <v>163</v>
      </c>
      <c r="B7" s="46">
        <v>5</v>
      </c>
      <c r="C7" s="47">
        <v>2</v>
      </c>
      <c r="D7" s="47">
        <v>0</v>
      </c>
      <c r="E7" s="48">
        <v>0</v>
      </c>
    </row>
    <row r="9" spans="1:7" ht="15.6" thickBot="1" x14ac:dyDescent="0.3"/>
    <row r="10" spans="1:7" ht="36" customHeight="1" x14ac:dyDescent="0.25">
      <c r="A10" s="130" t="s">
        <v>217</v>
      </c>
      <c r="B10" s="131"/>
      <c r="D10" s="130" t="s">
        <v>216</v>
      </c>
      <c r="E10" s="132"/>
      <c r="F10" s="132"/>
      <c r="G10" s="131"/>
    </row>
    <row r="11" spans="1:7" x14ac:dyDescent="0.25">
      <c r="A11" s="49" t="s">
        <v>178</v>
      </c>
      <c r="B11" s="50" t="s">
        <v>179</v>
      </c>
      <c r="D11" s="49" t="s">
        <v>186</v>
      </c>
      <c r="E11" s="57" t="s">
        <v>156</v>
      </c>
      <c r="F11" s="57" t="s">
        <v>12</v>
      </c>
      <c r="G11" s="40" t="s">
        <v>62</v>
      </c>
    </row>
    <row r="12" spans="1:7" ht="45" customHeight="1" x14ac:dyDescent="0.25">
      <c r="A12" s="51" t="s">
        <v>180</v>
      </c>
      <c r="B12" s="52">
        <v>114991761</v>
      </c>
      <c r="D12" s="51" t="s">
        <v>187</v>
      </c>
      <c r="E12" s="37">
        <v>1964275</v>
      </c>
      <c r="F12" s="37">
        <v>3948415</v>
      </c>
      <c r="G12" s="52">
        <v>5912690</v>
      </c>
    </row>
    <row r="13" spans="1:7" ht="45" customHeight="1" thickBot="1" x14ac:dyDescent="0.3">
      <c r="A13" s="53" t="s">
        <v>181</v>
      </c>
      <c r="B13" s="54">
        <v>39231586</v>
      </c>
      <c r="D13" s="55" t="s">
        <v>188</v>
      </c>
      <c r="E13" s="58">
        <v>1758449</v>
      </c>
      <c r="F13" s="58">
        <v>3526000</v>
      </c>
      <c r="G13" s="56">
        <v>5284449</v>
      </c>
    </row>
    <row r="14" spans="1:7" ht="45" customHeight="1" x14ac:dyDescent="0.25">
      <c r="A14" s="51" t="s">
        <v>182</v>
      </c>
      <c r="B14" s="52">
        <v>14948353</v>
      </c>
    </row>
    <row r="15" spans="1:7" ht="45" customHeight="1" x14ac:dyDescent="0.25">
      <c r="A15" s="53" t="s">
        <v>183</v>
      </c>
      <c r="B15" s="54">
        <v>9156365</v>
      </c>
    </row>
    <row r="16" spans="1:7" ht="45" customHeight="1" x14ac:dyDescent="0.25">
      <c r="A16" s="51" t="s">
        <v>184</v>
      </c>
      <c r="B16" s="52">
        <v>46822515</v>
      </c>
    </row>
    <row r="17" spans="1:3" ht="45" customHeight="1" thickBot="1" x14ac:dyDescent="0.3">
      <c r="A17" s="55" t="s">
        <v>185</v>
      </c>
      <c r="B17" s="56">
        <v>2198190</v>
      </c>
    </row>
    <row r="21" spans="1:3" ht="36" customHeight="1" x14ac:dyDescent="0.25">
      <c r="A21" s="133" t="s">
        <v>408</v>
      </c>
      <c r="B21" s="134"/>
      <c r="C21" s="135"/>
    </row>
    <row r="22" spans="1:3" ht="30.6" thickBot="1" x14ac:dyDescent="0.3">
      <c r="A22" s="111" t="s">
        <v>232</v>
      </c>
      <c r="B22" s="36" t="s">
        <v>155</v>
      </c>
      <c r="C22" s="57" t="s">
        <v>396</v>
      </c>
    </row>
    <row r="23" spans="1:3" ht="30.6" customHeight="1" thickBot="1" x14ac:dyDescent="0.3">
      <c r="A23" s="104" t="s">
        <v>397</v>
      </c>
      <c r="B23" s="105">
        <v>0</v>
      </c>
      <c r="C23" s="106">
        <v>0</v>
      </c>
    </row>
    <row r="24" spans="1:3" ht="30.6" customHeight="1" thickBot="1" x14ac:dyDescent="0.3">
      <c r="A24" s="107" t="s">
        <v>37</v>
      </c>
      <c r="B24" s="108">
        <v>0</v>
      </c>
      <c r="C24" s="109">
        <v>0</v>
      </c>
    </row>
    <row r="25" spans="1:3" ht="30.6" customHeight="1" thickBot="1" x14ac:dyDescent="0.3">
      <c r="A25" s="107" t="s">
        <v>398</v>
      </c>
      <c r="B25" s="105">
        <v>1</v>
      </c>
      <c r="C25" s="106">
        <v>328841</v>
      </c>
    </row>
    <row r="26" spans="1:3" ht="30.6" customHeight="1" thickBot="1" x14ac:dyDescent="0.3">
      <c r="A26" s="107" t="s">
        <v>399</v>
      </c>
      <c r="B26" s="108">
        <v>21</v>
      </c>
      <c r="C26" s="109">
        <v>17020609</v>
      </c>
    </row>
    <row r="27" spans="1:3" ht="30.6" customHeight="1" thickBot="1" x14ac:dyDescent="0.3">
      <c r="A27" s="107" t="s">
        <v>55</v>
      </c>
      <c r="B27" s="105">
        <v>0</v>
      </c>
      <c r="C27" s="106">
        <v>0</v>
      </c>
    </row>
    <row r="28" spans="1:3" ht="30.6" customHeight="1" thickBot="1" x14ac:dyDescent="0.3">
      <c r="A28" s="107" t="s">
        <v>400</v>
      </c>
      <c r="B28" s="108">
        <v>5</v>
      </c>
      <c r="C28" s="109">
        <v>8151131</v>
      </c>
    </row>
    <row r="29" spans="1:3" ht="30.6" customHeight="1" thickBot="1" x14ac:dyDescent="0.3">
      <c r="A29" s="107" t="s">
        <v>401</v>
      </c>
      <c r="B29" s="105">
        <v>0</v>
      </c>
      <c r="C29" s="106">
        <v>0</v>
      </c>
    </row>
    <row r="30" spans="1:3" ht="30.6" customHeight="1" thickBot="1" x14ac:dyDescent="0.3">
      <c r="A30" s="107" t="s">
        <v>402</v>
      </c>
      <c r="B30" s="108">
        <v>1</v>
      </c>
      <c r="C30" s="109">
        <v>928824</v>
      </c>
    </row>
    <row r="31" spans="1:3" ht="30.6" customHeight="1" thickBot="1" x14ac:dyDescent="0.3">
      <c r="A31" s="107" t="s">
        <v>403</v>
      </c>
      <c r="B31" s="105">
        <v>1</v>
      </c>
      <c r="C31" s="106">
        <v>112515</v>
      </c>
    </row>
    <row r="32" spans="1:3" ht="30.6" customHeight="1" thickBot="1" x14ac:dyDescent="0.3">
      <c r="A32" s="107" t="s">
        <v>404</v>
      </c>
      <c r="B32" s="108">
        <v>1</v>
      </c>
      <c r="C32" s="109">
        <v>619007</v>
      </c>
    </row>
    <row r="33" spans="1:3" ht="30.6" customHeight="1" thickBot="1" x14ac:dyDescent="0.3">
      <c r="A33" s="107" t="s">
        <v>48</v>
      </c>
      <c r="B33" s="105">
        <v>0</v>
      </c>
      <c r="C33" s="106">
        <v>0</v>
      </c>
    </row>
    <row r="34" spans="1:3" ht="30.6" customHeight="1" thickBot="1" x14ac:dyDescent="0.3">
      <c r="A34" s="107" t="s">
        <v>405</v>
      </c>
      <c r="B34" s="108">
        <v>6</v>
      </c>
      <c r="C34" s="109">
        <v>6723871</v>
      </c>
    </row>
    <row r="35" spans="1:3" ht="30.6" customHeight="1" thickBot="1" x14ac:dyDescent="0.3">
      <c r="A35" s="107" t="s">
        <v>406</v>
      </c>
      <c r="B35" s="105">
        <v>4</v>
      </c>
      <c r="C35" s="106">
        <v>3255157</v>
      </c>
    </row>
    <row r="36" spans="1:3" ht="30.6" customHeight="1" thickBot="1" x14ac:dyDescent="0.3">
      <c r="A36" s="107" t="s">
        <v>25</v>
      </c>
      <c r="B36" s="108">
        <v>4</v>
      </c>
      <c r="C36" s="109">
        <v>2091631</v>
      </c>
    </row>
    <row r="37" spans="1:3" ht="30.6" customHeight="1" x14ac:dyDescent="0.25">
      <c r="A37" s="110" t="s">
        <v>407</v>
      </c>
      <c r="B37" s="105">
        <v>44</v>
      </c>
      <c r="C37" s="106">
        <v>39231586</v>
      </c>
    </row>
  </sheetData>
  <mergeCells count="4">
    <mergeCell ref="A1:E1"/>
    <mergeCell ref="A10:B10"/>
    <mergeCell ref="D10:G10"/>
    <mergeCell ref="A21:C2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293A6-A3A2-4A97-901B-DAE87476A35E}">
  <dimension ref="A1:E52"/>
  <sheetViews>
    <sheetView workbookViewId="0">
      <selection activeCell="D20" sqref="D20"/>
    </sheetView>
  </sheetViews>
  <sheetFormatPr defaultRowHeight="13.2" x14ac:dyDescent="0.25"/>
  <cols>
    <col min="1" max="1" width="24" customWidth="1"/>
    <col min="2" max="2" width="16.5546875" customWidth="1"/>
    <col min="3" max="3" width="10.33203125" customWidth="1"/>
    <col min="4" max="4" width="24" customWidth="1"/>
    <col min="5" max="5" width="16.5546875" customWidth="1"/>
  </cols>
  <sheetData>
    <row r="1" spans="1:5" ht="46.8" customHeight="1" thickBot="1" x14ac:dyDescent="0.3">
      <c r="A1" s="130" t="s">
        <v>189</v>
      </c>
      <c r="B1" s="132"/>
      <c r="C1" s="132"/>
      <c r="D1" s="132"/>
      <c r="E1" s="132"/>
    </row>
    <row r="2" spans="1:5" ht="15" x14ac:dyDescent="0.25">
      <c r="A2" s="94" t="s">
        <v>190</v>
      </c>
      <c r="B2" s="95"/>
      <c r="C2" s="93"/>
      <c r="D2" s="94" t="s">
        <v>191</v>
      </c>
      <c r="E2" s="95"/>
    </row>
    <row r="3" spans="1:5" ht="15" x14ac:dyDescent="0.25">
      <c r="A3" s="96" t="s">
        <v>192</v>
      </c>
      <c r="B3" s="97">
        <v>10000000</v>
      </c>
      <c r="C3" s="38"/>
      <c r="D3" s="96" t="s">
        <v>192</v>
      </c>
      <c r="E3" s="97">
        <v>1000000</v>
      </c>
    </row>
    <row r="4" spans="1:5" ht="15" x14ac:dyDescent="0.25">
      <c r="A4" s="98" t="s">
        <v>193</v>
      </c>
      <c r="B4" s="99">
        <v>7060631</v>
      </c>
      <c r="C4" s="38"/>
      <c r="D4" s="98" t="s">
        <v>193</v>
      </c>
      <c r="E4" s="99">
        <v>0</v>
      </c>
    </row>
    <row r="5" spans="1:5" ht="15" x14ac:dyDescent="0.25">
      <c r="A5" s="96" t="s">
        <v>194</v>
      </c>
      <c r="B5" s="97">
        <v>2939369</v>
      </c>
      <c r="C5" s="38"/>
      <c r="D5" s="96" t="s">
        <v>194</v>
      </c>
      <c r="E5" s="97">
        <f>E3-E4</f>
        <v>1000000</v>
      </c>
    </row>
    <row r="6" spans="1:5" ht="15" x14ac:dyDescent="0.25">
      <c r="A6" s="96" t="s">
        <v>195</v>
      </c>
      <c r="B6" s="97">
        <v>10000000</v>
      </c>
      <c r="C6" s="38"/>
      <c r="D6" s="96" t="s">
        <v>195</v>
      </c>
      <c r="E6" s="97">
        <v>1000000</v>
      </c>
    </row>
    <row r="7" spans="1:5" ht="15" x14ac:dyDescent="0.25">
      <c r="A7" s="98" t="s">
        <v>193</v>
      </c>
      <c r="B7" s="99">
        <v>2183738</v>
      </c>
      <c r="C7" s="38"/>
      <c r="D7" s="98" t="s">
        <v>193</v>
      </c>
      <c r="E7" s="99">
        <v>0</v>
      </c>
    </row>
    <row r="8" spans="1:5" ht="15" x14ac:dyDescent="0.25">
      <c r="A8" s="96" t="s">
        <v>194</v>
      </c>
      <c r="B8" s="97">
        <v>7816262</v>
      </c>
      <c r="C8" s="38"/>
      <c r="D8" s="96" t="s">
        <v>194</v>
      </c>
      <c r="E8" s="97">
        <f>E6-E7</f>
        <v>1000000</v>
      </c>
    </row>
    <row r="9" spans="1:5" ht="15" x14ac:dyDescent="0.25">
      <c r="A9" s="96" t="s">
        <v>196</v>
      </c>
      <c r="B9" s="97">
        <v>10000000</v>
      </c>
      <c r="C9" s="38"/>
      <c r="D9" s="96" t="s">
        <v>196</v>
      </c>
      <c r="E9" s="97">
        <v>1000000</v>
      </c>
    </row>
    <row r="10" spans="1:5" ht="15" x14ac:dyDescent="0.25">
      <c r="A10" s="98" t="s">
        <v>193</v>
      </c>
      <c r="B10" s="99">
        <v>5539089</v>
      </c>
      <c r="C10" s="38"/>
      <c r="D10" s="98" t="s">
        <v>193</v>
      </c>
      <c r="E10" s="99">
        <v>0</v>
      </c>
    </row>
    <row r="11" spans="1:5" ht="15" x14ac:dyDescent="0.25">
      <c r="A11" s="96" t="s">
        <v>194</v>
      </c>
      <c r="B11" s="97">
        <v>4460911</v>
      </c>
      <c r="C11" s="38"/>
      <c r="D11" s="96" t="s">
        <v>194</v>
      </c>
      <c r="E11" s="97">
        <f>E9-E10</f>
        <v>1000000</v>
      </c>
    </row>
    <row r="12" spans="1:5" ht="15" x14ac:dyDescent="0.25">
      <c r="A12" s="96" t="s">
        <v>210</v>
      </c>
      <c r="B12" s="97">
        <v>23000000</v>
      </c>
      <c r="C12" s="38"/>
      <c r="D12" s="96" t="s">
        <v>197</v>
      </c>
      <c r="E12" s="97">
        <v>1000000</v>
      </c>
    </row>
    <row r="13" spans="1:5" ht="15" x14ac:dyDescent="0.25">
      <c r="A13" s="98" t="s">
        <v>193</v>
      </c>
      <c r="B13" s="99">
        <v>10360059</v>
      </c>
      <c r="C13" s="38"/>
      <c r="D13" s="98" t="s">
        <v>193</v>
      </c>
      <c r="E13" s="99">
        <v>0</v>
      </c>
    </row>
    <row r="14" spans="1:5" ht="15" x14ac:dyDescent="0.25">
      <c r="A14" s="96" t="s">
        <v>194</v>
      </c>
      <c r="B14" s="97">
        <v>12639941</v>
      </c>
      <c r="C14" s="38"/>
      <c r="D14" s="96" t="s">
        <v>194</v>
      </c>
      <c r="E14" s="97">
        <f>E12-E13</f>
        <v>1000000</v>
      </c>
    </row>
    <row r="15" spans="1:5" ht="15" x14ac:dyDescent="0.25">
      <c r="A15" s="96" t="s">
        <v>211</v>
      </c>
      <c r="B15" s="97">
        <v>18000000</v>
      </c>
      <c r="C15" s="38"/>
      <c r="D15" s="96" t="s">
        <v>198</v>
      </c>
      <c r="E15" s="97">
        <v>1000000</v>
      </c>
    </row>
    <row r="16" spans="1:5" ht="15" x14ac:dyDescent="0.25">
      <c r="A16" s="98" t="s">
        <v>193</v>
      </c>
      <c r="B16" s="99">
        <v>8322697</v>
      </c>
      <c r="C16" s="38"/>
      <c r="D16" s="98" t="s">
        <v>193</v>
      </c>
      <c r="E16" s="99">
        <v>0</v>
      </c>
    </row>
    <row r="17" spans="1:5" ht="15" x14ac:dyDescent="0.25">
      <c r="A17" s="96" t="s">
        <v>194</v>
      </c>
      <c r="B17" s="97">
        <v>9677303</v>
      </c>
      <c r="C17" s="38"/>
      <c r="D17" s="96" t="s">
        <v>194</v>
      </c>
      <c r="E17" s="97">
        <f>E15-E16</f>
        <v>1000000</v>
      </c>
    </row>
    <row r="18" spans="1:5" ht="15" x14ac:dyDescent="0.25">
      <c r="A18" s="96" t="s">
        <v>212</v>
      </c>
      <c r="B18" s="97">
        <v>12000000</v>
      </c>
      <c r="C18" s="38"/>
      <c r="D18" s="96" t="s">
        <v>199</v>
      </c>
      <c r="E18" s="97">
        <v>1000000</v>
      </c>
    </row>
    <row r="19" spans="1:5" ht="15" x14ac:dyDescent="0.25">
      <c r="A19" s="98" t="s">
        <v>193</v>
      </c>
      <c r="B19" s="99">
        <v>7358936</v>
      </c>
      <c r="C19" s="38"/>
      <c r="D19" s="98" t="s">
        <v>193</v>
      </c>
      <c r="E19" s="99">
        <v>0</v>
      </c>
    </row>
    <row r="20" spans="1:5" ht="15" x14ac:dyDescent="0.25">
      <c r="A20" s="96" t="s">
        <v>194</v>
      </c>
      <c r="B20" s="97">
        <v>4641064</v>
      </c>
      <c r="C20" s="38"/>
      <c r="D20" s="96" t="s">
        <v>194</v>
      </c>
      <c r="E20" s="97">
        <f>E18-E19</f>
        <v>1000000</v>
      </c>
    </row>
    <row r="21" spans="1:5" ht="15" x14ac:dyDescent="0.25">
      <c r="A21" s="96" t="s">
        <v>200</v>
      </c>
      <c r="B21" s="97">
        <v>10000000</v>
      </c>
      <c r="C21" s="38"/>
      <c r="D21" s="96" t="s">
        <v>200</v>
      </c>
      <c r="E21" s="97">
        <v>1000000</v>
      </c>
    </row>
    <row r="22" spans="1:5" ht="15" x14ac:dyDescent="0.25">
      <c r="A22" s="98" t="s">
        <v>193</v>
      </c>
      <c r="B22" s="99">
        <v>2542897</v>
      </c>
      <c r="C22" s="38"/>
      <c r="D22" s="98" t="s">
        <v>193</v>
      </c>
      <c r="E22" s="99">
        <v>0</v>
      </c>
    </row>
    <row r="23" spans="1:5" ht="15" x14ac:dyDescent="0.25">
      <c r="A23" s="96" t="s">
        <v>194</v>
      </c>
      <c r="B23" s="97">
        <v>7457103</v>
      </c>
      <c r="C23" s="38"/>
      <c r="D23" s="96" t="s">
        <v>194</v>
      </c>
      <c r="E23" s="97">
        <f>E21-E22</f>
        <v>1000000</v>
      </c>
    </row>
    <row r="24" spans="1:5" ht="15" x14ac:dyDescent="0.25">
      <c r="A24" s="96" t="s">
        <v>201</v>
      </c>
      <c r="B24" s="97">
        <v>10000000</v>
      </c>
      <c r="C24" s="38"/>
      <c r="D24" s="96" t="s">
        <v>201</v>
      </c>
      <c r="E24" s="97">
        <v>1000000</v>
      </c>
    </row>
    <row r="25" spans="1:5" ht="15" x14ac:dyDescent="0.25">
      <c r="A25" s="98" t="s">
        <v>193</v>
      </c>
      <c r="B25" s="99">
        <v>2490968</v>
      </c>
      <c r="C25" s="38"/>
      <c r="D25" s="98" t="s">
        <v>193</v>
      </c>
      <c r="E25" s="99">
        <v>0</v>
      </c>
    </row>
    <row r="26" spans="1:5" ht="15" x14ac:dyDescent="0.25">
      <c r="A26" s="96" t="s">
        <v>194</v>
      </c>
      <c r="B26" s="97">
        <v>7509032</v>
      </c>
      <c r="C26" s="38"/>
      <c r="D26" s="96" t="s">
        <v>194</v>
      </c>
      <c r="E26" s="97">
        <f>E24-E25</f>
        <v>1000000</v>
      </c>
    </row>
    <row r="27" spans="1:5" ht="15" x14ac:dyDescent="0.25">
      <c r="A27" s="96" t="s">
        <v>213</v>
      </c>
      <c r="B27" s="97">
        <v>15000000</v>
      </c>
      <c r="C27" s="38"/>
      <c r="D27" s="96" t="s">
        <v>213</v>
      </c>
      <c r="E27" s="97">
        <v>1200000</v>
      </c>
    </row>
    <row r="28" spans="1:5" ht="15" x14ac:dyDescent="0.25">
      <c r="A28" s="98" t="s">
        <v>193</v>
      </c>
      <c r="B28" s="99">
        <v>4344838</v>
      </c>
      <c r="C28" s="38"/>
      <c r="D28" s="98" t="s">
        <v>193</v>
      </c>
      <c r="E28" s="99">
        <v>0</v>
      </c>
    </row>
    <row r="29" spans="1:5" ht="15" x14ac:dyDescent="0.25">
      <c r="A29" s="96" t="s">
        <v>194</v>
      </c>
      <c r="B29" s="97">
        <v>10655162</v>
      </c>
      <c r="C29" s="38"/>
      <c r="D29" s="96" t="s">
        <v>194</v>
      </c>
      <c r="E29" s="97">
        <f>E27-E28</f>
        <v>1200000</v>
      </c>
    </row>
    <row r="30" spans="1:5" ht="15" x14ac:dyDescent="0.25">
      <c r="A30" s="96" t="s">
        <v>202</v>
      </c>
      <c r="B30" s="97">
        <v>10000000</v>
      </c>
      <c r="C30" s="38"/>
      <c r="D30" s="96" t="s">
        <v>214</v>
      </c>
      <c r="E30" s="97">
        <v>1500000</v>
      </c>
    </row>
    <row r="31" spans="1:5" ht="15" x14ac:dyDescent="0.25">
      <c r="A31" s="98" t="s">
        <v>193</v>
      </c>
      <c r="B31" s="99">
        <v>4598741</v>
      </c>
      <c r="C31" s="38"/>
      <c r="D31" s="98" t="s">
        <v>193</v>
      </c>
      <c r="E31" s="99">
        <v>0</v>
      </c>
    </row>
    <row r="32" spans="1:5" ht="15" x14ac:dyDescent="0.25">
      <c r="A32" s="96" t="s">
        <v>194</v>
      </c>
      <c r="B32" s="97">
        <v>5401259</v>
      </c>
      <c r="C32" s="38"/>
      <c r="D32" s="96" t="s">
        <v>194</v>
      </c>
      <c r="E32" s="97">
        <f>E30-E31</f>
        <v>1500000</v>
      </c>
    </row>
    <row r="33" spans="1:5" ht="15" x14ac:dyDescent="0.25">
      <c r="A33" s="96" t="s">
        <v>203</v>
      </c>
      <c r="B33" s="97">
        <v>10000000</v>
      </c>
      <c r="C33" s="38"/>
      <c r="D33" s="96" t="s">
        <v>203</v>
      </c>
      <c r="E33" s="97">
        <v>1000000</v>
      </c>
    </row>
    <row r="34" spans="1:5" ht="15" x14ac:dyDescent="0.25">
      <c r="A34" s="98" t="s">
        <v>193</v>
      </c>
      <c r="B34" s="99">
        <v>3831272</v>
      </c>
      <c r="C34" s="38"/>
      <c r="D34" s="98" t="s">
        <v>193</v>
      </c>
      <c r="E34" s="99">
        <v>0</v>
      </c>
    </row>
    <row r="35" spans="1:5" ht="15" x14ac:dyDescent="0.25">
      <c r="A35" s="96" t="s">
        <v>194</v>
      </c>
      <c r="B35" s="97">
        <v>6168728</v>
      </c>
      <c r="C35" s="38"/>
      <c r="D35" s="96" t="s">
        <v>194</v>
      </c>
      <c r="E35" s="97">
        <f>E33-E34</f>
        <v>1000000</v>
      </c>
    </row>
    <row r="36" spans="1:5" ht="15" x14ac:dyDescent="0.25">
      <c r="A36" s="96" t="s">
        <v>204</v>
      </c>
      <c r="B36" s="97">
        <v>10000000</v>
      </c>
      <c r="D36" s="96" t="s">
        <v>204</v>
      </c>
      <c r="E36" s="97">
        <v>1000000</v>
      </c>
    </row>
    <row r="37" spans="1:5" ht="15" x14ac:dyDescent="0.25">
      <c r="A37" s="98" t="s">
        <v>193</v>
      </c>
      <c r="B37" s="99">
        <v>4668113</v>
      </c>
      <c r="C37" s="38"/>
      <c r="D37" s="98" t="s">
        <v>193</v>
      </c>
      <c r="E37" s="99">
        <v>0.28400000000000003</v>
      </c>
    </row>
    <row r="38" spans="1:5" ht="15" x14ac:dyDescent="0.25">
      <c r="A38" s="96" t="s">
        <v>194</v>
      </c>
      <c r="B38" s="97">
        <v>5331887</v>
      </c>
      <c r="C38" s="38"/>
      <c r="D38" s="96" t="s">
        <v>194</v>
      </c>
      <c r="E38" s="97">
        <f>+E36-E37</f>
        <v>999999.71600000001</v>
      </c>
    </row>
    <row r="39" spans="1:5" ht="15" x14ac:dyDescent="0.25">
      <c r="A39" s="96" t="s">
        <v>205</v>
      </c>
      <c r="B39" s="97">
        <v>10000000</v>
      </c>
      <c r="D39" s="96" t="s">
        <v>205</v>
      </c>
      <c r="E39" s="97">
        <v>1000000</v>
      </c>
    </row>
    <row r="40" spans="1:5" ht="15" x14ac:dyDescent="0.25">
      <c r="A40" s="98" t="s">
        <v>193</v>
      </c>
      <c r="B40" s="99">
        <v>8250960</v>
      </c>
      <c r="C40" s="38"/>
      <c r="D40" s="98" t="s">
        <v>193</v>
      </c>
      <c r="E40" s="99">
        <v>5.4900000000000004E-2</v>
      </c>
    </row>
    <row r="41" spans="1:5" ht="15" x14ac:dyDescent="0.25">
      <c r="A41" s="96" t="s">
        <v>194</v>
      </c>
      <c r="B41" s="97">
        <v>1749040</v>
      </c>
      <c r="C41" s="38"/>
      <c r="D41" s="96" t="s">
        <v>194</v>
      </c>
      <c r="E41" s="97">
        <f>+E39-E40</f>
        <v>999999.94510000001</v>
      </c>
    </row>
    <row r="42" spans="1:5" ht="15" x14ac:dyDescent="0.25">
      <c r="A42" s="96" t="s">
        <v>206</v>
      </c>
      <c r="B42" s="97">
        <v>10000000</v>
      </c>
      <c r="D42" s="96" t="s">
        <v>206</v>
      </c>
      <c r="E42" s="97">
        <v>1000000</v>
      </c>
    </row>
    <row r="43" spans="1:5" ht="15" x14ac:dyDescent="0.25">
      <c r="A43" s="98" t="s">
        <v>193</v>
      </c>
      <c r="B43" s="99">
        <v>3226151</v>
      </c>
      <c r="C43" s="38"/>
      <c r="D43" s="98" t="s">
        <v>193</v>
      </c>
      <c r="E43" s="99">
        <v>0</v>
      </c>
    </row>
    <row r="44" spans="1:5" ht="15" x14ac:dyDescent="0.25">
      <c r="A44" s="96" t="s">
        <v>194</v>
      </c>
      <c r="B44" s="97">
        <v>6773849</v>
      </c>
      <c r="C44" s="38"/>
      <c r="D44" s="96" t="s">
        <v>194</v>
      </c>
      <c r="E44" s="97">
        <f>+E42-E43</f>
        <v>1000000</v>
      </c>
    </row>
    <row r="45" spans="1:5" ht="15" x14ac:dyDescent="0.25">
      <c r="A45" s="96" t="s">
        <v>207</v>
      </c>
      <c r="B45" s="97">
        <v>10000000</v>
      </c>
      <c r="D45" s="96" t="s">
        <v>208</v>
      </c>
      <c r="E45" s="97">
        <v>1000000</v>
      </c>
    </row>
    <row r="46" spans="1:5" ht="15" x14ac:dyDescent="0.25">
      <c r="A46" s="98" t="s">
        <v>193</v>
      </c>
      <c r="B46" s="99">
        <v>9051139</v>
      </c>
      <c r="C46" s="38"/>
      <c r="D46" s="98" t="s">
        <v>193</v>
      </c>
      <c r="E46" s="99">
        <v>2.86E-2</v>
      </c>
    </row>
    <row r="47" spans="1:5" ht="15" x14ac:dyDescent="0.25">
      <c r="A47" s="96" t="s">
        <v>194</v>
      </c>
      <c r="B47" s="97">
        <v>948861</v>
      </c>
      <c r="C47" s="38"/>
      <c r="D47" s="96" t="s">
        <v>194</v>
      </c>
      <c r="E47" s="97">
        <f>+E45-E46</f>
        <v>999999.97140000004</v>
      </c>
    </row>
    <row r="48" spans="1:5" ht="15" x14ac:dyDescent="0.25">
      <c r="A48" s="96" t="s">
        <v>209</v>
      </c>
      <c r="B48" s="97">
        <v>10000000</v>
      </c>
      <c r="D48" s="96" t="s">
        <v>209</v>
      </c>
      <c r="E48" s="97">
        <v>1000000</v>
      </c>
    </row>
    <row r="49" spans="1:5" ht="15" x14ac:dyDescent="0.25">
      <c r="A49" s="98" t="s">
        <v>193</v>
      </c>
      <c r="B49" s="99">
        <v>5420442</v>
      </c>
      <c r="C49" s="38"/>
      <c r="D49" s="98" t="s">
        <v>193</v>
      </c>
      <c r="E49" s="99">
        <v>0.23519999999999999</v>
      </c>
    </row>
    <row r="50" spans="1:5" ht="15.6" thickBot="1" x14ac:dyDescent="0.3">
      <c r="A50" s="100" t="s">
        <v>194</v>
      </c>
      <c r="B50" s="101">
        <v>4579558</v>
      </c>
      <c r="C50" s="38"/>
      <c r="D50" s="100" t="s">
        <v>194</v>
      </c>
      <c r="E50" s="101">
        <f>+E48-E49</f>
        <v>999999.7648</v>
      </c>
    </row>
    <row r="52" spans="1:5" ht="15.6" x14ac:dyDescent="0.3">
      <c r="A52" s="6" t="s">
        <v>292</v>
      </c>
      <c r="B52" s="1"/>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5D847-9559-4B92-A566-CBE37817655A}">
  <dimension ref="A1:F17"/>
  <sheetViews>
    <sheetView topLeftCell="C1" workbookViewId="0">
      <selection sqref="A1:F1"/>
    </sheetView>
  </sheetViews>
  <sheetFormatPr defaultRowHeight="13.2" x14ac:dyDescent="0.25"/>
  <cols>
    <col min="2" max="6" width="15.88671875" customWidth="1"/>
  </cols>
  <sheetData>
    <row r="1" spans="1:6" ht="17.399999999999999" x14ac:dyDescent="0.25">
      <c r="A1" s="130" t="s">
        <v>224</v>
      </c>
      <c r="B1" s="132"/>
      <c r="C1" s="132"/>
      <c r="D1" s="132"/>
      <c r="E1" s="132"/>
      <c r="F1" s="131"/>
    </row>
    <row r="2" spans="1:6" ht="45" x14ac:dyDescent="0.25">
      <c r="A2" s="49" t="s">
        <v>218</v>
      </c>
      <c r="B2" s="57" t="s">
        <v>219</v>
      </c>
      <c r="C2" s="57" t="s">
        <v>223</v>
      </c>
      <c r="D2" s="57" t="s">
        <v>220</v>
      </c>
      <c r="E2" s="57" t="s">
        <v>221</v>
      </c>
      <c r="F2" s="40" t="s">
        <v>222</v>
      </c>
    </row>
    <row r="3" spans="1:6" ht="15" x14ac:dyDescent="0.25">
      <c r="A3" s="59">
        <v>2021</v>
      </c>
      <c r="B3" s="3">
        <v>32</v>
      </c>
      <c r="C3" s="3">
        <v>1</v>
      </c>
      <c r="D3" s="3">
        <v>22</v>
      </c>
      <c r="E3" s="3">
        <v>5</v>
      </c>
      <c r="F3" s="42">
        <v>4</v>
      </c>
    </row>
    <row r="4" spans="1:6" ht="15" x14ac:dyDescent="0.25">
      <c r="A4" s="60">
        <v>2020</v>
      </c>
      <c r="B4" s="5">
        <v>38</v>
      </c>
      <c r="C4" s="5">
        <v>1</v>
      </c>
      <c r="D4" s="5">
        <v>28</v>
      </c>
      <c r="E4" s="5">
        <v>3</v>
      </c>
      <c r="F4" s="44">
        <v>6</v>
      </c>
    </row>
    <row r="5" spans="1:6" ht="15" x14ac:dyDescent="0.25">
      <c r="A5" s="59">
        <v>2019</v>
      </c>
      <c r="B5" s="3">
        <v>47</v>
      </c>
      <c r="C5" s="3">
        <v>2</v>
      </c>
      <c r="D5" s="3">
        <v>41</v>
      </c>
      <c r="E5" s="3">
        <v>0</v>
      </c>
      <c r="F5" s="42">
        <v>4</v>
      </c>
    </row>
    <row r="6" spans="1:6" ht="15" x14ac:dyDescent="0.25">
      <c r="A6" s="60">
        <v>2018</v>
      </c>
      <c r="B6" s="5">
        <v>44</v>
      </c>
      <c r="C6" s="5">
        <v>1</v>
      </c>
      <c r="D6" s="5">
        <v>39</v>
      </c>
      <c r="E6" s="5">
        <v>0</v>
      </c>
      <c r="F6" s="44">
        <v>4</v>
      </c>
    </row>
    <row r="7" spans="1:6" ht="15" x14ac:dyDescent="0.25">
      <c r="A7" s="59">
        <v>2017</v>
      </c>
      <c r="B7" s="3">
        <v>41</v>
      </c>
      <c r="C7" s="3">
        <v>0</v>
      </c>
      <c r="D7" s="3">
        <v>36</v>
      </c>
      <c r="E7" s="3">
        <v>0</v>
      </c>
      <c r="F7" s="42">
        <v>5</v>
      </c>
    </row>
    <row r="8" spans="1:6" ht="15" x14ac:dyDescent="0.25">
      <c r="A8" s="60">
        <v>2016</v>
      </c>
      <c r="B8" s="5">
        <v>43</v>
      </c>
      <c r="C8" s="5">
        <v>2</v>
      </c>
      <c r="D8" s="5">
        <v>35</v>
      </c>
      <c r="E8" s="5">
        <v>0</v>
      </c>
      <c r="F8" s="44">
        <v>6</v>
      </c>
    </row>
    <row r="9" spans="1:6" ht="15" x14ac:dyDescent="0.25">
      <c r="A9" s="59">
        <v>2015</v>
      </c>
      <c r="B9" s="3">
        <v>39</v>
      </c>
      <c r="C9" s="3">
        <v>1</v>
      </c>
      <c r="D9" s="3">
        <v>33</v>
      </c>
      <c r="E9" s="3">
        <v>0</v>
      </c>
      <c r="F9" s="42">
        <v>5</v>
      </c>
    </row>
    <row r="10" spans="1:6" ht="15" x14ac:dyDescent="0.25">
      <c r="A10" s="60">
        <v>2014</v>
      </c>
      <c r="B10" s="5">
        <v>36</v>
      </c>
      <c r="C10" s="5">
        <v>3</v>
      </c>
      <c r="D10" s="5">
        <v>25</v>
      </c>
      <c r="E10" s="5">
        <v>0</v>
      </c>
      <c r="F10" s="44">
        <v>8</v>
      </c>
    </row>
    <row r="11" spans="1:6" ht="15" x14ac:dyDescent="0.25">
      <c r="A11" s="59">
        <v>2013</v>
      </c>
      <c r="B11" s="3">
        <v>34</v>
      </c>
      <c r="C11" s="3">
        <v>1</v>
      </c>
      <c r="D11" s="3">
        <v>23</v>
      </c>
      <c r="E11" s="3">
        <v>0</v>
      </c>
      <c r="F11" s="42">
        <v>10</v>
      </c>
    </row>
    <row r="12" spans="1:6" ht="15" x14ac:dyDescent="0.25">
      <c r="A12" s="60">
        <v>2012</v>
      </c>
      <c r="B12" s="5">
        <v>32</v>
      </c>
      <c r="C12" s="5">
        <v>2</v>
      </c>
      <c r="D12" s="5">
        <v>21</v>
      </c>
      <c r="E12" s="5">
        <v>0</v>
      </c>
      <c r="F12" s="44">
        <v>9</v>
      </c>
    </row>
    <row r="13" spans="1:6" ht="15" x14ac:dyDescent="0.25">
      <c r="A13" s="59">
        <v>2011</v>
      </c>
      <c r="B13" s="3">
        <v>34</v>
      </c>
      <c r="C13" s="3">
        <v>6</v>
      </c>
      <c r="D13" s="3">
        <v>19</v>
      </c>
      <c r="E13" s="3">
        <v>0</v>
      </c>
      <c r="F13" s="42">
        <v>9</v>
      </c>
    </row>
    <row r="14" spans="1:6" ht="15" x14ac:dyDescent="0.25">
      <c r="A14" s="60">
        <v>2010</v>
      </c>
      <c r="B14" s="5">
        <v>28</v>
      </c>
      <c r="C14" s="5">
        <v>5</v>
      </c>
      <c r="D14" s="5">
        <v>16</v>
      </c>
      <c r="E14" s="5">
        <v>0</v>
      </c>
      <c r="F14" s="44">
        <v>7</v>
      </c>
    </row>
    <row r="15" spans="1:6" ht="15" x14ac:dyDescent="0.25">
      <c r="A15" s="59">
        <v>2009</v>
      </c>
      <c r="B15" s="3">
        <v>22</v>
      </c>
      <c r="C15" s="3">
        <v>4</v>
      </c>
      <c r="D15" s="3">
        <v>12</v>
      </c>
      <c r="E15" s="3">
        <v>0</v>
      </c>
      <c r="F15" s="42">
        <v>6</v>
      </c>
    </row>
    <row r="16" spans="1:6" ht="15" x14ac:dyDescent="0.25">
      <c r="A16" s="60">
        <v>2008</v>
      </c>
      <c r="B16" s="5">
        <v>14</v>
      </c>
      <c r="C16" s="5">
        <v>4</v>
      </c>
      <c r="D16" s="5">
        <v>4</v>
      </c>
      <c r="E16" s="5">
        <v>0</v>
      </c>
      <c r="F16" s="44">
        <v>6</v>
      </c>
    </row>
    <row r="17" spans="1:6" ht="15.6" thickBot="1" x14ac:dyDescent="0.3">
      <c r="A17" s="61">
        <v>2007</v>
      </c>
      <c r="B17" s="47">
        <v>7</v>
      </c>
      <c r="C17" s="47">
        <v>0</v>
      </c>
      <c r="D17" s="47">
        <v>4</v>
      </c>
      <c r="E17" s="47">
        <v>0</v>
      </c>
      <c r="F17" s="48">
        <v>3</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EFD3-38D8-4942-B7D7-CDE31A0125C3}">
  <dimension ref="A1:F28"/>
  <sheetViews>
    <sheetView zoomScaleNormal="100" workbookViewId="0">
      <selection activeCell="A29" sqref="A29"/>
    </sheetView>
  </sheetViews>
  <sheetFormatPr defaultRowHeight="13.2" x14ac:dyDescent="0.25"/>
  <cols>
    <col min="1" max="1" width="19.109375" customWidth="1"/>
    <col min="2" max="2" width="15.109375" customWidth="1"/>
    <col min="3" max="6" width="17.6640625" customWidth="1"/>
  </cols>
  <sheetData>
    <row r="1" spans="1:6" ht="17.399999999999999" x14ac:dyDescent="0.25">
      <c r="A1" s="130" t="s">
        <v>231</v>
      </c>
      <c r="B1" s="132"/>
      <c r="C1" s="132"/>
      <c r="D1" s="132"/>
      <c r="E1" s="132"/>
      <c r="F1" s="131"/>
    </row>
    <row r="2" spans="1:6" ht="45" x14ac:dyDescent="0.25">
      <c r="A2" s="49" t="s">
        <v>218</v>
      </c>
      <c r="B2" s="57" t="s">
        <v>225</v>
      </c>
      <c r="C2" s="57" t="s">
        <v>226</v>
      </c>
      <c r="D2" s="57" t="s">
        <v>227</v>
      </c>
      <c r="E2" s="57" t="s">
        <v>228</v>
      </c>
      <c r="F2" s="40" t="s">
        <v>229</v>
      </c>
    </row>
    <row r="3" spans="1:6" ht="15" x14ac:dyDescent="0.25">
      <c r="A3" s="59">
        <v>2021</v>
      </c>
      <c r="B3" s="3">
        <v>564</v>
      </c>
      <c r="C3" s="62">
        <v>39060787</v>
      </c>
      <c r="D3" s="62">
        <v>69257</v>
      </c>
      <c r="E3" s="62">
        <v>22806307</v>
      </c>
      <c r="F3" s="64">
        <v>1350466</v>
      </c>
    </row>
    <row r="4" spans="1:6" ht="15" x14ac:dyDescent="0.25">
      <c r="A4" s="60">
        <v>2020</v>
      </c>
      <c r="B4" s="5">
        <v>394</v>
      </c>
      <c r="C4" s="63">
        <v>25593195</v>
      </c>
      <c r="D4" s="63">
        <v>64957</v>
      </c>
      <c r="E4" s="63">
        <v>32900414</v>
      </c>
      <c r="F4" s="65">
        <v>2938373</v>
      </c>
    </row>
    <row r="5" spans="1:6" ht="15" x14ac:dyDescent="0.25">
      <c r="A5" s="59">
        <v>2019</v>
      </c>
      <c r="B5" s="3">
        <v>953</v>
      </c>
      <c r="C5" s="62">
        <v>61266796</v>
      </c>
      <c r="D5" s="62">
        <v>64288</v>
      </c>
      <c r="E5" s="62">
        <v>58960446</v>
      </c>
      <c r="F5" s="64">
        <v>2703939</v>
      </c>
    </row>
    <row r="6" spans="1:6" ht="15" x14ac:dyDescent="0.25">
      <c r="A6" s="60">
        <v>2018</v>
      </c>
      <c r="B6" s="5">
        <v>670</v>
      </c>
      <c r="C6" s="63">
        <v>30302418</v>
      </c>
      <c r="D6" s="63">
        <v>45227</v>
      </c>
      <c r="E6" s="63">
        <v>66085804</v>
      </c>
      <c r="F6" s="65">
        <v>2520666</v>
      </c>
    </row>
    <row r="7" spans="1:6" ht="15" x14ac:dyDescent="0.25">
      <c r="A7" s="59">
        <v>2017</v>
      </c>
      <c r="B7" s="3">
        <v>579</v>
      </c>
      <c r="C7" s="62">
        <v>28117980</v>
      </c>
      <c r="D7" s="62">
        <v>48563</v>
      </c>
      <c r="E7" s="62">
        <v>66878349</v>
      </c>
      <c r="F7" s="64">
        <v>2842750</v>
      </c>
    </row>
    <row r="8" spans="1:6" ht="15" x14ac:dyDescent="0.25">
      <c r="A8" s="60">
        <v>2016</v>
      </c>
      <c r="B8" s="5">
        <v>693</v>
      </c>
      <c r="C8" s="63">
        <v>35876896</v>
      </c>
      <c r="D8" s="63">
        <v>51770</v>
      </c>
      <c r="E8" s="63">
        <v>58231156</v>
      </c>
      <c r="F8" s="65">
        <v>3767677</v>
      </c>
    </row>
    <row r="9" spans="1:6" ht="15" x14ac:dyDescent="0.25">
      <c r="A9" s="59">
        <v>2015</v>
      </c>
      <c r="B9" s="3">
        <v>773</v>
      </c>
      <c r="C9" s="62">
        <v>39477270</v>
      </c>
      <c r="D9" s="62">
        <v>51070</v>
      </c>
      <c r="E9" s="62">
        <v>88946890</v>
      </c>
      <c r="F9" s="64">
        <v>3999767</v>
      </c>
    </row>
    <row r="10" spans="1:6" ht="15" x14ac:dyDescent="0.25">
      <c r="A10" s="60">
        <v>2014</v>
      </c>
      <c r="B10" s="5">
        <v>853</v>
      </c>
      <c r="C10" s="63">
        <v>50955135</v>
      </c>
      <c r="D10" s="63">
        <v>59736</v>
      </c>
      <c r="E10" s="63">
        <v>59241141</v>
      </c>
      <c r="F10" s="65">
        <v>4279383</v>
      </c>
    </row>
    <row r="11" spans="1:6" ht="15" x14ac:dyDescent="0.25">
      <c r="A11" s="59">
        <v>2013</v>
      </c>
      <c r="B11" s="3">
        <v>859</v>
      </c>
      <c r="C11" s="62">
        <v>55490232</v>
      </c>
      <c r="D11" s="62">
        <v>64599</v>
      </c>
      <c r="E11" s="62">
        <v>128030075</v>
      </c>
      <c r="F11" s="64">
        <v>3751728</v>
      </c>
    </row>
    <row r="12" spans="1:6" ht="15" x14ac:dyDescent="0.25">
      <c r="A12" s="60">
        <v>2012</v>
      </c>
      <c r="B12" s="5">
        <v>806</v>
      </c>
      <c r="C12" s="63">
        <v>62298865</v>
      </c>
      <c r="D12" s="63">
        <v>77294</v>
      </c>
      <c r="E12" s="63">
        <v>262489273</v>
      </c>
      <c r="F12" s="65">
        <v>2903935</v>
      </c>
    </row>
    <row r="13" spans="1:6" ht="15" x14ac:dyDescent="0.25">
      <c r="A13" s="59">
        <v>2011</v>
      </c>
      <c r="B13" s="3">
        <v>844</v>
      </c>
      <c r="C13" s="62">
        <v>54269760</v>
      </c>
      <c r="D13" s="62">
        <v>64301</v>
      </c>
      <c r="E13" s="62">
        <v>121412913</v>
      </c>
      <c r="F13" s="64">
        <v>1852263</v>
      </c>
    </row>
    <row r="14" spans="1:6" ht="15" x14ac:dyDescent="0.25">
      <c r="A14" s="60">
        <v>2010</v>
      </c>
      <c r="B14" s="5">
        <v>606</v>
      </c>
      <c r="C14" s="63">
        <v>34555726</v>
      </c>
      <c r="D14" s="63">
        <v>57023</v>
      </c>
      <c r="E14" s="63">
        <v>47475449</v>
      </c>
      <c r="F14" s="65">
        <v>1249733</v>
      </c>
    </row>
    <row r="15" spans="1:6" ht="15" x14ac:dyDescent="0.25">
      <c r="A15" s="59">
        <v>2009</v>
      </c>
      <c r="B15" s="3">
        <v>265</v>
      </c>
      <c r="C15" s="62">
        <v>16137468</v>
      </c>
      <c r="D15" s="62">
        <v>60896</v>
      </c>
      <c r="E15" s="62">
        <v>28100875</v>
      </c>
      <c r="F15" s="64">
        <v>654370</v>
      </c>
    </row>
    <row r="16" spans="1:6" ht="15" x14ac:dyDescent="0.25">
      <c r="A16" s="60">
        <v>2008</v>
      </c>
      <c r="B16" s="5">
        <v>255</v>
      </c>
      <c r="C16" s="63">
        <v>9214052</v>
      </c>
      <c r="D16" s="63">
        <v>36134</v>
      </c>
      <c r="E16" s="63">
        <v>13388586</v>
      </c>
      <c r="F16" s="65">
        <v>544110</v>
      </c>
    </row>
    <row r="17" spans="1:6" ht="15" x14ac:dyDescent="0.25">
      <c r="A17" s="59">
        <v>2007</v>
      </c>
      <c r="B17" s="3">
        <v>262</v>
      </c>
      <c r="C17" s="62">
        <v>10621976</v>
      </c>
      <c r="D17" s="62">
        <v>40542</v>
      </c>
      <c r="E17" s="62">
        <v>22546350</v>
      </c>
      <c r="F17" s="64">
        <v>208653</v>
      </c>
    </row>
    <row r="18" spans="1:6" ht="15" thickBot="1" x14ac:dyDescent="0.3">
      <c r="A18" s="66" t="s">
        <v>230</v>
      </c>
      <c r="B18" s="67">
        <v>9376</v>
      </c>
      <c r="C18" s="68">
        <v>553238556</v>
      </c>
      <c r="D18" s="68">
        <v>59006</v>
      </c>
      <c r="E18" s="68">
        <v>1077494028</v>
      </c>
      <c r="F18" s="69">
        <v>35367813</v>
      </c>
    </row>
    <row r="20" spans="1:6" ht="13.8" thickBot="1" x14ac:dyDescent="0.3"/>
    <row r="21" spans="1:6" ht="17.399999999999999" x14ac:dyDescent="0.25">
      <c r="A21" s="130" t="s">
        <v>231</v>
      </c>
      <c r="B21" s="132"/>
      <c r="C21" s="132"/>
      <c r="D21" s="132"/>
      <c r="E21" s="132"/>
      <c r="F21" s="131"/>
    </row>
    <row r="22" spans="1:6" ht="45" x14ac:dyDescent="0.25">
      <c r="A22" s="70" t="s">
        <v>232</v>
      </c>
      <c r="B22" s="57" t="s">
        <v>225</v>
      </c>
      <c r="C22" s="57" t="s">
        <v>226</v>
      </c>
      <c r="D22" s="57" t="s">
        <v>227</v>
      </c>
      <c r="E22" s="57" t="s">
        <v>228</v>
      </c>
      <c r="F22" s="40" t="s">
        <v>229</v>
      </c>
    </row>
    <row r="23" spans="1:6" ht="30" x14ac:dyDescent="0.25">
      <c r="A23" s="51" t="s">
        <v>233</v>
      </c>
      <c r="B23" s="3">
        <v>404</v>
      </c>
      <c r="C23" s="62">
        <v>31775866</v>
      </c>
      <c r="D23" s="62">
        <v>78653</v>
      </c>
      <c r="E23" s="62">
        <v>18915661</v>
      </c>
      <c r="F23" s="64">
        <v>615441</v>
      </c>
    </row>
    <row r="24" spans="1:6" ht="45" x14ac:dyDescent="0.25">
      <c r="A24" s="53" t="s">
        <v>234</v>
      </c>
      <c r="B24" s="5">
        <v>124</v>
      </c>
      <c r="C24" s="63">
        <v>5533743</v>
      </c>
      <c r="D24" s="63">
        <v>44627</v>
      </c>
      <c r="E24" s="63">
        <v>1126380</v>
      </c>
      <c r="F24" s="65">
        <v>364781</v>
      </c>
    </row>
    <row r="25" spans="1:6" ht="30" x14ac:dyDescent="0.25">
      <c r="A25" s="51" t="s">
        <v>235</v>
      </c>
      <c r="B25" s="3">
        <v>36</v>
      </c>
      <c r="C25" s="62">
        <v>1751178</v>
      </c>
      <c r="D25" s="62">
        <v>48644</v>
      </c>
      <c r="E25" s="62">
        <v>2764266</v>
      </c>
      <c r="F25" s="64">
        <v>370244</v>
      </c>
    </row>
    <row r="26" spans="1:6" ht="15" thickBot="1" x14ac:dyDescent="0.3">
      <c r="A26" s="66" t="s">
        <v>230</v>
      </c>
      <c r="B26" s="71">
        <v>564</v>
      </c>
      <c r="C26" s="68">
        <v>39060787</v>
      </c>
      <c r="D26" s="68">
        <v>69257</v>
      </c>
      <c r="E26" s="68">
        <v>22806307</v>
      </c>
      <c r="F26" s="69">
        <v>1350466</v>
      </c>
    </row>
    <row r="28" spans="1:6" ht="15" x14ac:dyDescent="0.25">
      <c r="A28" s="72" t="s">
        <v>236</v>
      </c>
    </row>
  </sheetData>
  <mergeCells count="2">
    <mergeCell ref="A1:F1"/>
    <mergeCell ref="A21:F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A50D5-3867-4783-8974-81E762C5E0DE}">
  <dimension ref="A1:I36"/>
  <sheetViews>
    <sheetView workbookViewId="0">
      <selection activeCell="C26" sqref="C26"/>
    </sheetView>
  </sheetViews>
  <sheetFormatPr defaultRowHeight="15" x14ac:dyDescent="0.25"/>
  <cols>
    <col min="1" max="1" width="17.88671875" style="6" customWidth="1"/>
    <col min="2" max="3" width="20.44140625" style="6" customWidth="1"/>
    <col min="6" max="6" width="19.88671875" customWidth="1"/>
    <col min="7" max="9" width="19.5546875" customWidth="1"/>
  </cols>
  <sheetData>
    <row r="1" spans="1:9" ht="17.399999999999999" x14ac:dyDescent="0.25">
      <c r="A1" s="130" t="s">
        <v>240</v>
      </c>
      <c r="B1" s="132"/>
      <c r="C1" s="131"/>
      <c r="F1" s="130" t="s">
        <v>227</v>
      </c>
      <c r="G1" s="132"/>
      <c r="H1" s="132"/>
      <c r="I1" s="131"/>
    </row>
    <row r="2" spans="1:9" ht="30.6" thickBot="1" x14ac:dyDescent="0.3">
      <c r="A2" s="39" t="s">
        <v>237</v>
      </c>
      <c r="B2" s="36" t="s">
        <v>238</v>
      </c>
      <c r="C2" s="40" t="s">
        <v>239</v>
      </c>
      <c r="F2" s="39" t="s">
        <v>241</v>
      </c>
      <c r="G2" s="35" t="s">
        <v>247</v>
      </c>
      <c r="H2" s="35" t="s">
        <v>248</v>
      </c>
      <c r="I2" s="50" t="s">
        <v>249</v>
      </c>
    </row>
    <row r="3" spans="1:9" ht="30.6" customHeight="1" thickBot="1" x14ac:dyDescent="0.3">
      <c r="A3" s="77">
        <v>2017</v>
      </c>
      <c r="B3" s="2">
        <v>20</v>
      </c>
      <c r="C3" s="42">
        <v>49</v>
      </c>
      <c r="F3" s="137">
        <v>2017</v>
      </c>
      <c r="G3" s="2" t="s">
        <v>250</v>
      </c>
      <c r="H3" s="75">
        <v>43918</v>
      </c>
      <c r="I3" s="82">
        <v>54269</v>
      </c>
    </row>
    <row r="4" spans="1:9" ht="30.6" customHeight="1" thickBot="1" x14ac:dyDescent="0.3">
      <c r="A4" s="78">
        <v>2018</v>
      </c>
      <c r="B4" s="4">
        <v>42</v>
      </c>
      <c r="C4" s="44">
        <v>166</v>
      </c>
      <c r="F4" s="143"/>
      <c r="G4" s="2" t="s">
        <v>251</v>
      </c>
      <c r="H4" s="75"/>
      <c r="I4" s="82"/>
    </row>
    <row r="5" spans="1:9" ht="30.6" customHeight="1" thickBot="1" x14ac:dyDescent="0.3">
      <c r="A5" s="78">
        <v>2019</v>
      </c>
      <c r="B5" s="2">
        <v>14</v>
      </c>
      <c r="C5" s="42">
        <v>171</v>
      </c>
      <c r="F5" s="137">
        <v>2018</v>
      </c>
      <c r="G5" s="4" t="s">
        <v>252</v>
      </c>
      <c r="H5" s="76">
        <v>34237</v>
      </c>
      <c r="I5" s="83">
        <v>46651</v>
      </c>
    </row>
    <row r="6" spans="1:9" ht="30.6" customHeight="1" thickBot="1" x14ac:dyDescent="0.3">
      <c r="A6" s="78">
        <v>2020</v>
      </c>
      <c r="B6" s="4">
        <v>63</v>
      </c>
      <c r="C6" s="44">
        <v>143</v>
      </c>
      <c r="F6" s="143"/>
      <c r="G6" s="4" t="s">
        <v>253</v>
      </c>
      <c r="H6" s="76"/>
      <c r="I6" s="83"/>
    </row>
    <row r="7" spans="1:9" ht="30.6" customHeight="1" thickBot="1" x14ac:dyDescent="0.3">
      <c r="A7" s="78">
        <v>2021</v>
      </c>
      <c r="B7" s="2">
        <v>26</v>
      </c>
      <c r="C7" s="42">
        <v>35</v>
      </c>
      <c r="F7" s="137">
        <v>2019</v>
      </c>
      <c r="G7" s="2" t="s">
        <v>254</v>
      </c>
      <c r="H7" s="75">
        <v>70263</v>
      </c>
      <c r="I7" s="82">
        <v>78018</v>
      </c>
    </row>
    <row r="8" spans="1:9" ht="30.6" customHeight="1" thickBot="1" x14ac:dyDescent="0.3">
      <c r="A8" s="79" t="s">
        <v>62</v>
      </c>
      <c r="B8" s="73">
        <v>165</v>
      </c>
      <c r="C8" s="74">
        <v>564</v>
      </c>
      <c r="F8" s="143"/>
      <c r="G8" s="2" t="s">
        <v>255</v>
      </c>
      <c r="H8" s="75"/>
      <c r="I8" s="82"/>
    </row>
    <row r="9" spans="1:9" ht="30.6" customHeight="1" x14ac:dyDescent="0.25">
      <c r="F9" s="137">
        <v>2020</v>
      </c>
      <c r="G9" s="4" t="s">
        <v>256</v>
      </c>
      <c r="H9" s="76">
        <v>98390</v>
      </c>
      <c r="I9" s="83">
        <v>91303</v>
      </c>
    </row>
    <row r="10" spans="1:9" ht="30.6" customHeight="1" thickBot="1" x14ac:dyDescent="0.3">
      <c r="F10" s="143"/>
      <c r="G10" s="4" t="s">
        <v>257</v>
      </c>
      <c r="H10" s="76"/>
      <c r="I10" s="83"/>
    </row>
    <row r="11" spans="1:9" ht="30.6" customHeight="1" x14ac:dyDescent="0.25">
      <c r="A11" s="130" t="s">
        <v>226</v>
      </c>
      <c r="B11" s="132"/>
      <c r="C11" s="131"/>
      <c r="F11" s="137">
        <v>2021</v>
      </c>
      <c r="G11" s="2" t="s">
        <v>258</v>
      </c>
      <c r="H11" s="139">
        <v>78462</v>
      </c>
      <c r="I11" s="141">
        <v>64572</v>
      </c>
    </row>
    <row r="12" spans="1:9" ht="30.6" customHeight="1" thickBot="1" x14ac:dyDescent="0.3">
      <c r="A12" s="39" t="s">
        <v>241</v>
      </c>
      <c r="B12" s="36" t="s">
        <v>242</v>
      </c>
      <c r="C12" s="40" t="s">
        <v>243</v>
      </c>
      <c r="F12" s="138"/>
      <c r="G12" s="46" t="s">
        <v>259</v>
      </c>
      <c r="H12" s="140"/>
      <c r="I12" s="142"/>
    </row>
    <row r="13" spans="1:9" ht="30.6" customHeight="1" thickBot="1" x14ac:dyDescent="0.3">
      <c r="A13" s="77">
        <v>2017</v>
      </c>
      <c r="B13" s="75">
        <v>878360</v>
      </c>
      <c r="C13" s="64">
        <v>2659164</v>
      </c>
    </row>
    <row r="14" spans="1:9" ht="30.6" customHeight="1" thickBot="1" x14ac:dyDescent="0.3">
      <c r="A14" s="78">
        <v>2018</v>
      </c>
      <c r="B14" s="76">
        <v>1437936</v>
      </c>
      <c r="C14" s="65">
        <v>7744148</v>
      </c>
    </row>
    <row r="15" spans="1:9" ht="30.6" customHeight="1" thickBot="1" x14ac:dyDescent="0.3">
      <c r="A15" s="78">
        <v>2019</v>
      </c>
      <c r="B15" s="75">
        <v>983686</v>
      </c>
      <c r="C15" s="64">
        <v>13341122</v>
      </c>
    </row>
    <row r="16" spans="1:9" ht="30.6" customHeight="1" thickBot="1" x14ac:dyDescent="0.3">
      <c r="A16" s="78">
        <v>2020</v>
      </c>
      <c r="B16" s="76">
        <v>6198570</v>
      </c>
      <c r="C16" s="65">
        <v>13056318</v>
      </c>
    </row>
    <row r="17" spans="1:3" ht="30.6" customHeight="1" thickBot="1" x14ac:dyDescent="0.3">
      <c r="A17" s="78">
        <v>2021</v>
      </c>
      <c r="B17" s="75">
        <v>2040000</v>
      </c>
      <c r="C17" s="64">
        <v>2260035</v>
      </c>
    </row>
    <row r="18" spans="1:3" ht="30.6" customHeight="1" thickBot="1" x14ac:dyDescent="0.3">
      <c r="A18" s="79" t="s">
        <v>62</v>
      </c>
      <c r="B18" s="80">
        <v>11538552</v>
      </c>
      <c r="C18" s="81">
        <v>39060787</v>
      </c>
    </row>
    <row r="19" spans="1:3" ht="30.6" customHeight="1" x14ac:dyDescent="0.25"/>
    <row r="20" spans="1:3" ht="30.6" customHeight="1" thickBot="1" x14ac:dyDescent="0.3"/>
    <row r="21" spans="1:3" ht="30.6" customHeight="1" x14ac:dyDescent="0.25">
      <c r="A21" s="130" t="s">
        <v>246</v>
      </c>
      <c r="B21" s="132"/>
      <c r="C21" s="131"/>
    </row>
    <row r="22" spans="1:3" ht="30.6" customHeight="1" thickBot="1" x14ac:dyDescent="0.3">
      <c r="A22" s="39" t="s">
        <v>241</v>
      </c>
      <c r="B22" s="36" t="s">
        <v>244</v>
      </c>
      <c r="C22" s="40" t="s">
        <v>245</v>
      </c>
    </row>
    <row r="23" spans="1:3" ht="30.6" customHeight="1" thickBot="1" x14ac:dyDescent="0.3">
      <c r="A23" s="77">
        <v>2017</v>
      </c>
      <c r="B23" s="75">
        <v>6000000</v>
      </c>
      <c r="C23" s="64">
        <v>3795706</v>
      </c>
    </row>
    <row r="24" spans="1:3" ht="30.6" customHeight="1" thickBot="1" x14ac:dyDescent="0.3">
      <c r="A24" s="78">
        <v>2018</v>
      </c>
      <c r="B24" s="76">
        <v>820000</v>
      </c>
      <c r="C24" s="65">
        <v>328030</v>
      </c>
    </row>
    <row r="25" spans="1:3" ht="30.6" customHeight="1" thickBot="1" x14ac:dyDescent="0.3">
      <c r="A25" s="78">
        <v>2019</v>
      </c>
      <c r="B25" s="75">
        <v>273332</v>
      </c>
      <c r="C25" s="64">
        <v>4062799</v>
      </c>
    </row>
    <row r="26" spans="1:3" ht="30.6" customHeight="1" thickBot="1" x14ac:dyDescent="0.3">
      <c r="A26" s="78">
        <v>2020</v>
      </c>
      <c r="B26" s="76">
        <v>5423332</v>
      </c>
      <c r="C26" s="65">
        <v>14196328</v>
      </c>
    </row>
    <row r="27" spans="1:3" ht="30.6" customHeight="1" thickBot="1" x14ac:dyDescent="0.3">
      <c r="A27" s="78">
        <v>2021</v>
      </c>
      <c r="B27" s="2" t="s">
        <v>20</v>
      </c>
      <c r="C27" s="42" t="s">
        <v>20</v>
      </c>
    </row>
    <row r="28" spans="1:3" ht="30.6" customHeight="1" thickBot="1" x14ac:dyDescent="0.3">
      <c r="A28" s="79" t="s">
        <v>62</v>
      </c>
      <c r="B28" s="80">
        <v>12516664</v>
      </c>
      <c r="C28" s="81">
        <v>22382863</v>
      </c>
    </row>
    <row r="30" spans="1:3" ht="88.8" customHeight="1" x14ac:dyDescent="0.25">
      <c r="A30" s="136" t="s">
        <v>260</v>
      </c>
      <c r="B30" s="136"/>
      <c r="C30" s="136"/>
    </row>
    <row r="31" spans="1:3" ht="15" customHeight="1" x14ac:dyDescent="0.25">
      <c r="A31" s="84"/>
      <c r="B31" s="84"/>
      <c r="C31" s="84"/>
    </row>
    <row r="32" spans="1:3" ht="15" customHeight="1" x14ac:dyDescent="0.25">
      <c r="A32" s="84"/>
      <c r="B32" s="84"/>
      <c r="C32" s="84"/>
    </row>
    <row r="33" spans="1:3" ht="15" customHeight="1" x14ac:dyDescent="0.25">
      <c r="A33" s="84"/>
      <c r="B33" s="84"/>
      <c r="C33" s="84"/>
    </row>
    <row r="34" spans="1:3" ht="15" customHeight="1" x14ac:dyDescent="0.25">
      <c r="A34" s="84"/>
      <c r="B34" s="84"/>
      <c r="C34" s="84"/>
    </row>
    <row r="35" spans="1:3" ht="15" customHeight="1" x14ac:dyDescent="0.25">
      <c r="A35" s="84"/>
      <c r="B35" s="84"/>
      <c r="C35" s="84"/>
    </row>
    <row r="36" spans="1:3" ht="15" customHeight="1" x14ac:dyDescent="0.25">
      <c r="A36" s="84"/>
      <c r="B36" s="84"/>
      <c r="C36" s="84"/>
    </row>
  </sheetData>
  <mergeCells count="12">
    <mergeCell ref="A30:C30"/>
    <mergeCell ref="F11:F12"/>
    <mergeCell ref="H11:H12"/>
    <mergeCell ref="I11:I12"/>
    <mergeCell ref="A1:C1"/>
    <mergeCell ref="A11:C11"/>
    <mergeCell ref="A21:C21"/>
    <mergeCell ref="F3:F4"/>
    <mergeCell ref="F5:F6"/>
    <mergeCell ref="F7:F8"/>
    <mergeCell ref="F9:F10"/>
    <mergeCell ref="F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4BEC1-290C-4E39-AA98-9B44EDC5D812}">
  <dimension ref="A1:F28"/>
  <sheetViews>
    <sheetView workbookViewId="0">
      <selection activeCell="A22" sqref="A22"/>
    </sheetView>
  </sheetViews>
  <sheetFormatPr defaultRowHeight="13.2" x14ac:dyDescent="0.25"/>
  <cols>
    <col min="1" max="1" width="44.21875" customWidth="1"/>
    <col min="2" max="3" width="21.6640625" customWidth="1"/>
  </cols>
  <sheetData>
    <row r="1" spans="1:6" ht="17.399999999999999" x14ac:dyDescent="0.25">
      <c r="A1" s="130" t="s">
        <v>275</v>
      </c>
      <c r="B1" s="132"/>
      <c r="C1" s="131"/>
    </row>
    <row r="2" spans="1:6" ht="30.6" customHeight="1" x14ac:dyDescent="0.25">
      <c r="A2" s="49" t="s">
        <v>261</v>
      </c>
      <c r="B2" s="57" t="s">
        <v>262</v>
      </c>
      <c r="C2" s="40" t="s">
        <v>263</v>
      </c>
    </row>
    <row r="3" spans="1:6" ht="30.6" customHeight="1" x14ac:dyDescent="0.25">
      <c r="A3" s="51" t="s">
        <v>264</v>
      </c>
      <c r="B3" s="3" t="s">
        <v>277</v>
      </c>
      <c r="C3" s="85">
        <v>1</v>
      </c>
    </row>
    <row r="4" spans="1:6" ht="30.6" customHeight="1" x14ac:dyDescent="0.25">
      <c r="A4" s="53" t="s">
        <v>265</v>
      </c>
      <c r="B4" s="5">
        <v>16</v>
      </c>
      <c r="C4" s="86">
        <v>0.55000000000000004</v>
      </c>
    </row>
    <row r="5" spans="1:6" ht="30.6" customHeight="1" x14ac:dyDescent="0.25">
      <c r="A5" s="51" t="s">
        <v>266</v>
      </c>
      <c r="B5" s="3">
        <v>15</v>
      </c>
      <c r="C5" s="85">
        <v>0.52</v>
      </c>
    </row>
    <row r="6" spans="1:6" ht="30.6" customHeight="1" x14ac:dyDescent="0.25">
      <c r="A6" s="53" t="s">
        <v>267</v>
      </c>
      <c r="B6" s="5">
        <v>10</v>
      </c>
      <c r="C6" s="86">
        <v>0.34</v>
      </c>
    </row>
    <row r="7" spans="1:6" ht="30.6" customHeight="1" x14ac:dyDescent="0.25">
      <c r="A7" s="51" t="s">
        <v>268</v>
      </c>
      <c r="B7" s="3">
        <v>16</v>
      </c>
      <c r="C7" s="85">
        <v>0.55000000000000004</v>
      </c>
      <c r="F7" s="1" t="s">
        <v>276</v>
      </c>
    </row>
    <row r="8" spans="1:6" ht="30.6" customHeight="1" x14ac:dyDescent="0.25">
      <c r="A8" s="53" t="s">
        <v>269</v>
      </c>
      <c r="B8" s="5">
        <v>18</v>
      </c>
      <c r="C8" s="86">
        <v>0.82</v>
      </c>
    </row>
    <row r="9" spans="1:6" ht="30.6" customHeight="1" x14ac:dyDescent="0.25">
      <c r="A9" s="51" t="s">
        <v>270</v>
      </c>
      <c r="B9" s="3">
        <v>9</v>
      </c>
      <c r="C9" s="85">
        <v>0.31</v>
      </c>
    </row>
    <row r="10" spans="1:6" ht="30.6" customHeight="1" x14ac:dyDescent="0.25">
      <c r="A10" s="53" t="s">
        <v>271</v>
      </c>
      <c r="B10" s="5">
        <v>17</v>
      </c>
      <c r="C10" s="86">
        <v>0.59</v>
      </c>
    </row>
    <row r="11" spans="1:6" ht="30.6" customHeight="1" x14ac:dyDescent="0.25">
      <c r="A11" s="51" t="s">
        <v>272</v>
      </c>
      <c r="B11" s="3">
        <v>10</v>
      </c>
      <c r="C11" s="85">
        <v>0.34</v>
      </c>
    </row>
    <row r="12" spans="1:6" ht="30.6" customHeight="1" x14ac:dyDescent="0.25">
      <c r="A12" s="53" t="s">
        <v>273</v>
      </c>
      <c r="B12" s="5">
        <v>22</v>
      </c>
      <c r="C12" s="86">
        <v>1</v>
      </c>
    </row>
    <row r="13" spans="1:6" ht="30.6" customHeight="1" thickBot="1" x14ac:dyDescent="0.3">
      <c r="A13" s="87" t="s">
        <v>274</v>
      </c>
      <c r="B13" s="47">
        <v>17</v>
      </c>
      <c r="C13" s="88">
        <v>0.59</v>
      </c>
    </row>
    <row r="15" spans="1:6" ht="15" x14ac:dyDescent="0.25">
      <c r="A15" s="89" t="s">
        <v>278</v>
      </c>
    </row>
    <row r="17" spans="1:1" ht="15" x14ac:dyDescent="0.25">
      <c r="A17" s="89" t="s">
        <v>279</v>
      </c>
    </row>
    <row r="19" spans="1:1" ht="15" x14ac:dyDescent="0.25">
      <c r="A19" s="90" t="s">
        <v>280</v>
      </c>
    </row>
    <row r="20" spans="1:1" ht="15" x14ac:dyDescent="0.25">
      <c r="A20" s="90" t="s">
        <v>281</v>
      </c>
    </row>
    <row r="21" spans="1:1" ht="15" x14ac:dyDescent="0.25">
      <c r="A21" s="90" t="s">
        <v>282</v>
      </c>
    </row>
    <row r="22" spans="1:1" ht="15" x14ac:dyDescent="0.25">
      <c r="A22" s="90" t="s">
        <v>283</v>
      </c>
    </row>
    <row r="23" spans="1:1" ht="15" x14ac:dyDescent="0.25">
      <c r="A23" s="90" t="s">
        <v>284</v>
      </c>
    </row>
    <row r="24" spans="1:1" ht="15" x14ac:dyDescent="0.25">
      <c r="A24" s="90" t="s">
        <v>285</v>
      </c>
    </row>
    <row r="25" spans="1:1" ht="15" x14ac:dyDescent="0.25">
      <c r="A25" s="90" t="s">
        <v>286</v>
      </c>
    </row>
    <row r="26" spans="1:1" ht="15" x14ac:dyDescent="0.25">
      <c r="A26" s="90" t="s">
        <v>287</v>
      </c>
    </row>
    <row r="27" spans="1:1" ht="15" x14ac:dyDescent="0.25">
      <c r="A27" s="90" t="s">
        <v>288</v>
      </c>
    </row>
    <row r="28" spans="1:1" ht="15" x14ac:dyDescent="0.25">
      <c r="A28" s="90" t="s">
        <v>289</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DFE98C7071274EA709CFED0A4CB478" ma:contentTypeVersion="5" ma:contentTypeDescription="Create a new document." ma:contentTypeScope="" ma:versionID="d8953f2d5bb962b9f4db39e7e33f8526">
  <xsd:schema xmlns:xsd="http://www.w3.org/2001/XMLSchema" xmlns:xs="http://www.w3.org/2001/XMLSchema" xmlns:p="http://schemas.microsoft.com/office/2006/metadata/properties" xmlns:ns2="b0572314-4400-4c30-b6be-af21dc0ec631" targetNamespace="http://schemas.microsoft.com/office/2006/metadata/properties" ma:root="true" ma:fieldsID="e29a946d0ecb6f3c61238108a54cb28b" ns2:_="">
    <xsd:import namespace="b0572314-4400-4c30-b6be-af21dc0ec631"/>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72314-4400-4c30-b6be-af21dc0ec63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0572314-4400-4c30-b6be-af21dc0ec631">YSSN3WUNHHSM-535129369-8549</_dlc_DocId>
    <_dlc_DocIdUrl xmlns="b0572314-4400-4c30-b6be-af21dc0ec631">
      <Url>https://outside.vermont.gov/agency/ACCD/_layouts/15/DocIdRedir.aspx?ID=YSSN3WUNHHSM-535129369-8549</Url>
      <Description>YSSN3WUNHHSM-535129369-8549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D9473FA-A8CE-42DE-B886-0AB33BE5A07F}">
  <ds:schemaRefs>
    <ds:schemaRef ds:uri="http://schemas.microsoft.com/sharepoint/v3/contenttype/forms"/>
  </ds:schemaRefs>
</ds:datastoreItem>
</file>

<file path=customXml/itemProps2.xml><?xml version="1.0" encoding="utf-8"?>
<ds:datastoreItem xmlns:ds="http://schemas.openxmlformats.org/officeDocument/2006/customXml" ds:itemID="{0EF9E218-8DE3-4F44-B6DB-C96CB4C5F6E0}"/>
</file>

<file path=customXml/itemProps3.xml><?xml version="1.0" encoding="utf-8"?>
<ds:datastoreItem xmlns:ds="http://schemas.openxmlformats.org/officeDocument/2006/customXml" ds:itemID="{F68DB08F-790B-4CDA-8E65-CC2C3C690F6D}">
  <ds:schemaRefs>
    <ds:schemaRef ds:uri="http://schemas.openxmlformats.org/package/2006/metadata/core-properties"/>
    <ds:schemaRef ds:uri="http://purl.org/dc/terms/"/>
    <ds:schemaRef ds:uri="f9954d28-5981-44c3-8d0e-8e4ad3832d24"/>
    <ds:schemaRef ds:uri="http://purl.org/dc/dcmitype/"/>
    <ds:schemaRef ds:uri="http://schemas.microsoft.com/office/2006/documentManagement/types"/>
    <ds:schemaRef ds:uri="http://purl.org/dc/elements/1.1/"/>
    <ds:schemaRef ds:uri="http://schemas.microsoft.com/office/infopath/2007/PartnerControls"/>
    <ds:schemaRef ds:uri="3d456de3-ba9f-43e6-970f-38be98313e9d"/>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AF4C0431-1DF6-4B6A-AB3D-27D6AD5FB0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VEGI Applications Considered</vt:lpstr>
      <vt:lpstr>Summary of Incentive Auth.</vt:lpstr>
      <vt:lpstr>Annual Program Caps</vt:lpstr>
      <vt:lpstr>VEGI Claims Processed</vt:lpstr>
      <vt:lpstr>VEGI Claims - Activity</vt:lpstr>
      <vt:lpstr>Comparison-Targets&amp;Actuals</vt:lpstr>
      <vt:lpstr>Benefits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Sherman, Abbie</dc:creator>
  <cp:lastModifiedBy>Sherman, Abbie</cp:lastModifiedBy>
  <dcterms:created xsi:type="dcterms:W3CDTF">2023-08-28T13:07:35Z</dcterms:created>
  <dcterms:modified xsi:type="dcterms:W3CDTF">2023-08-30T14:31:39Z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0x010100CCDFE98C7071274EA709CFED0A4CB478</vt:lpwstr>
  </property>
  <property fmtid="{D5CDD505-2E9C-101B-9397-08002B2CF9AE}" pid="3" name="MediaServiceImageTags">
    <vt:lpwstr/>
  </property>
  <property fmtid="{D5CDD505-2E9C-101B-9397-08002B2CF9AE}" pid="4" name="_dlc_DocIdItemGuid">
    <vt:lpwstr>9b494561-1a13-456f-bbf2-f81291ce6b88</vt:lpwstr>
  </property>
</Properties>
</file>